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24226"/>
  <xr:revisionPtr revIDLastSave="0" documentId="13_ncr:1_{AA194EA6-1B3B-41BA-B6A2-E7D0D4E2AD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RawData" sheetId="2" r:id="rId2"/>
  </sheets>
  <externalReferences>
    <externalReference r:id="rId3"/>
    <externalReference r:id="rId4"/>
  </externalReferences>
  <definedNames>
    <definedName name="A_cal">[1]Settings!$C$6</definedName>
    <definedName name="AnalysisMode">[1]User!$H$6</definedName>
    <definedName name="B_cal">[1]Settings!$C$7</definedName>
    <definedName name="BiasLight">[1]User!$G$6</definedName>
    <definedName name="C_cal">[1]Settings!$C$9</definedName>
    <definedName name="ImpliedFF">[1]Calc!$AG$6</definedName>
    <definedName name="ImpliedVoc1sun">[1]Calc!$AB$6</definedName>
    <definedName name="InstrumentSN">[1]Settings!$C$4</definedName>
    <definedName name="Jo">[1]Calc!$AA$6</definedName>
    <definedName name="MaxApparentCD">[1]Calc!$J$6</definedName>
    <definedName name="MaxSuns">[1]Calc!$F$6</definedName>
    <definedName name="MeasDate">[1]Calc!$F$2</definedName>
    <definedName name="MeasTime">[1]Calc!$F$3</definedName>
    <definedName name="MeasuredLifetime">[1]Calc!$R$6</definedName>
    <definedName name="MeasuredResistivity">[1]Calc!$C$6</definedName>
    <definedName name="OptConst">[1]User!$E$6</definedName>
    <definedName name="RefCellCal">[1]Settings!$C$5</definedName>
    <definedName name="SampleDoping">[1]Calc!$D$6</definedName>
    <definedName name="SampleNameUserSheet">[1]User!$A$6</definedName>
    <definedName name="SheetResistance">[1]Calc!$B$6</definedName>
    <definedName name="SpecMCD">[1]User!$F$6</definedName>
    <definedName name="TauFitIntercept">[1]Calc!$Y$6</definedName>
    <definedName name="Thickness">[1]User!$B$6</definedName>
    <definedName name="Traps">[1]Calc!$N$6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2" l="1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X2" i="1"/>
  <c r="W2" i="1"/>
  <c r="V2" i="1"/>
  <c r="U2" i="1"/>
  <c r="T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R2" i="1" l="1"/>
  <c r="S2" i="1" l="1"/>
</calcChain>
</file>

<file path=xl/sharedStrings.xml><?xml version="1.0" encoding="utf-8"?>
<sst xmlns="http://schemas.openxmlformats.org/spreadsheetml/2006/main" count="33" uniqueCount="33">
  <si>
    <t>Sample Name</t>
  </si>
  <si>
    <t>Measurement Date</t>
  </si>
  <si>
    <t>Measurement Time</t>
  </si>
  <si>
    <t>Thickness (cm)</t>
  </si>
  <si>
    <r>
      <t>Wafer Doping (cm</t>
    </r>
    <r>
      <rPr>
        <b/>
        <vertAlign val="superscript"/>
        <sz val="10"/>
        <rFont val="Calibri"/>
        <family val="2"/>
        <scheme val="minor"/>
      </rPr>
      <t>-3</t>
    </r>
    <r>
      <rPr>
        <b/>
        <sz val="10"/>
        <rFont val="Calibri"/>
        <family val="2"/>
        <scheme val="minor"/>
      </rPr>
      <t>)</t>
    </r>
  </si>
  <si>
    <t>Optical Constant</t>
  </si>
  <si>
    <t>Specified MCD</t>
  </si>
  <si>
    <t>Light Bias (Suns)</t>
  </si>
  <si>
    <t>Analysis Mode</t>
  </si>
  <si>
    <t>Lifetime at Spec. MCD</t>
  </si>
  <si>
    <t>Jo (A/cm2) 25 C</t>
  </si>
  <si>
    <t>Tau fit  @ -NA</t>
  </si>
  <si>
    <t>Ohms/sq</t>
  </si>
  <si>
    <t>Ohm-cm</t>
  </si>
  <si>
    <t>Max Suns</t>
  </si>
  <si>
    <t>Traps</t>
  </si>
  <si>
    <t>Max MCD</t>
  </si>
  <si>
    <t>1 Sun Implied Voc</t>
  </si>
  <si>
    <t>Implied FF</t>
  </si>
  <si>
    <t>Ref Cell Cal Const</t>
  </si>
  <si>
    <t>Calibration A</t>
  </si>
  <si>
    <t>Calibration B</t>
  </si>
  <si>
    <t>Calibration C</t>
  </si>
  <si>
    <t>Instrument Serial Number</t>
  </si>
  <si>
    <t>Time (s)</t>
  </si>
  <si>
    <t>Photovoltage</t>
  </si>
  <si>
    <t>Reference Voltage</t>
  </si>
  <si>
    <t>Apparent CD</t>
  </si>
  <si>
    <t>Tau (sec)</t>
  </si>
  <si>
    <t>1/Tau corrected</t>
  </si>
  <si>
    <t>Minority Carrier Density</t>
  </si>
  <si>
    <t>Implied Voc</t>
  </si>
  <si>
    <t>Implied Suns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</si>
</sst>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"/>
    <numFmt numFmtId="166" formatCode="0.000"/>
    <numFmt numFmtId="167" formatCode="0.00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1" fontId="1" fillId="2" borderId="2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9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6" fontId="3" fillId="2" borderId="5" xfId="0" applyNumberFormat="1" applyFont="1" applyFill="1" applyBorder="1" applyAlignment="1">
      <alignment horizontal="center"/>
    </xf>
    <xf numFmtId="167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8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time/Lifetime/ini/BY_L2_e_pre_ini_G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5188787\OneDrive%20-%20UNSW\Desktop\PhD\UVID\Lifetime\Wafer_lifetime\L2_pre_UV20_G.xlsx" TargetMode="External"/><Relationship Id="rId1" Type="http://schemas.openxmlformats.org/officeDocument/2006/relationships/externalLinkPath" Target="L2_pre_UV20_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InputRanges"/>
      <sheetName val="User"/>
      <sheetName val="Calc"/>
      <sheetName val="Settings"/>
      <sheetName val="Summary"/>
      <sheetName val="RawData"/>
      <sheetName val="Report"/>
      <sheetName val="Command"/>
      <sheetName val="Module1"/>
    </sheetNames>
    <sheetDataSet>
      <sheetData sheetId="0"/>
      <sheetData sheetId="1"/>
      <sheetData sheetId="2">
        <row r="6">
          <cell r="A6" t="str">
            <v>BY_L2_e_pre_ini_G</v>
          </cell>
          <cell r="B6">
            <v>1.4999999999999999E-2</v>
          </cell>
          <cell r="E6">
            <v>0.7</v>
          </cell>
          <cell r="F6">
            <v>5000000000000000</v>
          </cell>
          <cell r="G6">
            <v>0</v>
          </cell>
          <cell r="H6" t="str">
            <v>Generalized (1/1)</v>
          </cell>
        </row>
      </sheetData>
      <sheetData sheetId="3">
        <row r="2">
          <cell r="F2">
            <v>45749</v>
          </cell>
        </row>
        <row r="3">
          <cell r="F3">
            <v>0.486875</v>
          </cell>
        </row>
        <row r="6">
          <cell r="B6">
            <v>184.17993494606262</v>
          </cell>
          <cell r="C6">
            <v>2.762699024190939</v>
          </cell>
          <cell r="D6">
            <v>1562983092043153.3</v>
          </cell>
          <cell r="F6">
            <v>44.698181629423146</v>
          </cell>
          <cell r="J6">
            <v>5.541428285340908E+16</v>
          </cell>
          <cell r="N6">
            <v>0</v>
          </cell>
          <cell r="R6">
            <v>1092.1187706882349</v>
          </cell>
          <cell r="Y6">
            <v>1617.3645235200277</v>
          </cell>
          <cell r="AA6">
            <v>6.8990439396593204E-15</v>
          </cell>
          <cell r="AB6">
            <v>0.71767358567637685</v>
          </cell>
          <cell r="AG6">
            <v>80.363141498370112</v>
          </cell>
        </row>
        <row r="9">
          <cell r="A9">
            <v>8.0000000000000007E-5</v>
          </cell>
          <cell r="B9">
            <v>1.9528030000000001</v>
          </cell>
          <cell r="C9">
            <v>0.34861900000000001</v>
          </cell>
          <cell r="I9">
            <v>1.5656686653352934E+16</v>
          </cell>
          <cell r="O9">
            <v>1.5656686653352934E+16</v>
          </cell>
          <cell r="X9" t="str">
            <v/>
          </cell>
          <cell r="Y9" t="str">
            <v/>
          </cell>
        </row>
        <row r="10">
          <cell r="A10">
            <v>2.4000000000000001E-4</v>
          </cell>
          <cell r="B10">
            <v>4.8352589999999998</v>
          </cell>
          <cell r="C10">
            <v>0.49768400000000002</v>
          </cell>
          <cell r="I10">
            <v>4.8043108303292096E+16</v>
          </cell>
          <cell r="O10">
            <v>4.8043108303292096E+16</v>
          </cell>
          <cell r="X10" t="str">
            <v/>
          </cell>
          <cell r="Y10" t="str">
            <v/>
          </cell>
        </row>
        <row r="11">
          <cell r="A11">
            <v>4.0000000000000002E-4</v>
          </cell>
          <cell r="B11">
            <v>5.3736550000000003</v>
          </cell>
          <cell r="C11">
            <v>0.512768</v>
          </cell>
          <cell r="I11">
            <v>5.541428285340908E+16</v>
          </cell>
          <cell r="O11">
            <v>5.541428285340908E+16</v>
          </cell>
          <cell r="P11">
            <v>1.2462164114704588E-4</v>
          </cell>
          <cell r="S11">
            <v>2926.855529393074</v>
          </cell>
          <cell r="X11" t="str">
            <v/>
          </cell>
          <cell r="Y11" t="str">
            <v/>
          </cell>
        </row>
        <row r="12">
          <cell r="A12">
            <v>5.5999999999999995E-4</v>
          </cell>
          <cell r="B12">
            <v>5.299849</v>
          </cell>
          <cell r="C12">
            <v>0.47100399999999998</v>
          </cell>
          <cell r="I12">
            <v>5.437807013741548E+16</v>
          </cell>
          <cell r="O12">
            <v>5.437807013741548E+16</v>
          </cell>
          <cell r="P12">
            <v>1.2009468065961506E-4</v>
          </cell>
          <cell r="S12">
            <v>3418.1857814804152</v>
          </cell>
          <cell r="X12">
            <v>0.80530996589377846</v>
          </cell>
          <cell r="Y12">
            <v>40.904600274927901</v>
          </cell>
        </row>
        <row r="13">
          <cell r="A13">
            <v>7.2000000000000005E-4</v>
          </cell>
          <cell r="B13">
            <v>5.1711010000000002</v>
          </cell>
          <cell r="C13">
            <v>0.43001899999999998</v>
          </cell>
          <cell r="I13">
            <v>5.259014305648932E+16</v>
          </cell>
          <cell r="O13">
            <v>5.259014305648932E+16</v>
          </cell>
          <cell r="P13">
            <v>1.2371119604586662E-4</v>
          </cell>
          <cell r="S13">
            <v>3492.242329294254</v>
          </cell>
          <cell r="X13">
            <v>0.80361660813917524</v>
          </cell>
          <cell r="Y13">
            <v>38.403205888881246</v>
          </cell>
        </row>
        <row r="14">
          <cell r="A14">
            <v>8.8000000000000003E-4</v>
          </cell>
          <cell r="B14">
            <v>5.0411000000000001</v>
          </cell>
          <cell r="C14">
            <v>0.39258599999999999</v>
          </cell>
          <cell r="I14">
            <v>5.0810063195397608E+16</v>
          </cell>
          <cell r="O14">
            <v>5.0810063195397608E+16</v>
          </cell>
          <cell r="P14">
            <v>1.3035386422346831E-4</v>
          </cell>
          <cell r="S14">
            <v>3385.8660356015898</v>
          </cell>
          <cell r="X14">
            <v>0.80187333852497766</v>
          </cell>
          <cell r="Y14">
            <v>35.212589129557728</v>
          </cell>
        </row>
        <row r="15">
          <cell r="A15">
            <v>1.0399999999999999E-3</v>
          </cell>
          <cell r="B15">
            <v>4.9119260000000002</v>
          </cell>
          <cell r="C15">
            <v>0.35837400000000003</v>
          </cell>
          <cell r="I15">
            <v>4.906631480865224E+16</v>
          </cell>
          <cell r="O15">
            <v>4.906631480865224E+16</v>
          </cell>
          <cell r="P15">
            <v>1.3761834611160723E-4</v>
          </cell>
          <cell r="S15">
            <v>3270.0176335299079</v>
          </cell>
          <cell r="X15">
            <v>0.80010629453800008</v>
          </cell>
          <cell r="Y15">
            <v>32.209148291126986</v>
          </cell>
        </row>
        <row r="16">
          <cell r="A16">
            <v>1.1999999999999999E-3</v>
          </cell>
          <cell r="B16">
            <v>4.7842060000000002</v>
          </cell>
          <cell r="C16">
            <v>0.32702700000000001</v>
          </cell>
          <cell r="I16">
            <v>4.7366583324587072E+16</v>
          </cell>
          <cell r="O16">
            <v>4.7366583324587072E+16</v>
          </cell>
          <cell r="P16">
            <v>1.4530977944395324E-4</v>
          </cell>
          <cell r="S16">
            <v>3157.4845345171875</v>
          </cell>
          <cell r="X16">
            <v>0.79832329718927375</v>
          </cell>
          <cell r="Y16">
            <v>29.447562326349153</v>
          </cell>
        </row>
        <row r="17">
          <cell r="A17">
            <v>1.3600000000000001E-3</v>
          </cell>
          <cell r="B17">
            <v>4.6591690000000003</v>
          </cell>
          <cell r="C17">
            <v>0.29875200000000002</v>
          </cell>
          <cell r="I17">
            <v>4.5725935417512872E+16</v>
          </cell>
          <cell r="O17">
            <v>4.5725935417512872E+16</v>
          </cell>
          <cell r="P17">
            <v>1.5327755708527949E-4</v>
          </cell>
          <cell r="S17">
            <v>3053.2827875186067</v>
          </cell>
          <cell r="X17">
            <v>0.79654151091939673</v>
          </cell>
          <cell r="Y17">
            <v>26.949838236488795</v>
          </cell>
        </row>
        <row r="18">
          <cell r="A18">
            <v>1.5200000000000001E-3</v>
          </cell>
          <cell r="B18">
            <v>4.5375030000000001</v>
          </cell>
          <cell r="C18">
            <v>0.27309600000000001</v>
          </cell>
          <cell r="I18">
            <v>4.4151613987345376E+16</v>
          </cell>
          <cell r="O18">
            <v>4.4151613987345376E+16</v>
          </cell>
          <cell r="P18">
            <v>1.6161699920845386E-4</v>
          </cell>
          <cell r="S18">
            <v>2951.522003453073</v>
          </cell>
          <cell r="X18">
            <v>0.79477161127899343</v>
          </cell>
          <cell r="Y18">
            <v>24.679234204363357</v>
          </cell>
        </row>
        <row r="19">
          <cell r="A19">
            <v>1.6800000000000001E-3</v>
          </cell>
          <cell r="B19">
            <v>4.4188549999999998</v>
          </cell>
          <cell r="C19">
            <v>0.24989400000000001</v>
          </cell>
          <cell r="I19">
            <v>4.2637232189944176E+16</v>
          </cell>
          <cell r="O19">
            <v>4.2637232189944176E+16</v>
          </cell>
          <cell r="P19">
            <v>1.7024605754886152E-4</v>
          </cell>
          <cell r="S19">
            <v>2856.0814203776263</v>
          </cell>
          <cell r="X19">
            <v>0.7930095440754158</v>
          </cell>
          <cell r="Y19">
            <v>22.624764906415422</v>
          </cell>
        </row>
        <row r="20">
          <cell r="A20">
            <v>1.8400000000000001E-3</v>
          </cell>
          <cell r="B20">
            <v>4.302886</v>
          </cell>
          <cell r="C20">
            <v>0.228714</v>
          </cell>
          <cell r="I20">
            <v>4.1176881509421008E+16</v>
          </cell>
          <cell r="O20">
            <v>4.1176881509421008E+16</v>
          </cell>
          <cell r="P20">
            <v>1.7927993043309964E-4</v>
          </cell>
          <cell r="S20">
            <v>2763.2801404622869</v>
          </cell>
          <cell r="X20">
            <v>0.79125110277942201</v>
          </cell>
          <cell r="Y20">
            <v>20.74884430421157</v>
          </cell>
        </row>
        <row r="21">
          <cell r="A21">
            <v>2E-3</v>
          </cell>
          <cell r="B21">
            <v>4.1890289999999997</v>
          </cell>
          <cell r="C21">
            <v>0.20946000000000001</v>
          </cell>
          <cell r="I21">
            <v>3.9762114875452536E+16</v>
          </cell>
          <cell r="O21">
            <v>3.9762114875452536E+16</v>
          </cell>
          <cell r="P21">
            <v>1.8864000674321998E-4</v>
          </cell>
          <cell r="S21">
            <v>2676.599646099025</v>
          </cell>
          <cell r="X21">
            <v>0.78948814023221725</v>
          </cell>
          <cell r="Y21">
            <v>19.04179154752995</v>
          </cell>
        </row>
        <row r="22">
          <cell r="A22">
            <v>2.16E-3</v>
          </cell>
          <cell r="B22">
            <v>4.078004</v>
          </cell>
          <cell r="C22">
            <v>0.19200500000000001</v>
          </cell>
          <cell r="I22">
            <v>3.8400571542177E+16</v>
          </cell>
          <cell r="O22">
            <v>3.8400571542177E+16</v>
          </cell>
          <cell r="P22">
            <v>1.9832839189001778E-4</v>
          </cell>
          <cell r="S22">
            <v>2594.2999655845374</v>
          </cell>
          <cell r="X22">
            <v>0.78773237419563369</v>
          </cell>
          <cell r="Y22">
            <v>17.491414518712045</v>
          </cell>
        </row>
        <row r="23">
          <cell r="A23">
            <v>2.32E-3</v>
          </cell>
          <cell r="B23">
            <v>3.9698030000000002</v>
          </cell>
          <cell r="C23">
            <v>0.176153</v>
          </cell>
          <cell r="I23">
            <v>3.7090713695946152E+16</v>
          </cell>
          <cell r="O23">
            <v>3.7090713695946152E+16</v>
          </cell>
          <cell r="P23">
            <v>2.0836667814129288E-4</v>
          </cell>
          <cell r="S23">
            <v>2515.5349280616338</v>
          </cell>
          <cell r="X23">
            <v>0.78598465276615925</v>
          </cell>
          <cell r="Y23">
            <v>16.080852044679702</v>
          </cell>
        </row>
        <row r="24">
          <cell r="A24">
            <v>2.48E-3</v>
          </cell>
          <cell r="B24">
            <v>3.8645909999999999</v>
          </cell>
          <cell r="C24">
            <v>0.161799</v>
          </cell>
          <cell r="I24">
            <v>3.5833109561844892E+16</v>
          </cell>
          <cell r="O24">
            <v>3.5833109561844892E+16</v>
          </cell>
          <cell r="P24">
            <v>2.1869306040617713E-4</v>
          </cell>
          <cell r="S24">
            <v>2441.1593127016072</v>
          </cell>
          <cell r="X24">
            <v>0.78424876627944862</v>
          </cell>
          <cell r="Y24">
            <v>14.802041907466144</v>
          </cell>
        </row>
        <row r="25">
          <cell r="A25">
            <v>2.64E-3</v>
          </cell>
          <cell r="B25">
            <v>3.7619009999999999</v>
          </cell>
          <cell r="C25">
            <v>0.148595</v>
          </cell>
          <cell r="I25">
            <v>3.4620861968928436E+16</v>
          </cell>
          <cell r="O25">
            <v>3.4620861968928436E+16</v>
          </cell>
          <cell r="P25">
            <v>2.2953991153204281E-4</v>
          </cell>
          <cell r="S25">
            <v>2366.8580657966049</v>
          </cell>
          <cell r="X25">
            <v>0.78251804791098389</v>
          </cell>
          <cell r="Y25">
            <v>13.625479690250597</v>
          </cell>
        </row>
        <row r="26">
          <cell r="A26">
            <v>2.8E-3</v>
          </cell>
          <cell r="B26">
            <v>3.6618909999999998</v>
          </cell>
          <cell r="C26">
            <v>0.136661</v>
          </cell>
          <cell r="I26">
            <v>3.3454631298303168E+16</v>
          </cell>
          <cell r="O26">
            <v>3.3454631298303168E+16</v>
          </cell>
          <cell r="P26">
            <v>2.4060569481945272E-4</v>
          </cell>
          <cell r="S26">
            <v>2298.2850933473756</v>
          </cell>
          <cell r="X26">
            <v>0.78079610467704907</v>
          </cell>
          <cell r="Y26">
            <v>12.560949794927721</v>
          </cell>
        </row>
        <row r="27">
          <cell r="A27">
            <v>2.96E-3</v>
          </cell>
          <cell r="B27">
            <v>3.563885</v>
          </cell>
          <cell r="C27">
            <v>0.12576999999999999</v>
          </cell>
          <cell r="I27">
            <v>3.2325475758991156E+16</v>
          </cell>
          <cell r="O27">
            <v>3.2325475758991156E+16</v>
          </cell>
          <cell r="P27">
            <v>2.5199562475335482E-4</v>
          </cell>
          <cell r="S27">
            <v>2233.7284707772724</v>
          </cell>
          <cell r="X27">
            <v>0.77907201583091923</v>
          </cell>
          <cell r="Y27">
            <v>11.588415521950852</v>
          </cell>
        </row>
        <row r="28">
          <cell r="A28">
            <v>3.1199999999999999E-3</v>
          </cell>
          <cell r="B28">
            <v>3.4686309999999998</v>
          </cell>
          <cell r="C28">
            <v>0.115809</v>
          </cell>
          <cell r="I28">
            <v>3.1240972657268712E+16</v>
          </cell>
          <cell r="O28">
            <v>3.1240972657268712E+16</v>
          </cell>
          <cell r="P28">
            <v>2.6381853334925639E-4</v>
          </cell>
          <cell r="S28">
            <v>2170.3269685173509</v>
          </cell>
          <cell r="X28">
            <v>0.77735976236974225</v>
          </cell>
          <cell r="Y28">
            <v>10.69772376197896</v>
          </cell>
        </row>
        <row r="29">
          <cell r="A29">
            <v>3.2799999999999999E-3</v>
          </cell>
          <cell r="B29">
            <v>3.3755039999999998</v>
          </cell>
          <cell r="C29">
            <v>0.106734</v>
          </cell>
          <cell r="I29">
            <v>3.0192971608665852E+16</v>
          </cell>
          <cell r="O29">
            <v>3.0192971608665852E+16</v>
          </cell>
          <cell r="P29">
            <v>2.75929845016951E-4</v>
          </cell>
          <cell r="S29">
            <v>2110.8278117126883</v>
          </cell>
          <cell r="X29">
            <v>0.77564906159025682</v>
          </cell>
          <cell r="Y29">
            <v>9.8850601380144418</v>
          </cell>
        </row>
        <row r="30">
          <cell r="A30">
            <v>3.4399999999999999E-3</v>
          </cell>
          <cell r="B30">
            <v>3.28485</v>
          </cell>
          <cell r="C30">
            <v>9.8437999999999998E-2</v>
          </cell>
          <cell r="I30">
            <v>2.9184419264898268E+16</v>
          </cell>
          <cell r="O30">
            <v>2.9184419264898268E+16</v>
          </cell>
          <cell r="P30">
            <v>2.8840058379326906E-4</v>
          </cell>
          <cell r="S30">
            <v>2053.5270169530177</v>
          </cell>
          <cell r="X30">
            <v>0.77394712652838737</v>
          </cell>
          <cell r="Y30">
            <v>9.1417018881679759</v>
          </cell>
        </row>
        <row r="31">
          <cell r="A31">
            <v>3.5999999999999999E-3</v>
          </cell>
          <cell r="B31">
            <v>3.1961360000000001</v>
          </cell>
          <cell r="C31">
            <v>9.0729000000000004E-2</v>
          </cell>
          <cell r="I31">
            <v>2.8208502134349116E+16</v>
          </cell>
          <cell r="O31">
            <v>2.8208502134349116E+16</v>
          </cell>
          <cell r="P31">
            <v>3.0147051171151867E-4</v>
          </cell>
          <cell r="S31">
            <v>1996.1794888995241</v>
          </cell>
          <cell r="X31">
            <v>0.77224475288343974</v>
          </cell>
          <cell r="Y31">
            <v>8.452930960542469</v>
          </cell>
        </row>
        <row r="32">
          <cell r="A32">
            <v>3.7599999999999999E-3</v>
          </cell>
          <cell r="B32">
            <v>3.1095760000000001</v>
          </cell>
          <cell r="C32">
            <v>8.3795999999999995E-2</v>
          </cell>
          <cell r="I32">
            <v>2.7266776144530992E+16</v>
          </cell>
          <cell r="O32">
            <v>2.7266776144530992E+16</v>
          </cell>
          <cell r="P32">
            <v>3.1440836878620119E-4</v>
          </cell>
          <cell r="S32">
            <v>1946.4049611471544</v>
          </cell>
          <cell r="X32">
            <v>0.77054671170598754</v>
          </cell>
          <cell r="Y32">
            <v>7.8345098238589035</v>
          </cell>
        </row>
        <row r="33">
          <cell r="A33">
            <v>3.9199999999999999E-3</v>
          </cell>
          <cell r="B33">
            <v>3.0228790000000001</v>
          </cell>
          <cell r="C33">
            <v>7.7256000000000005E-2</v>
          </cell>
          <cell r="I33">
            <v>2.6333909823157656E+16</v>
          </cell>
          <cell r="O33">
            <v>2.6333909823157656E+16</v>
          </cell>
          <cell r="P33">
            <v>3.2818656078452505E-4</v>
          </cell>
          <cell r="S33">
            <v>1895.879200508811</v>
          </cell>
          <cell r="X33">
            <v>0.7688073867661962</v>
          </cell>
          <cell r="Y33">
            <v>7.2488094816751625</v>
          </cell>
        </row>
        <row r="34">
          <cell r="A34">
            <v>4.0800000000000003E-3</v>
          </cell>
          <cell r="B34">
            <v>2.9377939999999998</v>
          </cell>
          <cell r="C34">
            <v>7.1492E-2</v>
          </cell>
          <cell r="I34">
            <v>2.5428420490204452E+16</v>
          </cell>
          <cell r="O34">
            <v>2.5428420490204452E+16</v>
          </cell>
          <cell r="P34">
            <v>3.4138059326786351E-4</v>
          </cell>
          <cell r="S34">
            <v>1855.918336963156</v>
          </cell>
          <cell r="X34">
            <v>0.76706080386394482</v>
          </cell>
          <cell r="Y34">
            <v>6.7290334902947349</v>
          </cell>
        </row>
        <row r="35">
          <cell r="A35">
            <v>4.2399999999999998E-3</v>
          </cell>
          <cell r="B35">
            <v>2.856506</v>
          </cell>
          <cell r="C35">
            <v>6.6128999999999993E-2</v>
          </cell>
          <cell r="I35">
            <v>2.4572585960710756E+16</v>
          </cell>
          <cell r="O35">
            <v>2.4572585960710756E+16</v>
          </cell>
          <cell r="P35">
            <v>3.5564367211057086E-4</v>
          </cell>
          <cell r="S35">
            <v>1809.4752688564754</v>
          </cell>
          <cell r="X35">
            <v>0.76535351634874127</v>
          </cell>
          <cell r="Y35">
            <v>6.2417721539486841</v>
          </cell>
        </row>
        <row r="36">
          <cell r="A36">
            <v>4.4000000000000003E-3</v>
          </cell>
          <cell r="B36">
            <v>2.7771499999999998</v>
          </cell>
          <cell r="C36">
            <v>6.1192999999999997E-2</v>
          </cell>
          <cell r="I36">
            <v>2.3745775430807308E+16</v>
          </cell>
          <cell r="O36">
            <v>2.3745775430807308E+16</v>
          </cell>
          <cell r="P36">
            <v>3.7028709625910243E-4</v>
          </cell>
          <cell r="S36">
            <v>1764.5965324499791</v>
          </cell>
          <cell r="X36">
            <v>0.76364838229856979</v>
          </cell>
          <cell r="Y36">
            <v>5.7932185468105502</v>
          </cell>
        </row>
        <row r="37">
          <cell r="A37">
            <v>4.5599999999999998E-3</v>
          </cell>
          <cell r="B37">
            <v>2.6998509999999998</v>
          </cell>
          <cell r="C37">
            <v>5.6633999999999997E-2</v>
          </cell>
          <cell r="I37">
            <v>2.2948614632109756E+16</v>
          </cell>
          <cell r="O37">
            <v>2.2948614632109756E+16</v>
          </cell>
          <cell r="P37">
            <v>3.8531982984372045E-4</v>
          </cell>
          <cell r="S37">
            <v>1721.0260598143209</v>
          </cell>
          <cell r="X37">
            <v>0.76194895775349514</v>
          </cell>
          <cell r="Y37">
            <v>5.3803093564927567</v>
          </cell>
        </row>
        <row r="38">
          <cell r="A38">
            <v>4.7200000000000002E-3</v>
          </cell>
          <cell r="B38">
            <v>2.6241409999999998</v>
          </cell>
          <cell r="C38">
            <v>5.2486999999999999E-2</v>
          </cell>
          <cell r="I38">
            <v>2.2175674146308724E+16</v>
          </cell>
          <cell r="O38">
            <v>2.2175674146308724E+16</v>
          </cell>
          <cell r="P38">
            <v>4.0032416878090524E-4</v>
          </cell>
          <cell r="S38">
            <v>1681.6531161692715</v>
          </cell>
          <cell r="X38">
            <v>0.76024562862883505</v>
          </cell>
          <cell r="Y38">
            <v>5.0042287651827326</v>
          </cell>
        </row>
        <row r="39">
          <cell r="A39">
            <v>4.8799999999999998E-3</v>
          </cell>
          <cell r="B39">
            <v>2.5503900000000002</v>
          </cell>
          <cell r="C39">
            <v>4.8579999999999998E-2</v>
          </cell>
          <cell r="I39">
            <v>2.1430161267463944E+16</v>
          </cell>
          <cell r="O39">
            <v>2.1430161267463944E+16</v>
          </cell>
          <cell r="P39">
            <v>4.1632909184251699E-4</v>
          </cell>
          <cell r="S39">
            <v>1639.5879997665306</v>
          </cell>
          <cell r="X39">
            <v>0.75854738294744295</v>
          </cell>
          <cell r="Y39">
            <v>4.650084172469847</v>
          </cell>
        </row>
        <row r="40">
          <cell r="A40">
            <v>5.0400000000000002E-3</v>
          </cell>
          <cell r="B40">
            <v>2.4781179999999998</v>
          </cell>
          <cell r="C40">
            <v>4.5075999999999998E-2</v>
          </cell>
          <cell r="I40">
            <v>2.0706685872153508E+16</v>
          </cell>
          <cell r="O40">
            <v>2.0706685872153508E+16</v>
          </cell>
          <cell r="P40">
            <v>4.3179228752075218E-4</v>
          </cell>
          <cell r="S40">
            <v>1604.1753959634379</v>
          </cell>
          <cell r="X40">
            <v>0.75684379731931739</v>
          </cell>
          <cell r="Y40">
            <v>4.332193520106828</v>
          </cell>
        </row>
        <row r="41">
          <cell r="A41">
            <v>5.1999999999999998E-3</v>
          </cell>
          <cell r="B41">
            <v>2.4073419999999999</v>
          </cell>
          <cell r="C41">
            <v>4.1766999999999999E-2</v>
          </cell>
          <cell r="I41">
            <v>2.0004962241438356E+16</v>
          </cell>
          <cell r="O41">
            <v>2.0004962241438356E+16</v>
          </cell>
          <cell r="P41">
            <v>4.4820227916762904E-4</v>
          </cell>
          <cell r="S41">
            <v>1566.8059300775572</v>
          </cell>
          <cell r="X41">
            <v>0.75513557420085464</v>
          </cell>
          <cell r="Y41">
            <v>4.0321419188960688</v>
          </cell>
        </row>
        <row r="42">
          <cell r="A42">
            <v>5.3600000000000002E-3</v>
          </cell>
          <cell r="B42">
            <v>2.3376320000000002</v>
          </cell>
          <cell r="C42">
            <v>3.8808000000000002E-2</v>
          </cell>
          <cell r="I42">
            <v>1.9320340700236352E+16</v>
          </cell>
          <cell r="O42">
            <v>1.9320340700236352E+16</v>
          </cell>
          <cell r="P42">
            <v>4.6386869721889637E-4</v>
          </cell>
          <cell r="S42">
            <v>1536.1450198732628</v>
          </cell>
          <cell r="X42">
            <v>0.7534123106845223</v>
          </cell>
          <cell r="Y42">
            <v>3.7626328977689649</v>
          </cell>
        </row>
        <row r="43">
          <cell r="A43">
            <v>5.5199999999999997E-3</v>
          </cell>
          <cell r="B43">
            <v>2.2695729999999998</v>
          </cell>
          <cell r="C43">
            <v>3.5991000000000002E-2</v>
          </cell>
          <cell r="I43">
            <v>1.8658168438069312E+16</v>
          </cell>
          <cell r="O43">
            <v>1.8658168438069312E+16</v>
          </cell>
          <cell r="P43">
            <v>4.8083805228822565E-4</v>
          </cell>
          <cell r="S43">
            <v>1501.811059087393</v>
          </cell>
          <cell r="X43">
            <v>0.75168860928511527</v>
          </cell>
          <cell r="Y43">
            <v>3.5054381938746029</v>
          </cell>
        </row>
        <row r="44">
          <cell r="A44">
            <v>5.6800000000000002E-3</v>
          </cell>
          <cell r="B44">
            <v>2.2031040000000002</v>
          </cell>
          <cell r="C44">
            <v>3.3412999999999998E-2</v>
          </cell>
          <cell r="I44">
            <v>1.8017393137431184E+16</v>
          </cell>
          <cell r="O44">
            <v>1.8017393137431184E+16</v>
          </cell>
          <cell r="P44">
            <v>4.9786173046549825E-4</v>
          </cell>
          <cell r="S44">
            <v>1469.7098967299473</v>
          </cell>
          <cell r="X44">
            <v>0.74996358308611655</v>
          </cell>
          <cell r="Y44">
            <v>3.2693042931959932</v>
          </cell>
        </row>
        <row r="45">
          <cell r="A45">
            <v>5.8399999999999997E-3</v>
          </cell>
          <cell r="B45">
            <v>2.1381420000000002</v>
          </cell>
          <cell r="C45">
            <v>3.0981999999999999E-2</v>
          </cell>
          <cell r="I45">
            <v>1.739678783247921E+16</v>
          </cell>
          <cell r="O45">
            <v>1.739678783247921E+16</v>
          </cell>
          <cell r="P45">
            <v>5.158914100016201E-4</v>
          </cell>
          <cell r="S45">
            <v>1435.9963659042321</v>
          </cell>
          <cell r="X45">
            <v>0.74823566258550822</v>
          </cell>
          <cell r="Y45">
            <v>3.0463717861472226</v>
          </cell>
        </row>
        <row r="46">
          <cell r="A46">
            <v>6.0000000000000001E-3</v>
          </cell>
          <cell r="B46">
            <v>2.0743119999999999</v>
          </cell>
          <cell r="C46">
            <v>2.8781000000000001E-2</v>
          </cell>
          <cell r="I46">
            <v>1.6792413309391646E+16</v>
          </cell>
          <cell r="O46">
            <v>1.6792413309391646E+16</v>
          </cell>
          <cell r="P46">
            <v>5.3340284065182516E-4</v>
          </cell>
          <cell r="S46">
            <v>1406.6603298853101</v>
          </cell>
          <cell r="X46">
            <v>0.74649505750121103</v>
          </cell>
          <cell r="Y46">
            <v>2.8440021796516457</v>
          </cell>
        </row>
        <row r="47">
          <cell r="A47">
            <v>6.1599999999999997E-3</v>
          </cell>
          <cell r="B47">
            <v>2.0122209999999998</v>
          </cell>
          <cell r="C47">
            <v>2.6696000000000001E-2</v>
          </cell>
          <cell r="I47">
            <v>1.6209640959909214E+16</v>
          </cell>
          <cell r="O47">
            <v>1.6209640959909214E+16</v>
          </cell>
          <cell r="P47">
            <v>5.5211950697638308E-4</v>
          </cell>
          <cell r="S47">
            <v>1375.0329973250505</v>
          </cell>
          <cell r="X47">
            <v>0.74475879053338212</v>
          </cell>
          <cell r="Y47">
            <v>2.6522376639029024</v>
          </cell>
        </row>
        <row r="48">
          <cell r="A48">
            <v>6.3200000000000001E-3</v>
          </cell>
          <cell r="B48">
            <v>1.9513259999999999</v>
          </cell>
          <cell r="C48">
            <v>2.4802999999999999E-2</v>
          </cell>
          <cell r="I48">
            <v>1.5643000247114744E+16</v>
          </cell>
          <cell r="O48">
            <v>1.5643000247114744E+16</v>
          </cell>
          <cell r="P48">
            <v>5.7041944784795551E-4</v>
          </cell>
          <cell r="S48">
            <v>1346.8881700612974</v>
          </cell>
          <cell r="X48">
            <v>0.74301226244105945</v>
          </cell>
          <cell r="Y48">
            <v>2.4774098639454452</v>
          </cell>
        </row>
        <row r="49">
          <cell r="A49">
            <v>6.4799999999999996E-3</v>
          </cell>
          <cell r="B49">
            <v>1.891629</v>
          </cell>
          <cell r="C49">
            <v>2.3037999999999999E-2</v>
          </cell>
          <cell r="I49">
            <v>1.5092210400795758E+16</v>
          </cell>
          <cell r="O49">
            <v>1.5092210400795758E+16</v>
          </cell>
          <cell r="P49">
            <v>5.8908418581426916E-4</v>
          </cell>
          <cell r="S49">
            <v>1319.4440457488695</v>
          </cell>
          <cell r="X49">
            <v>0.74125558261069835</v>
          </cell>
          <cell r="Y49">
            <v>2.3144490310238877</v>
          </cell>
        </row>
        <row r="50">
          <cell r="A50">
            <v>6.6400000000000001E-3</v>
          </cell>
          <cell r="B50">
            <v>1.8333250000000001</v>
          </cell>
          <cell r="C50">
            <v>2.1441000000000002E-2</v>
          </cell>
          <cell r="I50">
            <v>1.4558755846120712E+16</v>
          </cell>
          <cell r="O50">
            <v>1.4558755846120712E+16</v>
          </cell>
          <cell r="P50">
            <v>6.0704630823675164E-4</v>
          </cell>
          <cell r="S50">
            <v>1295.471546160114</v>
          </cell>
          <cell r="X50">
            <v>0.73949479931883733</v>
          </cell>
          <cell r="Y50">
            <v>2.1665792265605486</v>
          </cell>
        </row>
        <row r="51">
          <cell r="A51">
            <v>6.7999999999999996E-3</v>
          </cell>
          <cell r="B51">
            <v>1.7761610000000001</v>
          </cell>
          <cell r="C51">
            <v>1.9887999999999999E-2</v>
          </cell>
          <cell r="I51">
            <v>1.4040021616969844E+16</v>
          </cell>
          <cell r="O51">
            <v>1.4040021616969844E+16</v>
          </cell>
          <cell r="P51">
            <v>6.27008141899269E-4</v>
          </cell>
          <cell r="S51">
            <v>1267.6527578762671</v>
          </cell>
          <cell r="X51">
            <v>0.7377225553680099</v>
          </cell>
          <cell r="Y51">
            <v>2.0228642086515571</v>
          </cell>
        </row>
        <row r="52">
          <cell r="A52">
            <v>6.96E-3</v>
          </cell>
          <cell r="B52">
            <v>1.719946</v>
          </cell>
          <cell r="C52">
            <v>1.8478999999999999E-2</v>
          </cell>
          <cell r="I52">
            <v>1.3534031116140016E+16</v>
          </cell>
          <cell r="O52">
            <v>1.3534031116140016E+16</v>
          </cell>
          <cell r="P52">
            <v>6.4620691795251703E-4</v>
          </cell>
          <cell r="S52">
            <v>1243.4297473825131</v>
          </cell>
          <cell r="X52">
            <v>0.73593270437485547</v>
          </cell>
          <cell r="Y52">
            <v>1.8920286210906654</v>
          </cell>
        </row>
        <row r="53">
          <cell r="A53">
            <v>7.1199999999999996E-3</v>
          </cell>
          <cell r="B53">
            <v>1.6649940000000001</v>
          </cell>
          <cell r="C53">
            <v>1.7211000000000001E-2</v>
          </cell>
          <cell r="I53">
            <v>1.3043359761458946E+16</v>
          </cell>
          <cell r="O53">
            <v>1.3043359761458946E+16</v>
          </cell>
          <cell r="P53">
            <v>6.6429758880291224E-4</v>
          </cell>
          <cell r="S53">
            <v>1222.9349068166723</v>
          </cell>
          <cell r="X53">
            <v>0.73413519366145796</v>
          </cell>
          <cell r="Y53">
            <v>1.7737766405132604</v>
          </cell>
        </row>
        <row r="54">
          <cell r="A54">
            <v>7.28E-3</v>
          </cell>
          <cell r="B54">
            <v>1.6112029999999999</v>
          </cell>
          <cell r="C54">
            <v>1.5980000000000001E-2</v>
          </cell>
          <cell r="I54">
            <v>1.2566829432651476E+16</v>
          </cell>
          <cell r="O54">
            <v>1.2566829432651476E+16</v>
          </cell>
          <cell r="P54">
            <v>6.8459827208830666E-4</v>
          </cell>
          <cell r="S54">
            <v>1198.5548336708596</v>
          </cell>
          <cell r="X54">
            <v>0.73232694229304129</v>
          </cell>
          <cell r="Y54">
            <v>1.6582960109525959</v>
          </cell>
        </row>
        <row r="55">
          <cell r="A55">
            <v>7.4400000000000004E-3</v>
          </cell>
          <cell r="B55">
            <v>1.558292</v>
          </cell>
          <cell r="C55">
            <v>1.4853E-2</v>
          </cell>
          <cell r="I55">
            <v>1.2101729780361772E+16</v>
          </cell>
          <cell r="O55">
            <v>1.2101729780361772E+16</v>
          </cell>
          <cell r="P55">
            <v>7.0438113766535678E-4</v>
          </cell>
          <cell r="S55">
            <v>1176.575849782093</v>
          </cell>
          <cell r="X55">
            <v>0.73049826438392851</v>
          </cell>
          <cell r="Y55">
            <v>1.5520720132889019</v>
          </cell>
        </row>
        <row r="56">
          <cell r="A56">
            <v>7.6E-3</v>
          </cell>
          <cell r="B56">
            <v>1.50712</v>
          </cell>
          <cell r="C56">
            <v>1.3854E-2</v>
          </cell>
          <cell r="I56">
            <v>1.165533811663294E+16</v>
          </cell>
          <cell r="O56">
            <v>1.165533811663294E+16</v>
          </cell>
          <cell r="P56">
            <v>7.2233152259798777E-4</v>
          </cell>
          <cell r="S56">
            <v>1158.9000050629334</v>
          </cell>
          <cell r="X56">
            <v>0.7286794872293928</v>
          </cell>
          <cell r="Y56">
            <v>1.4576741191675275</v>
          </cell>
        </row>
        <row r="57">
          <cell r="A57">
            <v>7.7600000000000004E-3</v>
          </cell>
          <cell r="B57">
            <v>1.456874</v>
          </cell>
          <cell r="C57">
            <v>1.2874999999999999E-2</v>
          </cell>
          <cell r="I57">
            <v>1.1220291474994766E+16</v>
          </cell>
          <cell r="O57">
            <v>1.1220291474994766E+16</v>
          </cell>
          <cell r="P57">
            <v>7.4265698146425564E-4</v>
          </cell>
          <cell r="S57">
            <v>1137.5310607132219</v>
          </cell>
          <cell r="X57">
            <v>0.72684248267137164</v>
          </cell>
          <cell r="Y57">
            <v>1.3648596825574686</v>
          </cell>
        </row>
        <row r="58">
          <cell r="A58">
            <v>7.92E-3</v>
          </cell>
          <cell r="B58">
            <v>1.407216</v>
          </cell>
          <cell r="C58">
            <v>1.1958E-2</v>
          </cell>
          <cell r="I58">
            <v>1.07935105364789E+16</v>
          </cell>
          <cell r="O58">
            <v>1.07935105364789E+16</v>
          </cell>
          <cell r="P58">
            <v>7.6278801194817284E-4</v>
          </cell>
          <cell r="S58">
            <v>1117.5904419108999</v>
          </cell>
          <cell r="X58">
            <v>0.72497392776844694</v>
          </cell>
          <cell r="Y58">
            <v>1.2782947197189971</v>
          </cell>
        </row>
        <row r="59">
          <cell r="A59">
            <v>8.0800000000000004E-3</v>
          </cell>
          <cell r="B59">
            <v>1.359313</v>
          </cell>
          <cell r="C59">
            <v>1.112E-2</v>
          </cell>
          <cell r="I59">
            <v>1.0384797870827958E+16</v>
          </cell>
          <cell r="O59">
            <v>1.0384797870827958E+16</v>
          </cell>
          <cell r="P59">
            <v>7.8258575160859191E-4</v>
          </cell>
          <cell r="S59">
            <v>1098.794155466464</v>
          </cell>
          <cell r="X59">
            <v>0.72311812736152214</v>
          </cell>
          <cell r="Y59">
            <v>1.1987765683966463</v>
          </cell>
        </row>
        <row r="60">
          <cell r="A60">
            <v>8.2400000000000008E-3</v>
          </cell>
          <cell r="B60">
            <v>1.311995</v>
          </cell>
          <cell r="C60">
            <v>1.0361E-2</v>
          </cell>
          <cell r="I60">
            <v>9983949384104914</v>
          </cell>
          <cell r="O60">
            <v>9983949384104914</v>
          </cell>
          <cell r="P60">
            <v>8.0102955919162636E-4</v>
          </cell>
          <cell r="S60">
            <v>1082.925834194016</v>
          </cell>
          <cell r="X60">
            <v>0.72123016915635552</v>
          </cell>
          <cell r="Y60">
            <v>1.1259677776020505</v>
          </cell>
        </row>
        <row r="61">
          <cell r="A61">
            <v>8.3999999999999995E-3</v>
          </cell>
          <cell r="B61">
            <v>1.2655449999999999</v>
          </cell>
          <cell r="C61">
            <v>9.5969999999999996E-3</v>
          </cell>
          <cell r="I61">
            <v>9593226673611322</v>
          </cell>
          <cell r="O61">
            <v>9593226673611322</v>
          </cell>
          <cell r="P61">
            <v>8.2290771977993585E-4</v>
          </cell>
          <cell r="S61">
            <v>1062.4332886088382</v>
          </cell>
          <cell r="X61">
            <v>0.71932024636397973</v>
          </cell>
          <cell r="Y61">
            <v>1.0531390195617016</v>
          </cell>
        </row>
        <row r="62">
          <cell r="A62">
            <v>8.5599999999999999E-3</v>
          </cell>
          <cell r="B62">
            <v>1.220424</v>
          </cell>
          <cell r="C62">
            <v>8.9619999999999995E-3</v>
          </cell>
          <cell r="I62">
            <v>9216309236616998</v>
          </cell>
          <cell r="O62">
            <v>9216309236616998</v>
          </cell>
          <cell r="P62">
            <v>8.3979525456443448E-4</v>
          </cell>
          <cell r="S62">
            <v>1049.7654424552463</v>
          </cell>
          <cell r="X62">
            <v>0.71740757466871308</v>
          </cell>
          <cell r="Y62">
            <v>0.99141561813779078</v>
          </cell>
        </row>
        <row r="63">
          <cell r="A63">
            <v>8.7200000000000003E-3</v>
          </cell>
          <cell r="B63">
            <v>1.1763710000000001</v>
          </cell>
          <cell r="C63">
            <v>8.3070000000000001E-3</v>
          </cell>
          <cell r="I63">
            <v>8850806618215840</v>
          </cell>
          <cell r="O63">
            <v>8850806618215840</v>
          </cell>
          <cell r="P63">
            <v>8.6141024976333909E-4</v>
          </cell>
          <cell r="S63">
            <v>1030.8479945827305</v>
          </cell>
          <cell r="X63">
            <v>0.71548179794399747</v>
          </cell>
          <cell r="Y63">
            <v>0.92820723885894008</v>
          </cell>
        </row>
        <row r="64">
          <cell r="A64">
            <v>8.8800000000000007E-3</v>
          </cell>
          <cell r="B64">
            <v>1.1330480000000001</v>
          </cell>
          <cell r="C64">
            <v>7.6839999999999999E-3</v>
          </cell>
          <cell r="I64">
            <v>8493760097807344</v>
          </cell>
          <cell r="O64">
            <v>8493760097807344</v>
          </cell>
          <cell r="P64">
            <v>8.836472489141085E-4</v>
          </cell>
          <cell r="S64">
            <v>1011.9143274260324</v>
          </cell>
          <cell r="X64">
            <v>0.71352770612122385</v>
          </cell>
          <cell r="Y64">
            <v>0.86834677338735866</v>
          </cell>
        </row>
        <row r="65">
          <cell r="A65">
            <v>9.0399999999999994E-3</v>
          </cell>
          <cell r="B65">
            <v>1.090722</v>
          </cell>
          <cell r="C65">
            <v>7.2220000000000001E-3</v>
          </cell>
          <cell r="I65">
            <v>8147225391587403</v>
          </cell>
          <cell r="O65">
            <v>8147225391587403</v>
          </cell>
          <cell r="P65">
            <v>8.9467784550975821E-4</v>
          </cell>
          <cell r="S65">
            <v>1007.5344709673471</v>
          </cell>
          <cell r="X65">
            <v>0.7115567697885975</v>
          </cell>
          <cell r="Y65">
            <v>0.82265015162326249</v>
          </cell>
        </row>
        <row r="66">
          <cell r="A66">
            <v>9.1999999999999998E-3</v>
          </cell>
          <cell r="B66">
            <v>1.0492649999999999</v>
          </cell>
          <cell r="C66">
            <v>6.6600000000000001E-3</v>
          </cell>
          <cell r="I66">
            <v>7810001949806059</v>
          </cell>
          <cell r="O66">
            <v>7810001949806059</v>
          </cell>
          <cell r="P66">
            <v>9.1855214379571557E-4</v>
          </cell>
          <cell r="S66">
            <v>987.41624665825566</v>
          </cell>
          <cell r="X66">
            <v>0.7095627544736598</v>
          </cell>
          <cell r="Y66">
            <v>0.7681030000428295</v>
          </cell>
        </row>
        <row r="67">
          <cell r="A67">
            <v>9.3600000000000003E-3</v>
          </cell>
          <cell r="B67">
            <v>1.0087600000000001</v>
          </cell>
          <cell r="C67">
            <v>6.1729999999999997E-3</v>
          </cell>
          <cell r="I67">
            <v>7482619718787714</v>
          </cell>
          <cell r="O67">
            <v>7482619718787714</v>
          </cell>
          <cell r="P67">
            <v>9.3832496009572843E-4</v>
          </cell>
          <cell r="S67">
            <v>972.78613818185045</v>
          </cell>
          <cell r="X67">
            <v>0.7075492978833865</v>
          </cell>
          <cell r="Y67">
            <v>0.72039806770206694</v>
          </cell>
        </row>
        <row r="68">
          <cell r="A68">
            <v>9.5200000000000007E-3</v>
          </cell>
          <cell r="B68">
            <v>0.96924200000000005</v>
          </cell>
          <cell r="C68">
            <v>5.7660000000000003E-3</v>
          </cell>
          <cell r="I68">
            <v>7165211036850033</v>
          </cell>
          <cell r="O68">
            <v>7165211036850033</v>
          </cell>
          <cell r="P68">
            <v>9.5244388794960325E-4</v>
          </cell>
          <cell r="S68">
            <v>964.70580444416805</v>
          </cell>
          <cell r="X68">
            <v>0.70551809959388423</v>
          </cell>
          <cell r="Y68">
            <v>0.67961306805561583</v>
          </cell>
        </row>
        <row r="69">
          <cell r="A69">
            <v>9.6799999999999994E-3</v>
          </cell>
          <cell r="B69">
            <v>0.93041700000000005</v>
          </cell>
          <cell r="C69">
            <v>5.3080000000000002E-3</v>
          </cell>
          <cell r="I69">
            <v>6855287022508982</v>
          </cell>
          <cell r="O69">
            <v>6855287022508982</v>
          </cell>
          <cell r="P69">
            <v>9.7628883075583312E-4</v>
          </cell>
          <cell r="S69">
            <v>946.27540957442534</v>
          </cell>
          <cell r="X69">
            <v>0.7034533566625536</v>
          </cell>
          <cell r="Y69">
            <v>0.63433614165337793</v>
          </cell>
        </row>
        <row r="70">
          <cell r="A70">
            <v>9.8399999999999998E-3</v>
          </cell>
          <cell r="B70">
            <v>0.89273800000000003</v>
          </cell>
          <cell r="C70">
            <v>4.914E-3</v>
          </cell>
          <cell r="I70">
            <v>6556328069740873</v>
          </cell>
          <cell r="O70">
            <v>6556328069740873</v>
          </cell>
          <cell r="P70">
            <v>9.9579789568399429E-4</v>
          </cell>
          <cell r="S70">
            <v>932.86400983081421</v>
          </cell>
          <cell r="X70">
            <v>0.70137892715334327</v>
          </cell>
          <cell r="Y70">
            <v>0.59478719058711149</v>
          </cell>
        </row>
        <row r="71">
          <cell r="A71">
            <v>0.01</v>
          </cell>
          <cell r="B71">
            <v>0.85607200000000006</v>
          </cell>
          <cell r="C71">
            <v>4.5929999999999999E-3</v>
          </cell>
          <cell r="I71">
            <v>6267124030872155</v>
          </cell>
          <cell r="O71">
            <v>6267124030872155</v>
          </cell>
          <cell r="P71">
            <v>1.008210346318796E-3</v>
          </cell>
          <cell r="S71">
            <v>926.65695411082299</v>
          </cell>
          <cell r="X71">
            <v>0.69928821674224062</v>
          </cell>
          <cell r="Y71">
            <v>0.5615510893583322</v>
          </cell>
        </row>
        <row r="72">
          <cell r="A72">
            <v>1.0160000000000001E-2</v>
          </cell>
          <cell r="B72">
            <v>0.82015099999999996</v>
          </cell>
          <cell r="C72">
            <v>4.2189999999999997E-3</v>
          </cell>
          <cell r="I72">
            <v>5985438305306017</v>
          </cell>
          <cell r="O72">
            <v>5985438305306017</v>
          </cell>
          <cell r="P72">
            <v>1.0322524881565798E-3</v>
          </cell>
          <cell r="S72">
            <v>909.28495027801512</v>
          </cell>
          <cell r="X72">
            <v>0.69716556179254452</v>
          </cell>
          <cell r="Y72">
            <v>0.52382009438596733</v>
          </cell>
        </row>
        <row r="73">
          <cell r="A73">
            <v>1.0319999999999999E-2</v>
          </cell>
          <cell r="B73">
            <v>0.78526300000000004</v>
          </cell>
          <cell r="C73">
            <v>3.9370000000000004E-3</v>
          </cell>
          <cell r="I73">
            <v>5713408607832341</v>
          </cell>
          <cell r="O73">
            <v>5713408607832341</v>
          </cell>
          <cell r="P73">
            <v>1.0437949014110589E-3</v>
          </cell>
          <cell r="S73">
            <v>903.85517504993163</v>
          </cell>
          <cell r="X73">
            <v>0.69502771367426242</v>
          </cell>
          <cell r="Y73">
            <v>0.49448400464760556</v>
          </cell>
        </row>
        <row r="74">
          <cell r="A74">
            <v>1.048E-2</v>
          </cell>
          <cell r="B74">
            <v>0.75145799999999996</v>
          </cell>
          <cell r="C74">
            <v>3.591E-3</v>
          </cell>
          <cell r="I74">
            <v>5451285257117939</v>
          </cell>
          <cell r="O74">
            <v>5451285257117939</v>
          </cell>
          <cell r="P74">
            <v>1.0718394927953462E-3</v>
          </cell>
          <cell r="S74">
            <v>883.64610421436998</v>
          </cell>
          <cell r="X74">
            <v>0.69287866616638194</v>
          </cell>
          <cell r="Y74">
            <v>0.459453207569466</v>
          </cell>
        </row>
        <row r="75">
          <cell r="A75">
            <v>1.064E-2</v>
          </cell>
          <cell r="B75">
            <v>0.71814699999999998</v>
          </cell>
          <cell r="C75">
            <v>3.3440000000000002E-3</v>
          </cell>
          <cell r="I75">
            <v>5194399915767651</v>
          </cell>
          <cell r="O75">
            <v>5194399915767651</v>
          </cell>
          <cell r="P75">
            <v>1.0830715956342163E-3</v>
          </cell>
          <cell r="S75">
            <v>878.5102238718531</v>
          </cell>
          <cell r="X75">
            <v>0.69068008961220029</v>
          </cell>
          <cell r="Y75">
            <v>0.43326175115432303</v>
          </cell>
        </row>
        <row r="76">
          <cell r="A76">
            <v>1.0800000000000001E-2</v>
          </cell>
          <cell r="B76">
            <v>0.68605899999999997</v>
          </cell>
          <cell r="C76">
            <v>3.0899999999999999E-3</v>
          </cell>
          <cell r="I76">
            <v>4948267401737866</v>
          </cell>
          <cell r="O76">
            <v>4948267401737866</v>
          </cell>
          <cell r="P76">
            <v>1.0997746032537861E-3</v>
          </cell>
          <cell r="S76">
            <v>868.63154410764605</v>
          </cell>
          <cell r="X76">
            <v>0.6884797983828036</v>
          </cell>
          <cell r="Y76">
            <v>0.40646355230106296</v>
          </cell>
        </row>
        <row r="77">
          <cell r="A77">
            <v>1.0959999999999999E-2</v>
          </cell>
          <cell r="B77">
            <v>0.65476999999999996</v>
          </cell>
          <cell r="C77">
            <v>2.8760000000000001E-3</v>
          </cell>
          <cell r="I77">
            <v>4709512667005151</v>
          </cell>
          <cell r="O77">
            <v>4709512667005151</v>
          </cell>
          <cell r="P77">
            <v>1.1105170098370163E-3</v>
          </cell>
          <cell r="S77">
            <v>863.6634936040972</v>
          </cell>
          <cell r="X77">
            <v>0.68624964271906985</v>
          </cell>
          <cell r="Y77">
            <v>0.38310947099167536</v>
          </cell>
        </row>
        <row r="78">
          <cell r="A78">
            <v>1.112E-2</v>
          </cell>
          <cell r="B78">
            <v>0.62448099999999995</v>
          </cell>
          <cell r="C78">
            <v>2.6540000000000001E-3</v>
          </cell>
          <cell r="I78">
            <v>4479563840263785.5</v>
          </cell>
          <cell r="O78">
            <v>4479563840263785.5</v>
          </cell>
          <cell r="P78">
            <v>1.1262071473196421E-3</v>
          </cell>
          <cell r="S78">
            <v>854.62573876990564</v>
          </cell>
          <cell r="X78">
            <v>0.68400414474066484</v>
          </cell>
          <cell r="Y78">
            <v>0.3593267797027449</v>
          </cell>
        </row>
        <row r="79">
          <cell r="A79">
            <v>1.128E-2</v>
          </cell>
          <cell r="B79">
            <v>0.59491300000000003</v>
          </cell>
          <cell r="C79">
            <v>2.4239999999999999E-3</v>
          </cell>
          <cell r="I79">
            <v>4256204595944194.5</v>
          </cell>
          <cell r="O79">
            <v>4256204595944194.5</v>
          </cell>
          <cell r="P79">
            <v>1.1484433921814879E-3</v>
          </cell>
          <cell r="S79">
            <v>840.67247112150972</v>
          </cell>
          <cell r="X79">
            <v>0.68172254435893953</v>
          </cell>
          <cell r="Y79">
            <v>0.33479968231504009</v>
          </cell>
        </row>
        <row r="80">
          <cell r="A80">
            <v>1.1440000000000001E-2</v>
          </cell>
          <cell r="B80">
            <v>0.56636699999999995</v>
          </cell>
          <cell r="C80">
            <v>2.2659999999999998E-3</v>
          </cell>
          <cell r="I80">
            <v>4041612308511023</v>
          </cell>
          <cell r="O80">
            <v>4041612308511023</v>
          </cell>
          <cell r="P80">
            <v>1.153380061508871E-3</v>
          </cell>
          <cell r="S80">
            <v>839.90140938686</v>
          </cell>
          <cell r="X80">
            <v>0.67942822349241627</v>
          </cell>
          <cell r="Y80">
            <v>0.31655876736719035</v>
          </cell>
        </row>
        <row r="81">
          <cell r="A81">
            <v>1.1599999999999999E-2</v>
          </cell>
          <cell r="B81">
            <v>0.53873000000000004</v>
          </cell>
          <cell r="C81">
            <v>2.1180000000000001E-3</v>
          </cell>
          <cell r="I81">
            <v>3834833870275486</v>
          </cell>
          <cell r="O81">
            <v>3834833870275486</v>
          </cell>
          <cell r="P81">
            <v>1.158670908745215E-3</v>
          </cell>
          <cell r="S81">
            <v>838.64595149073079</v>
          </cell>
          <cell r="X81">
            <v>0.67711330152371629</v>
          </cell>
          <cell r="Y81">
            <v>0.29899132349981561</v>
          </cell>
        </row>
        <row r="82">
          <cell r="A82">
            <v>1.176E-2</v>
          </cell>
          <cell r="B82">
            <v>0.51205400000000001</v>
          </cell>
          <cell r="C82">
            <v>1.8730000000000001E-3</v>
          </cell>
          <cell r="I82">
            <v>3636161402960817.5</v>
          </cell>
          <cell r="O82">
            <v>3636161402960817.5</v>
          </cell>
          <cell r="P82">
            <v>1.2011050072375884E-3</v>
          </cell>
          <cell r="S82">
            <v>810.61870138466554</v>
          </cell>
          <cell r="X82">
            <v>0.67478326829353008</v>
          </cell>
          <cell r="Y82">
            <v>0.27348550248398945</v>
          </cell>
        </row>
        <row r="83">
          <cell r="A83">
            <v>1.192E-2</v>
          </cell>
          <cell r="B83">
            <v>0.486429</v>
          </cell>
          <cell r="C83">
            <v>1.7910000000000001E-3</v>
          </cell>
          <cell r="I83">
            <v>3446164480198343</v>
          </cell>
          <cell r="O83">
            <v>3446164480198343</v>
          </cell>
          <cell r="P83">
            <v>1.187477089247537E-3</v>
          </cell>
          <cell r="S83">
            <v>822.40726805474901</v>
          </cell>
          <cell r="X83">
            <v>0.67244817486086172</v>
          </cell>
          <cell r="Y83">
            <v>0.26216994124572374</v>
          </cell>
        </row>
        <row r="84">
          <cell r="A84">
            <v>1.208E-2</v>
          </cell>
          <cell r="B84">
            <v>0.46120100000000003</v>
          </cell>
          <cell r="C84">
            <v>1.714E-3</v>
          </cell>
          <cell r="I84">
            <v>3259923996758347</v>
          </cell>
          <cell r="O84">
            <v>3259923996758347</v>
          </cell>
          <cell r="P84">
            <v>1.1717185521790143E-3</v>
          </cell>
          <cell r="S84">
            <v>835.80627695949136</v>
          </cell>
          <cell r="X84">
            <v>0.67004752489522201</v>
          </cell>
          <cell r="Y84">
            <v>0.25133692810786251</v>
          </cell>
        </row>
        <row r="85">
          <cell r="A85">
            <v>1.2239999999999999E-2</v>
          </cell>
          <cell r="B85">
            <v>0.437247</v>
          </cell>
          <cell r="C85">
            <v>1.475E-3</v>
          </cell>
          <cell r="I85">
            <v>3083836065181003</v>
          </cell>
          <cell r="O85">
            <v>3083836065181003</v>
          </cell>
          <cell r="P85">
            <v>1.2296513875717978E-3</v>
          </cell>
          <cell r="S85">
            <v>797.45194752931297</v>
          </cell>
          <cell r="X85">
            <v>0.66766545748949135</v>
          </cell>
          <cell r="Y85">
            <v>0.22655904906216542</v>
          </cell>
        </row>
        <row r="86">
          <cell r="A86">
            <v>1.24E-2</v>
          </cell>
          <cell r="B86">
            <v>0.41414499999999999</v>
          </cell>
          <cell r="C86">
            <v>1.4109999999999999E-3</v>
          </cell>
          <cell r="I86">
            <v>2914702078147925</v>
          </cell>
          <cell r="O86">
            <v>2914702078147925</v>
          </cell>
          <cell r="P86">
            <v>1.2152706402884543E-3</v>
          </cell>
          <cell r="S86">
            <v>808.75946521661115</v>
          </cell>
          <cell r="X86">
            <v>0.66526386869427456</v>
          </cell>
          <cell r="Y86">
            <v>0.216667263816788</v>
          </cell>
        </row>
        <row r="87">
          <cell r="A87">
            <v>1.256E-2</v>
          </cell>
          <cell r="B87">
            <v>0.39170700000000003</v>
          </cell>
          <cell r="C87">
            <v>1.271E-3</v>
          </cell>
          <cell r="I87">
            <v>2751079782706221</v>
          </cell>
          <cell r="O87">
            <v>2751079782706221</v>
          </cell>
          <cell r="P87">
            <v>1.2391735451705347E-3</v>
          </cell>
          <cell r="S87">
            <v>794.4258576671341</v>
          </cell>
          <cell r="X87">
            <v>0.66282331314426735</v>
          </cell>
          <cell r="Y87">
            <v>0.20055947601527474</v>
          </cell>
        </row>
        <row r="88">
          <cell r="A88">
            <v>1.272E-2</v>
          </cell>
          <cell r="B88">
            <v>0.37046899999999999</v>
          </cell>
          <cell r="C88">
            <v>1.237E-3</v>
          </cell>
          <cell r="I88">
            <v>2596799617076110.5</v>
          </cell>
          <cell r="O88">
            <v>2596799617076110.5</v>
          </cell>
          <cell r="P88">
            <v>1.2110738513597631E-3</v>
          </cell>
          <cell r="S88">
            <v>814.51948511663181</v>
          </cell>
          <cell r="X88">
            <v>0.66040508787064156</v>
          </cell>
          <cell r="Y88">
            <v>0.19370460495472694</v>
          </cell>
        </row>
        <row r="89">
          <cell r="A89">
            <v>1.2880000000000001E-2</v>
          </cell>
          <cell r="B89">
            <v>0.34988999999999998</v>
          </cell>
          <cell r="C89">
            <v>1.127E-3</v>
          </cell>
          <cell r="I89">
            <v>2447856446481025</v>
          </cell>
          <cell r="O89">
            <v>2447856446481025</v>
          </cell>
          <cell r="P89">
            <v>1.2281281254791648E-3</v>
          </cell>
          <cell r="S89">
            <v>804.30056971085708</v>
          </cell>
          <cell r="X89">
            <v>0.65795093996297704</v>
          </cell>
          <cell r="Y89">
            <v>0.18005882098251486</v>
          </cell>
        </row>
        <row r="90">
          <cell r="A90">
            <v>1.304E-2</v>
          </cell>
          <cell r="B90">
            <v>0.33019799999999999</v>
          </cell>
          <cell r="C90">
            <v>1.0280000000000001E-3</v>
          </cell>
          <cell r="I90">
            <v>2305840717467354.5</v>
          </cell>
          <cell r="O90">
            <v>2305840717467354.5</v>
          </cell>
          <cell r="P90">
            <v>1.2417492292312038E-3</v>
          </cell>
          <cell r="S90">
            <v>796.4895230459058</v>
          </cell>
          <cell r="X90">
            <v>0.65548939043321164</v>
          </cell>
          <cell r="Y90">
            <v>0.16775193520542991</v>
          </cell>
        </row>
        <row r="91">
          <cell r="A91">
            <v>1.32E-2</v>
          </cell>
          <cell r="B91">
            <v>0.31157800000000002</v>
          </cell>
          <cell r="C91">
            <v>9.6400000000000001E-4</v>
          </cell>
          <cell r="I91">
            <v>2172013734483723.5</v>
          </cell>
          <cell r="O91">
            <v>2172013734483723.5</v>
          </cell>
          <cell r="P91">
            <v>1.2383942212939631E-3</v>
          </cell>
          <cell r="S91">
            <v>799.66601957013779</v>
          </cell>
          <cell r="X91">
            <v>0.6530489897530567</v>
          </cell>
          <cell r="Y91">
            <v>0.15844399513069859</v>
          </cell>
        </row>
        <row r="92">
          <cell r="A92">
            <v>1.336E-2</v>
          </cell>
          <cell r="B92">
            <v>0.29353200000000002</v>
          </cell>
          <cell r="C92">
            <v>9.3499999999999996E-4</v>
          </cell>
          <cell r="I92">
            <v>2042737666262543.5</v>
          </cell>
          <cell r="O92">
            <v>2042737666262543.5</v>
          </cell>
          <cell r="P92">
            <v>1.211466358936772E-3</v>
          </cell>
          <cell r="S92">
            <v>818.51914026762029</v>
          </cell>
          <cell r="X92">
            <v>0.65056761553661957</v>
          </cell>
          <cell r="Y92">
            <v>0.15232576657560221</v>
          </cell>
        </row>
        <row r="93">
          <cell r="A93">
            <v>1.3520000000000001E-2</v>
          </cell>
          <cell r="B93">
            <v>0.27640700000000001</v>
          </cell>
          <cell r="C93">
            <v>8.7299999999999997E-4</v>
          </cell>
          <cell r="I93">
            <v>1920447503507906.5</v>
          </cell>
          <cell r="O93">
            <v>1920447503507906.5</v>
          </cell>
          <cell r="P93">
            <v>1.2108872049540239E-3</v>
          </cell>
          <cell r="S93">
            <v>819.71847516198284</v>
          </cell>
          <cell r="X93">
            <v>0.64809529368559915</v>
          </cell>
          <cell r="Y93">
            <v>0.14327515401685206</v>
          </cell>
        </row>
        <row r="94">
          <cell r="A94">
            <v>1.3679999999999999E-2</v>
          </cell>
          <cell r="B94">
            <v>0.26011499999999999</v>
          </cell>
          <cell r="C94">
            <v>8.2200000000000003E-4</v>
          </cell>
          <cell r="I94">
            <v>1804457504406784.3</v>
          </cell>
          <cell r="O94">
            <v>1804457504406784.3</v>
          </cell>
          <cell r="P94">
            <v>1.2035959049707641E-3</v>
          </cell>
          <cell r="S94">
            <v>825.43856666495719</v>
          </cell>
          <cell r="X94">
            <v>0.64562486978093403</v>
          </cell>
          <cell r="Y94">
            <v>0.13543723890880463</v>
          </cell>
        </row>
        <row r="95">
          <cell r="A95">
            <v>1.384E-2</v>
          </cell>
          <cell r="B95">
            <v>0.24487600000000001</v>
          </cell>
          <cell r="C95">
            <v>7.4399999999999998E-4</v>
          </cell>
          <cell r="I95">
            <v>1696275427825904</v>
          </cell>
          <cell r="O95">
            <v>1696275427825904</v>
          </cell>
          <cell r="P95">
            <v>1.2234831618299672E-3</v>
          </cell>
          <cell r="S95">
            <v>812.56218651278004</v>
          </cell>
          <cell r="X95">
            <v>0.64319772123540042</v>
          </cell>
          <cell r="Y95">
            <v>0.12524791600030183</v>
          </cell>
        </row>
        <row r="96">
          <cell r="A96">
            <v>1.4E-2</v>
          </cell>
          <cell r="B96">
            <v>0.22986200000000001</v>
          </cell>
          <cell r="C96">
            <v>7.45E-4</v>
          </cell>
          <cell r="I96">
            <v>1589985500884192.5</v>
          </cell>
          <cell r="O96">
            <v>1589985500884192.5</v>
          </cell>
          <cell r="P96">
            <v>1.1757533714019872E-3</v>
          </cell>
          <cell r="S96">
            <v>846.32193579824377</v>
          </cell>
          <cell r="X96">
            <v>0.64068356097111068</v>
          </cell>
          <cell r="Y96">
            <v>0.12216563744775727</v>
          </cell>
        </row>
        <row r="97">
          <cell r="A97">
            <v>1.4160000000000001E-2</v>
          </cell>
          <cell r="B97">
            <v>0.21610699999999999</v>
          </cell>
          <cell r="C97">
            <v>6.2799999999999998E-4</v>
          </cell>
          <cell r="I97">
            <v>1492866070776199.5</v>
          </cell>
          <cell r="O97">
            <v>1492866070776199.5</v>
          </cell>
          <cell r="P97">
            <v>1.2369284772440318E-3</v>
          </cell>
          <cell r="S97">
            <v>804.75462427275841</v>
          </cell>
          <cell r="X97">
            <v>0.6382606344493561</v>
          </cell>
          <cell r="Y97">
            <v>0.10903059789833898</v>
          </cell>
        </row>
        <row r="98">
          <cell r="A98">
            <v>1.4319999999999999E-2</v>
          </cell>
          <cell r="B98">
            <v>0.20283799999999999</v>
          </cell>
          <cell r="C98">
            <v>6.0700000000000001E-4</v>
          </cell>
          <cell r="I98">
            <v>1399412111440538.5</v>
          </cell>
          <cell r="O98">
            <v>1399412111440538.5</v>
          </cell>
          <cell r="P98">
            <v>1.2152091454797811E-3</v>
          </cell>
          <cell r="S98">
            <v>819.65274792277614</v>
          </cell>
          <cell r="X98">
            <v>0.63580197395971438</v>
          </cell>
          <cell r="Y98">
            <v>0.10403194857507368</v>
          </cell>
        </row>
        <row r="99">
          <cell r="A99">
            <v>1.448E-2</v>
          </cell>
          <cell r="B99">
            <v>0.19022800000000001</v>
          </cell>
          <cell r="C99">
            <v>6.1399999999999996E-4</v>
          </cell>
          <cell r="I99">
            <v>1310813014538256.5</v>
          </cell>
          <cell r="O99">
            <v>1310813014538256.5</v>
          </cell>
          <cell r="P99">
            <v>1.1609000433019632E-3</v>
          </cell>
          <cell r="S99">
            <v>858.54834224585977</v>
          </cell>
          <cell r="X99">
            <v>0.63334166958261717</v>
          </cell>
          <cell r="Y99">
            <v>0.10200419937485974</v>
          </cell>
        </row>
        <row r="100">
          <cell r="A100">
            <v>1.464E-2</v>
          </cell>
          <cell r="B100">
            <v>0.17846000000000001</v>
          </cell>
          <cell r="C100">
            <v>5.62E-4</v>
          </cell>
          <cell r="I100">
            <v>1228318084537202.5</v>
          </cell>
          <cell r="O100">
            <v>1228318084537202.5</v>
          </cell>
          <cell r="P100">
            <v>1.1692129211393603E-3</v>
          </cell>
          <cell r="S100">
            <v>852.77166310203813</v>
          </cell>
          <cell r="X100">
            <v>0.63092352829714471</v>
          </cell>
          <cell r="Y100">
            <v>9.4905061299364907E-2</v>
          </cell>
        </row>
        <row r="101">
          <cell r="A101">
            <v>1.4800000000000001E-2</v>
          </cell>
          <cell r="B101">
            <v>0.167132</v>
          </cell>
          <cell r="C101">
            <v>5.3200000000000003E-4</v>
          </cell>
          <cell r="I101">
            <v>1149079690260682</v>
          </cell>
          <cell r="O101">
            <v>1149079690260682</v>
          </cell>
          <cell r="P101">
            <v>1.1571869026353614E-3</v>
          </cell>
          <cell r="S101">
            <v>861.97279963298718</v>
          </cell>
          <cell r="X101">
            <v>0.62847057493259617</v>
          </cell>
          <cell r="Y101">
            <v>8.9705438463243511E-2</v>
          </cell>
        </row>
        <row r="102">
          <cell r="A102">
            <v>1.4959999999999999E-2</v>
          </cell>
          <cell r="B102">
            <v>0.156329</v>
          </cell>
          <cell r="C102">
            <v>4.9100000000000001E-4</v>
          </cell>
          <cell r="I102">
            <v>1073671306405391.8</v>
          </cell>
          <cell r="O102">
            <v>1073671306405391.8</v>
          </cell>
          <cell r="P102">
            <v>1.1601717466229761E-3</v>
          </cell>
          <cell r="S102">
            <v>860.02775037007086</v>
          </cell>
          <cell r="X102">
            <v>0.62600237917764823</v>
          </cell>
          <cell r="Y102">
            <v>8.3602871820781965E-2</v>
          </cell>
        </row>
        <row r="103">
          <cell r="A103">
            <v>1.512E-2</v>
          </cell>
          <cell r="B103">
            <v>0.14638799999999999</v>
          </cell>
          <cell r="C103">
            <v>4.9899999999999999E-4</v>
          </cell>
          <cell r="I103">
            <v>1004416328477573.8</v>
          </cell>
          <cell r="O103">
            <v>1004416328477573.8</v>
          </cell>
          <cell r="P103">
            <v>1.1085497310632684E-3</v>
          </cell>
          <cell r="S103">
            <v>900.40481702924512</v>
          </cell>
          <cell r="X103">
            <v>0.62360563961496729</v>
          </cell>
          <cell r="Y103">
            <v>8.185226799621316E-2</v>
          </cell>
        </row>
        <row r="104">
          <cell r="A104">
            <v>1.528E-2</v>
          </cell>
          <cell r="B104">
            <v>0.13702700000000001</v>
          </cell>
          <cell r="C104">
            <v>4.9700000000000005E-4</v>
          </cell>
          <cell r="I104">
            <v>939321785449468.25</v>
          </cell>
          <cell r="O104">
            <v>939321785449468.25</v>
          </cell>
          <cell r="P104">
            <v>1.0701938938895458E-3</v>
          </cell>
          <cell r="S104">
            <v>932.94545531147082</v>
          </cell>
          <cell r="X104">
            <v>0.62122456186447561</v>
          </cell>
          <cell r="Y104">
            <v>7.9291030173737481E-2</v>
          </cell>
        </row>
        <row r="105">
          <cell r="A105">
            <v>1.5440000000000001E-2</v>
          </cell>
          <cell r="B105">
            <v>0.12799199999999999</v>
          </cell>
          <cell r="C105">
            <v>4.3899999999999999E-4</v>
          </cell>
          <cell r="I105">
            <v>876604679228045</v>
          </cell>
          <cell r="O105">
            <v>876604679228045</v>
          </cell>
          <cell r="P105">
            <v>1.0941353753632121E-3</v>
          </cell>
          <cell r="S105">
            <v>912.68808203831497</v>
          </cell>
          <cell r="X105">
            <v>0.61879723801626829</v>
          </cell>
          <cell r="Y105">
            <v>7.2377713472974448E-2</v>
          </cell>
        </row>
        <row r="106">
          <cell r="A106">
            <v>1.5599999999999999E-2</v>
          </cell>
          <cell r="B106">
            <v>0.119689</v>
          </cell>
          <cell r="C106">
            <v>3.8000000000000002E-4</v>
          </cell>
          <cell r="I106">
            <v>819064758384069.75</v>
          </cell>
          <cell r="O106">
            <v>819064758384069.75</v>
          </cell>
          <cell r="P106">
            <v>1.1334384881790955E-3</v>
          </cell>
          <cell r="S106">
            <v>881.1574414620851</v>
          </cell>
          <cell r="X106">
            <v>0.61643988521317306</v>
          </cell>
          <cell r="Y106">
            <v>6.5281844758357938E-2</v>
          </cell>
        </row>
        <row r="107">
          <cell r="A107">
            <v>1.576E-2</v>
          </cell>
          <cell r="B107">
            <v>0.111511</v>
          </cell>
          <cell r="C107">
            <v>3.68E-4</v>
          </cell>
          <cell r="I107">
            <v>762481162271932.13</v>
          </cell>
          <cell r="O107">
            <v>762481162271932.13</v>
          </cell>
          <cell r="P107">
            <v>1.1090704347306323E-3</v>
          </cell>
          <cell r="S107">
            <v>900.6909025846827</v>
          </cell>
          <cell r="X107">
            <v>0.61398324791617875</v>
          </cell>
          <cell r="Y107">
            <v>6.210722492962379E-2</v>
          </cell>
        </row>
        <row r="108">
          <cell r="A108">
            <v>1.592E-2</v>
          </cell>
          <cell r="B108">
            <v>0.104148</v>
          </cell>
          <cell r="C108">
            <v>3.3100000000000002E-4</v>
          </cell>
          <cell r="I108">
            <v>711613218420013.5</v>
          </cell>
          <cell r="O108">
            <v>711613218420013.5</v>
          </cell>
          <cell r="P108">
            <v>1.1267656678210715E-3</v>
          </cell>
          <cell r="S108">
            <v>886.65536647495696</v>
          </cell>
          <cell r="X108">
            <v>0.61164133776986018</v>
          </cell>
          <cell r="Y108">
            <v>5.7053531966240828E-2</v>
          </cell>
        </row>
        <row r="109">
          <cell r="A109">
            <v>1.6080000000000001E-2</v>
          </cell>
          <cell r="B109">
            <v>9.7306000000000004E-2</v>
          </cell>
          <cell r="C109">
            <v>3.8699999999999997E-4</v>
          </cell>
          <cell r="I109">
            <v>664409928783837.13</v>
          </cell>
          <cell r="O109">
            <v>664409928783837.13</v>
          </cell>
          <cell r="P109">
            <v>9.9937106223037774E-4</v>
          </cell>
          <cell r="S109">
            <v>999.89654226252674</v>
          </cell>
          <cell r="X109">
            <v>0.60933936097341435</v>
          </cell>
          <cell r="Y109">
            <v>6.0059467609992818E-2</v>
          </cell>
        </row>
        <row r="110">
          <cell r="A110">
            <v>1.6240000000000001E-2</v>
          </cell>
          <cell r="B110">
            <v>9.0623999999999996E-2</v>
          </cell>
          <cell r="C110">
            <v>3.5100000000000002E-4</v>
          </cell>
          <cell r="I110">
            <v>618371330161676.38</v>
          </cell>
          <cell r="O110">
            <v>618371330161676.38</v>
          </cell>
          <cell r="P110">
            <v>1.0070683870123311E-3</v>
          </cell>
          <cell r="S110">
            <v>992.34646846062901</v>
          </cell>
          <cell r="X110">
            <v>0.60695799916866011</v>
          </cell>
          <cell r="Y110">
            <v>5.5470555741168735E-2</v>
          </cell>
        </row>
        <row r="111">
          <cell r="A111">
            <v>1.6400000000000001E-2</v>
          </cell>
          <cell r="B111">
            <v>8.4463999999999997E-2</v>
          </cell>
          <cell r="C111">
            <v>3.1799999999999998E-4</v>
          </cell>
          <cell r="I111">
            <v>575982669609867.38</v>
          </cell>
          <cell r="O111">
            <v>575982669609867.38</v>
          </cell>
          <cell r="P111">
            <v>1.0177410360232937E-3</v>
          </cell>
          <cell r="S111">
            <v>982.01750676277459</v>
          </cell>
          <cell r="X111">
            <v>0.60462958300462599</v>
          </cell>
          <cell r="Y111">
            <v>5.1126288296855532E-2</v>
          </cell>
        </row>
        <row r="112">
          <cell r="A112">
            <v>1.6559999999999998E-2</v>
          </cell>
          <cell r="B112">
            <v>7.8581999999999999E-2</v>
          </cell>
          <cell r="C112">
            <v>3.5500000000000001E-4</v>
          </cell>
          <cell r="I112">
            <v>535554918304033.06</v>
          </cell>
          <cell r="O112">
            <v>535554918304033.06</v>
          </cell>
          <cell r="P112">
            <v>9.1383551152093715E-4</v>
          </cell>
          <cell r="S112">
            <v>1093.8127183151623</v>
          </cell>
          <cell r="X112">
            <v>0.60226981162650028</v>
          </cell>
          <cell r="Y112">
            <v>5.2942947422504369E-2</v>
          </cell>
        </row>
        <row r="113">
          <cell r="A113">
            <v>1.6719999999999999E-2</v>
          </cell>
          <cell r="B113">
            <v>7.3191000000000006E-2</v>
          </cell>
          <cell r="C113">
            <v>3.3E-4</v>
          </cell>
          <cell r="I113">
            <v>498543076947189.81</v>
          </cell>
          <cell r="O113">
            <v>498543076947189.81</v>
          </cell>
          <cell r="P113">
            <v>9.1234763423484529E-4</v>
          </cell>
          <cell r="S113">
            <v>1095.6608440828945</v>
          </cell>
          <cell r="X113">
            <v>0.5999729254882179</v>
          </cell>
          <cell r="Y113">
            <v>4.9364469445311074E-2</v>
          </cell>
        </row>
        <row r="114">
          <cell r="A114">
            <v>1.6879999999999999E-2</v>
          </cell>
          <cell r="B114">
            <v>6.7904999999999993E-2</v>
          </cell>
          <cell r="C114">
            <v>2.9300000000000002E-4</v>
          </cell>
          <cell r="I114">
            <v>462290460961043.44</v>
          </cell>
          <cell r="O114">
            <v>462290460961043.44</v>
          </cell>
          <cell r="P114">
            <v>9.315157170373215E-4</v>
          </cell>
          <cell r="S114">
            <v>1073.1644294182488</v>
          </cell>
          <cell r="X114">
            <v>0.59757763125454189</v>
          </cell>
          <cell r="Y114">
            <v>4.4832904897255076E-2</v>
          </cell>
        </row>
        <row r="115">
          <cell r="A115">
            <v>1.704E-2</v>
          </cell>
          <cell r="B115">
            <v>6.3222E-2</v>
          </cell>
          <cell r="C115">
            <v>3.0200000000000002E-4</v>
          </cell>
          <cell r="I115">
            <v>430205147842577.38</v>
          </cell>
          <cell r="O115">
            <v>430205147842577.38</v>
          </cell>
          <cell r="P115">
            <v>8.7781522075425916E-4</v>
          </cell>
          <cell r="S115">
            <v>1138.8846853871753</v>
          </cell>
          <cell r="X115">
            <v>0.59531946725452234</v>
          </cell>
          <cell r="Y115">
            <v>4.4273578903276364E-2</v>
          </cell>
        </row>
        <row r="116">
          <cell r="A116">
            <v>1.72E-2</v>
          </cell>
          <cell r="B116">
            <v>5.8645999999999997E-2</v>
          </cell>
          <cell r="C116">
            <v>2.9399999999999999E-4</v>
          </cell>
          <cell r="I116">
            <v>398881848960096.69</v>
          </cell>
          <cell r="O116">
            <v>398881848960096.69</v>
          </cell>
          <cell r="P116">
            <v>8.4742603806573402E-4</v>
          </cell>
          <cell r="S116">
            <v>1179.779869066009</v>
          </cell>
          <cell r="X116">
            <v>0.59297045345523969</v>
          </cell>
          <cell r="Y116">
            <v>4.2522090202399228E-2</v>
          </cell>
        </row>
        <row r="117">
          <cell r="A117">
            <v>1.736E-2</v>
          </cell>
          <cell r="B117">
            <v>5.4614000000000003E-2</v>
          </cell>
          <cell r="C117">
            <v>3.1E-4</v>
          </cell>
          <cell r="I117">
            <v>371306026708821.75</v>
          </cell>
          <cell r="O117">
            <v>371306026708821.75</v>
          </cell>
          <cell r="P117">
            <v>7.7743245232656476E-4</v>
          </cell>
          <cell r="S117">
            <v>1286.0565222344146</v>
          </cell>
          <cell r="X117">
            <v>0.59076639774455597</v>
          </cell>
          <cell r="Y117">
            <v>4.3146092193698193E-2</v>
          </cell>
        </row>
        <row r="118">
          <cell r="A118">
            <v>1.7520000000000001E-2</v>
          </cell>
          <cell r="B118">
            <v>5.0345000000000001E-2</v>
          </cell>
          <cell r="C118">
            <v>2.3800000000000001E-4</v>
          </cell>
          <cell r="I118">
            <v>342133577478521.06</v>
          </cell>
          <cell r="O118">
            <v>342133577478521.06</v>
          </cell>
          <cell r="P118">
            <v>8.6751125107959674E-4</v>
          </cell>
          <cell r="S118">
            <v>1152.5284899332182</v>
          </cell>
          <cell r="X118">
            <v>0.58827390302340421</v>
          </cell>
          <cell r="Y118">
            <v>3.5628104437498261E-2</v>
          </cell>
        </row>
        <row r="119">
          <cell r="A119">
            <v>1.7680000000000001E-2</v>
          </cell>
          <cell r="B119">
            <v>4.6488000000000002E-2</v>
          </cell>
          <cell r="C119">
            <v>2.99E-4</v>
          </cell>
          <cell r="I119">
            <v>315798061652997.13</v>
          </cell>
          <cell r="O119">
            <v>315798061652997.13</v>
          </cell>
          <cell r="P119">
            <v>7.1957729665122051E-4</v>
          </cell>
          <cell r="S119">
            <v>1389.5392186898503</v>
          </cell>
          <cell r="X119">
            <v>0.58585857339016456</v>
          </cell>
          <cell r="Y119">
            <v>3.9646434996998055E-2</v>
          </cell>
        </row>
        <row r="120">
          <cell r="A120">
            <v>1.7840000000000002E-2</v>
          </cell>
          <cell r="B120">
            <v>4.3417999999999998E-2</v>
          </cell>
          <cell r="C120">
            <v>2.6899999999999998E-4</v>
          </cell>
          <cell r="I120">
            <v>294850784913859.06</v>
          </cell>
          <cell r="O120">
            <v>294850784913859.06</v>
          </cell>
          <cell r="P120">
            <v>7.3685832944107117E-4</v>
          </cell>
          <cell r="S120">
            <v>1356.9686601182309</v>
          </cell>
          <cell r="X120">
            <v>0.58380734078205776</v>
          </cell>
          <cell r="Y120">
            <v>3.6148512029740655E-2</v>
          </cell>
        </row>
        <row r="121">
          <cell r="A121">
            <v>1.7999999999999999E-2</v>
          </cell>
          <cell r="B121">
            <v>4.0458000000000001E-2</v>
          </cell>
          <cell r="C121">
            <v>2.5799999999999998E-4</v>
          </cell>
          <cell r="I121">
            <v>274666351912242.53</v>
          </cell>
          <cell r="O121">
            <v>274666351912242.53</v>
          </cell>
          <cell r="P121">
            <v>7.2417867282529842E-4</v>
          </cell>
          <cell r="S121">
            <v>1380.7494564633132</v>
          </cell>
          <cell r="X121">
            <v>0.58170496707817976</v>
          </cell>
          <cell r="Y121">
            <v>3.4263510964260231E-2</v>
          </cell>
        </row>
        <row r="122">
          <cell r="A122">
            <v>1.8159999999999999E-2</v>
          </cell>
          <cell r="B122">
            <v>3.6873000000000003E-2</v>
          </cell>
          <cell r="C122">
            <v>3.1700000000000001E-4</v>
          </cell>
          <cell r="I122">
            <v>250236184774085.25</v>
          </cell>
          <cell r="O122">
            <v>250236184774085.25</v>
          </cell>
          <cell r="P122">
            <v>5.7740924434309705E-4</v>
          </cell>
          <cell r="S122">
            <v>1731.7699540532301</v>
          </cell>
          <cell r="X122">
            <v>0.57896807543310569</v>
          </cell>
          <cell r="Y122">
            <v>3.9150608046971687E-2</v>
          </cell>
        </row>
        <row r="123">
          <cell r="A123">
            <v>1.8319999999999999E-2</v>
          </cell>
          <cell r="B123">
            <v>3.4465999999999997E-2</v>
          </cell>
          <cell r="C123">
            <v>2.6600000000000001E-4</v>
          </cell>
          <cell r="I123">
            <v>233843520733046.31</v>
          </cell>
          <cell r="O123">
            <v>233843520733046.31</v>
          </cell>
          <cell r="P123">
            <v>6.2516065495285317E-4</v>
          </cell>
          <cell r="S123">
            <v>1599.4980555763116</v>
          </cell>
          <cell r="X123">
            <v>0.57699418969265548</v>
          </cell>
          <cell r="Y123">
            <v>3.379137296441867E-2</v>
          </cell>
        </row>
        <row r="124">
          <cell r="A124">
            <v>1.848E-2</v>
          </cell>
          <cell r="B124">
            <v>3.1442999999999999E-2</v>
          </cell>
          <cell r="C124">
            <v>2.7099999999999997E-4</v>
          </cell>
          <cell r="I124">
            <v>213266997095914.69</v>
          </cell>
          <cell r="O124">
            <v>213266997095914.69</v>
          </cell>
          <cell r="P124">
            <v>5.7704168499115931E-4</v>
          </cell>
          <cell r="S124">
            <v>1732.9015537603734</v>
          </cell>
          <cell r="X124">
            <v>0.57433206462129149</v>
          </cell>
          <cell r="Y124">
            <v>3.3387861304099209E-2</v>
          </cell>
        </row>
        <row r="125">
          <cell r="A125">
            <v>1.864E-2</v>
          </cell>
          <cell r="B125">
            <v>2.9381999999999998E-2</v>
          </cell>
          <cell r="C125">
            <v>2.6200000000000003E-4</v>
          </cell>
          <cell r="I125">
            <v>199245734890522.53</v>
          </cell>
          <cell r="O125">
            <v>199245734890522.53</v>
          </cell>
          <cell r="P125">
            <v>5.6849550548377639E-4</v>
          </cell>
          <cell r="S125">
            <v>1758.9629582583302</v>
          </cell>
          <cell r="X125">
            <v>0.57238139619340933</v>
          </cell>
          <cell r="Y125">
            <v>3.166169290165545E-2</v>
          </cell>
        </row>
        <row r="126">
          <cell r="A126">
            <v>1.8800000000000001E-2</v>
          </cell>
          <cell r="B126">
            <v>2.6707999999999999E-2</v>
          </cell>
          <cell r="C126">
            <v>2.31E-4</v>
          </cell>
          <cell r="I126">
            <v>181062932422867.63</v>
          </cell>
          <cell r="O126">
            <v>181062932422867.63</v>
          </cell>
          <cell r="P126">
            <v>5.7823519647699773E-4</v>
          </cell>
          <cell r="S126">
            <v>1729.3456674832876</v>
          </cell>
          <cell r="X126">
            <v>0.56965656272562981</v>
          </cell>
          <cell r="Y126">
            <v>2.8287668948802143E-2</v>
          </cell>
        </row>
        <row r="127">
          <cell r="A127">
            <v>1.8960000000000001E-2</v>
          </cell>
          <cell r="B127">
            <v>2.5347000000000001E-2</v>
          </cell>
          <cell r="C127">
            <v>2.7799999999999998E-4</v>
          </cell>
          <cell r="I127">
            <v>171812147849165.16</v>
          </cell>
          <cell r="O127">
            <v>171812147849165.16</v>
          </cell>
          <cell r="P127">
            <v>4.8665999226523516E-4</v>
          </cell>
          <cell r="S127">
            <v>2054.7736992346645</v>
          </cell>
          <cell r="X127">
            <v>0.56817267560399043</v>
          </cell>
          <cell r="Y127">
            <v>3.1893365969744694E-2</v>
          </cell>
        </row>
        <row r="128">
          <cell r="A128">
            <v>1.9120000000000002E-2</v>
          </cell>
          <cell r="B128">
            <v>2.2842999999999999E-2</v>
          </cell>
          <cell r="C128">
            <v>2.23E-4</v>
          </cell>
          <cell r="I128">
            <v>154799063364726.22</v>
          </cell>
          <cell r="O128">
            <v>154799063364726.22</v>
          </cell>
          <cell r="P128">
            <v>5.3454191692846136E-4</v>
          </cell>
          <cell r="S128">
            <v>1870.7209018319911</v>
          </cell>
          <cell r="X128">
            <v>0.56524069695402779</v>
          </cell>
          <cell r="Y128">
            <v>2.6161262349870783E-2</v>
          </cell>
        </row>
        <row r="129">
          <cell r="A129">
            <v>1.9279999999999999E-2</v>
          </cell>
          <cell r="B129">
            <v>2.1333000000000001E-2</v>
          </cell>
          <cell r="C129">
            <v>2.3599999999999999E-4</v>
          </cell>
          <cell r="I129">
            <v>144543793220386</v>
          </cell>
          <cell r="O129">
            <v>144543793220386</v>
          </cell>
          <cell r="P129">
            <v>4.7751526884032047E-4</v>
          </cell>
          <cell r="S129">
            <v>2094.1391908479095</v>
          </cell>
          <cell r="X129">
            <v>0.56332593549753929</v>
          </cell>
          <cell r="Y129">
            <v>2.7345402412461639E-2</v>
          </cell>
        </row>
        <row r="130">
          <cell r="A130">
            <v>1.9439999999999999E-2</v>
          </cell>
          <cell r="B130">
            <v>1.9952000000000001E-2</v>
          </cell>
          <cell r="C130">
            <v>2.5000000000000001E-4</v>
          </cell>
          <cell r="I130">
            <v>135167416551899.56</v>
          </cell>
          <cell r="O130">
            <v>135167416551899.56</v>
          </cell>
          <cell r="P130">
            <v>4.3989677061623272E-4</v>
          </cell>
          <cell r="S130">
            <v>2273.2302788984034</v>
          </cell>
          <cell r="X130">
            <v>0.56146149065293327</v>
          </cell>
          <cell r="Y130">
            <v>2.775833250376606E-2</v>
          </cell>
        </row>
        <row r="131">
          <cell r="A131">
            <v>1.9599999999999999E-2</v>
          </cell>
          <cell r="B131">
            <v>1.796E-2</v>
          </cell>
          <cell r="C131">
            <v>2.4000000000000001E-4</v>
          </cell>
          <cell r="I131">
            <v>121647305747563.06</v>
          </cell>
          <cell r="O131">
            <v>121647305747563.06</v>
          </cell>
          <cell r="P131">
            <v>4.1328042381945195E-4</v>
          </cell>
          <cell r="S131">
            <v>2419.6400076514096</v>
          </cell>
          <cell r="X131">
            <v>0.55854871368101344</v>
          </cell>
          <cell r="Y131">
            <v>2.6590701486815388E-2</v>
          </cell>
        </row>
        <row r="132">
          <cell r="A132">
            <v>1.976E-2</v>
          </cell>
          <cell r="B132">
            <v>1.6747000000000001E-2</v>
          </cell>
          <cell r="C132">
            <v>2.6600000000000001E-4</v>
          </cell>
          <cell r="I132">
            <v>113417139884032.88</v>
          </cell>
          <cell r="O132">
            <v>113417139884032.88</v>
          </cell>
          <cell r="X132">
            <v>0.55662322732047032</v>
          </cell>
          <cell r="Y132" t="str">
            <v/>
          </cell>
        </row>
        <row r="133">
          <cell r="A133">
            <v>1.992E-2</v>
          </cell>
          <cell r="B133">
            <v>1.5537E-2</v>
          </cell>
          <cell r="C133">
            <v>1.6799999999999999E-4</v>
          </cell>
          <cell r="I133">
            <v>105209376524652</v>
          </cell>
          <cell r="O133">
            <v>105209376524652</v>
          </cell>
          <cell r="X133">
            <v>0.55456730317723146</v>
          </cell>
          <cell r="Y133" t="str">
            <v/>
          </cell>
        </row>
      </sheetData>
      <sheetData sheetId="4">
        <row r="4">
          <cell r="C4" t="str">
            <v>16-131464</v>
          </cell>
        </row>
        <row r="5">
          <cell r="C5">
            <v>1.147178657626788E-2</v>
          </cell>
        </row>
        <row r="6">
          <cell r="C6">
            <v>2.4333691810245173E-4</v>
          </cell>
        </row>
        <row r="7">
          <cell r="C7">
            <v>2.8342555180228941E-2</v>
          </cell>
        </row>
        <row r="9">
          <cell r="C9">
            <v>-0.92860807419450286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RawData"/>
    </sheetNames>
    <sheetDataSet>
      <sheetData sheetId="0"/>
      <sheetData sheetId="1">
        <row r="1">
          <cell r="N1" t="str">
            <v>Tau (sec)</v>
          </cell>
        </row>
        <row r="2">
          <cell r="M2">
            <v>1.4527971676543834E+16</v>
          </cell>
          <cell r="N2">
            <v>0</v>
          </cell>
        </row>
        <row r="3">
          <cell r="M3">
            <v>3.8763793620780536E+16</v>
          </cell>
          <cell r="N3">
            <v>0</v>
          </cell>
        </row>
        <row r="4">
          <cell r="M4">
            <v>4.3166072244722784E+16</v>
          </cell>
          <cell r="N4">
            <v>9.3243760397966003E-5</v>
          </cell>
        </row>
        <row r="5">
          <cell r="M5">
            <v>4.2016106593629704E+16</v>
          </cell>
          <cell r="N5">
            <v>9.1668049516488109E-5</v>
          </cell>
        </row>
        <row r="6">
          <cell r="M6">
            <v>4.0386087180532912E+16</v>
          </cell>
          <cell r="N6">
            <v>9.4689575171400987E-5</v>
          </cell>
        </row>
        <row r="7">
          <cell r="M7">
            <v>3.8773475852191776E+16</v>
          </cell>
          <cell r="N7">
            <v>9.9271711957410865E-5</v>
          </cell>
        </row>
        <row r="8">
          <cell r="M8">
            <v>3.7208639451221968E+16</v>
          </cell>
          <cell r="N8">
            <v>1.0422484724434254E-4</v>
          </cell>
        </row>
        <row r="9">
          <cell r="M9">
            <v>3.5695612172753084E+16</v>
          </cell>
          <cell r="N9">
            <v>1.0938333689815031E-4</v>
          </cell>
        </row>
        <row r="10">
          <cell r="M10">
            <v>3.4253543344444216E+16</v>
          </cell>
          <cell r="N10">
            <v>1.1469417301277226E-4</v>
          </cell>
        </row>
        <row r="11">
          <cell r="M11">
            <v>3.2871416640302764E+16</v>
          </cell>
          <cell r="N11">
            <v>1.2022237589108784E-4</v>
          </cell>
        </row>
        <row r="12">
          <cell r="M12">
            <v>3.1542946446939552E+16</v>
          </cell>
          <cell r="N12">
            <v>1.259119827436474E-4</v>
          </cell>
        </row>
        <row r="13">
          <cell r="M13">
            <v>3.0273581177535324E+16</v>
          </cell>
          <cell r="N13">
            <v>1.3177015575088972E-4</v>
          </cell>
        </row>
        <row r="14">
          <cell r="M14">
            <v>2.9057969120503196E+16</v>
          </cell>
          <cell r="N14">
            <v>1.378943551000908E-4</v>
          </cell>
        </row>
        <row r="15">
          <cell r="M15">
            <v>2.789448351709874E+16</v>
          </cell>
          <cell r="N15">
            <v>1.4419071785089642E-4</v>
          </cell>
        </row>
        <row r="16">
          <cell r="M16">
            <v>2.6781892301623684E+16</v>
          </cell>
          <cell r="N16">
            <v>1.5061490243083295E-4</v>
          </cell>
        </row>
        <row r="17">
          <cell r="M17">
            <v>2.5717689683512448E+16</v>
          </cell>
          <cell r="N17">
            <v>1.5728162651705677E-4</v>
          </cell>
        </row>
        <row r="18">
          <cell r="M18">
            <v>2.4699300315734852E+16</v>
          </cell>
          <cell r="N18">
            <v>1.6414420321545148E-4</v>
          </cell>
        </row>
        <row r="19">
          <cell r="M19">
            <v>2.3721224923026276E+16</v>
          </cell>
          <cell r="N19">
            <v>1.7113944759643987E-4</v>
          </cell>
        </row>
        <row r="20">
          <cell r="M20">
            <v>2.2788174895418256E+16</v>
          </cell>
          <cell r="N20">
            <v>1.7838134051601293E-4</v>
          </cell>
        </row>
        <row r="21">
          <cell r="M21">
            <v>2.18934497316867E+16</v>
          </cell>
          <cell r="N21">
            <v>1.8573283638149881E-4</v>
          </cell>
        </row>
        <row r="22">
          <cell r="M22">
            <v>2.1039811554441728E+16</v>
          </cell>
          <cell r="N22">
            <v>1.9339437535020163E-4</v>
          </cell>
        </row>
        <row r="23">
          <cell r="M23">
            <v>2.021854437382842E+16</v>
          </cell>
          <cell r="N23">
            <v>2.011280537349726E-4</v>
          </cell>
        </row>
        <row r="24">
          <cell r="M24">
            <v>1.9433178725492612E+16</v>
          </cell>
          <cell r="N24">
            <v>2.0917296291721302E-4</v>
          </cell>
        </row>
        <row r="25">
          <cell r="M25">
            <v>1.8674111732588728E+16</v>
          </cell>
          <cell r="N25">
            <v>2.1736463078684881E-4</v>
          </cell>
        </row>
        <row r="26">
          <cell r="M26">
            <v>1.7948285730637728E+16</v>
          </cell>
          <cell r="N26">
            <v>2.256575924314961E-4</v>
          </cell>
        </row>
        <row r="27">
          <cell r="M27">
            <v>1.7257450974660498E+16</v>
          </cell>
          <cell r="N27">
            <v>2.3438355855386278E-4</v>
          </cell>
        </row>
        <row r="28">
          <cell r="M28">
            <v>1.6593433166205138E+16</v>
          </cell>
          <cell r="N28">
            <v>2.4311218667110286E-4</v>
          </cell>
        </row>
        <row r="29">
          <cell r="M29">
            <v>1.5952701353451054E+16</v>
          </cell>
          <cell r="N29">
            <v>2.5208320632394069E-4</v>
          </cell>
        </row>
        <row r="30">
          <cell r="M30">
            <v>1.534171220079124E+16</v>
          </cell>
          <cell r="N30">
            <v>2.6124484936880055E-4</v>
          </cell>
        </row>
        <row r="31">
          <cell r="M31">
            <v>1.475512667414829E+16</v>
          </cell>
          <cell r="N31">
            <v>2.7050513929175374E-4</v>
          </cell>
        </row>
        <row r="32">
          <cell r="M32">
            <v>1.418886730160122E+16</v>
          </cell>
          <cell r="N32">
            <v>2.8028384597186378E-4</v>
          </cell>
        </row>
        <row r="33">
          <cell r="M33">
            <v>1.3646747441472492E+16</v>
          </cell>
          <cell r="N33">
            <v>2.8994244077321579E-4</v>
          </cell>
        </row>
        <row r="34">
          <cell r="M34">
            <v>1.3119237996706118E+16</v>
          </cell>
          <cell r="N34">
            <v>2.9968429076160505E-4</v>
          </cell>
        </row>
        <row r="35">
          <cell r="M35">
            <v>1.2617762687647518E+16</v>
          </cell>
          <cell r="N35">
            <v>3.1023963700021448E-4</v>
          </cell>
        </row>
        <row r="36">
          <cell r="M36">
            <v>1.213601390021909E+16</v>
          </cell>
          <cell r="N36">
            <v>3.2021051499780365E-4</v>
          </cell>
        </row>
        <row r="37">
          <cell r="M37">
            <v>1.167114670028592E+16</v>
          </cell>
          <cell r="N37">
            <v>3.3094283154714438E-4</v>
          </cell>
        </row>
        <row r="38">
          <cell r="M38">
            <v>1.1223070186676218E+16</v>
          </cell>
          <cell r="N38">
            <v>3.4186628705255379E-4</v>
          </cell>
        </row>
        <row r="39">
          <cell r="M39">
            <v>1.0793126585544226E+16</v>
          </cell>
          <cell r="N39">
            <v>3.5249143470609764E-4</v>
          </cell>
        </row>
        <row r="40">
          <cell r="M40">
            <v>1.0378141493270336E+16</v>
          </cell>
          <cell r="N40">
            <v>3.6466620298831516E-4</v>
          </cell>
        </row>
        <row r="41">
          <cell r="M41">
            <v>9982088390184740</v>
          </cell>
          <cell r="N41">
            <v>3.7601214596265494E-4</v>
          </cell>
        </row>
        <row r="42">
          <cell r="M42">
            <v>9598707972141608</v>
          </cell>
          <cell r="N42">
            <v>3.8763651915745586E-4</v>
          </cell>
        </row>
        <row r="43">
          <cell r="M43">
            <v>9228248895950876</v>
          </cell>
          <cell r="N43">
            <v>3.996165049458508E-4</v>
          </cell>
        </row>
        <row r="44">
          <cell r="M44">
            <v>8873021583188350</v>
          </cell>
          <cell r="N44">
            <v>4.1124895796166287E-4</v>
          </cell>
        </row>
        <row r="45">
          <cell r="M45">
            <v>8528539734330569</v>
          </cell>
          <cell r="N45">
            <v>4.2461266985042621E-4</v>
          </cell>
        </row>
        <row r="46">
          <cell r="M46">
            <v>8196320323320458</v>
          </cell>
          <cell r="N46">
            <v>4.3659657626188584E-4</v>
          </cell>
        </row>
        <row r="47">
          <cell r="M47">
            <v>7877267461952347</v>
          </cell>
          <cell r="N47">
            <v>4.4929670082871761E-4</v>
          </cell>
        </row>
        <row r="48">
          <cell r="M48">
            <v>7568715189948221</v>
          </cell>
          <cell r="N48">
            <v>4.6221627291101605E-4</v>
          </cell>
        </row>
        <row r="49">
          <cell r="M49">
            <v>7268647562606848</v>
          </cell>
          <cell r="N49">
            <v>4.7472709173595638E-4</v>
          </cell>
        </row>
        <row r="50">
          <cell r="M50">
            <v>6981492800704070</v>
          </cell>
          <cell r="N50">
            <v>4.8914682121538224E-4</v>
          </cell>
        </row>
        <row r="51">
          <cell r="M51">
            <v>6702903033297891</v>
          </cell>
          <cell r="N51">
            <v>5.0243981676101682E-4</v>
          </cell>
        </row>
        <row r="52">
          <cell r="M52">
            <v>6435452038876578</v>
          </cell>
          <cell r="N52">
            <v>5.1569128361413357E-4</v>
          </cell>
        </row>
        <row r="53">
          <cell r="M53">
            <v>6175679558074852</v>
          </cell>
          <cell r="N53">
            <v>5.3152233203801783E-4</v>
          </cell>
        </row>
        <row r="54">
          <cell r="M54">
            <v>5924462040124246</v>
          </cell>
          <cell r="N54">
            <v>5.4418406955036858E-4</v>
          </cell>
        </row>
        <row r="55">
          <cell r="M55">
            <v>5681516816996871</v>
          </cell>
          <cell r="N55">
            <v>5.5818952605068072E-4</v>
          </cell>
        </row>
        <row r="56">
          <cell r="M56">
            <v>5446243245758922</v>
          </cell>
          <cell r="N56">
            <v>5.7388356322873358E-4</v>
          </cell>
        </row>
        <row r="57">
          <cell r="M57">
            <v>5221838651125469</v>
          </cell>
          <cell r="N57">
            <v>5.8880001418802023E-4</v>
          </cell>
        </row>
        <row r="58">
          <cell r="M58">
            <v>5003293668487251</v>
          </cell>
          <cell r="N58">
            <v>6.0372021775469587E-4</v>
          </cell>
        </row>
        <row r="59">
          <cell r="M59">
            <v>4792225946642854</v>
          </cell>
          <cell r="N59">
            <v>6.1781326974744046E-4</v>
          </cell>
        </row>
        <row r="60">
          <cell r="M60">
            <v>4589109044634871</v>
          </cell>
          <cell r="N60">
            <v>6.3360677127822509E-4</v>
          </cell>
        </row>
        <row r="61">
          <cell r="M61">
            <v>4391704209557109</v>
          </cell>
          <cell r="N61">
            <v>6.481069877812012E-4</v>
          </cell>
        </row>
        <row r="62">
          <cell r="M62">
            <v>4200754279041142.5</v>
          </cell>
          <cell r="N62">
            <v>6.6443907893875057E-4</v>
          </cell>
        </row>
        <row r="63">
          <cell r="M63">
            <v>4018024532024352</v>
          </cell>
          <cell r="N63">
            <v>6.8272262486831353E-4</v>
          </cell>
        </row>
        <row r="64">
          <cell r="M64">
            <v>3840334125676345</v>
          </cell>
          <cell r="N64">
            <v>6.9890686991647805E-4</v>
          </cell>
        </row>
        <row r="65">
          <cell r="M65">
            <v>3668598443115453.5</v>
          </cell>
          <cell r="N65">
            <v>7.1679910670632374E-4</v>
          </cell>
        </row>
        <row r="66">
          <cell r="M66">
            <v>3502038032244030.5</v>
          </cell>
          <cell r="N66">
            <v>7.3286720315929484E-4</v>
          </cell>
        </row>
        <row r="67">
          <cell r="M67">
            <v>3343413226111506.5</v>
          </cell>
          <cell r="N67">
            <v>7.4877364345962098E-4</v>
          </cell>
        </row>
        <row r="68">
          <cell r="M68">
            <v>3186820482150957.5</v>
          </cell>
          <cell r="N68">
            <v>7.689802730962913E-4</v>
          </cell>
        </row>
        <row r="69">
          <cell r="M69">
            <v>3037695268692502</v>
          </cell>
          <cell r="N69">
            <v>7.8802926613586431E-4</v>
          </cell>
        </row>
        <row r="70">
          <cell r="M70">
            <v>2896980424942316.5</v>
          </cell>
          <cell r="N70">
            <v>8.0681913311271135E-4</v>
          </cell>
        </row>
        <row r="71">
          <cell r="M71">
            <v>2758155865880009</v>
          </cell>
          <cell r="N71">
            <v>8.2678619126990772E-4</v>
          </cell>
        </row>
        <row r="72">
          <cell r="M72">
            <v>2624806187286092.5</v>
          </cell>
          <cell r="N72">
            <v>8.3881618528210697E-4</v>
          </cell>
        </row>
        <row r="73">
          <cell r="M73">
            <v>2498149151806863.5</v>
          </cell>
          <cell r="N73">
            <v>8.5910829495043303E-4</v>
          </cell>
        </row>
        <row r="74">
          <cell r="M74">
            <v>2376310253688830.5</v>
          </cell>
          <cell r="N74">
            <v>8.8553653153487647E-4</v>
          </cell>
        </row>
        <row r="75">
          <cell r="M75">
            <v>2258272555890134.5</v>
          </cell>
          <cell r="N75">
            <v>8.9257628630600382E-4</v>
          </cell>
        </row>
        <row r="76">
          <cell r="M76">
            <v>2143404343121731.3</v>
          </cell>
          <cell r="N76">
            <v>9.1934409133513867E-4</v>
          </cell>
        </row>
        <row r="77">
          <cell r="M77">
            <v>2036407648632047.3</v>
          </cell>
          <cell r="N77">
            <v>9.2040250263676171E-4</v>
          </cell>
        </row>
        <row r="78">
          <cell r="M78">
            <v>1934390905159270.3</v>
          </cell>
          <cell r="N78">
            <v>9.4448897628077373E-4</v>
          </cell>
        </row>
        <row r="79">
          <cell r="M79">
            <v>1834053206703019.5</v>
          </cell>
          <cell r="N79">
            <v>9.6124795006097068E-4</v>
          </cell>
        </row>
        <row r="80">
          <cell r="M80">
            <v>1740876223682980.3</v>
          </cell>
          <cell r="N80">
            <v>9.6838804973053863E-4</v>
          </cell>
        </row>
        <row r="81">
          <cell r="M81">
            <v>1651214181695087.8</v>
          </cell>
          <cell r="N81">
            <v>9.9146901403601717E-4</v>
          </cell>
        </row>
        <row r="82">
          <cell r="M82">
            <v>1565701560970677.3</v>
          </cell>
          <cell r="N82">
            <v>1.0143987809077745E-3</v>
          </cell>
        </row>
        <row r="83">
          <cell r="M83">
            <v>1483988192520555.5</v>
          </cell>
          <cell r="N83">
            <v>1.0134878625548017E-3</v>
          </cell>
        </row>
        <row r="84">
          <cell r="M84">
            <v>1407197898355647</v>
          </cell>
          <cell r="N84">
            <v>1.0540132543347353E-3</v>
          </cell>
        </row>
        <row r="85">
          <cell r="M85">
            <v>1334108577009879</v>
          </cell>
          <cell r="N85">
            <v>1.0620918351912554E-3</v>
          </cell>
        </row>
        <row r="86">
          <cell r="M86">
            <v>1265008263157914.3</v>
          </cell>
          <cell r="N86">
            <v>1.094844278926403E-3</v>
          </cell>
        </row>
        <row r="87">
          <cell r="M87">
            <v>1197854199031347.3</v>
          </cell>
          <cell r="N87">
            <v>1.1232719858638174E-3</v>
          </cell>
        </row>
        <row r="88">
          <cell r="M88">
            <v>1136121582832184.5</v>
          </cell>
          <cell r="N88">
            <v>1.0989882207772402E-3</v>
          </cell>
        </row>
        <row r="89">
          <cell r="M89">
            <v>1075760833926689.3</v>
          </cell>
          <cell r="N89">
            <v>1.1303542656827842E-3</v>
          </cell>
        </row>
        <row r="90">
          <cell r="M90">
            <v>1020859344538890.6</v>
          </cell>
          <cell r="N90">
            <v>1.0806994939761036E-3</v>
          </cell>
        </row>
        <row r="91">
          <cell r="M91">
            <v>967326181531172</v>
          </cell>
          <cell r="N91">
            <v>1.0937229497776436E-3</v>
          </cell>
        </row>
        <row r="92">
          <cell r="M92">
            <v>915558472495984.63</v>
          </cell>
          <cell r="N92">
            <v>1.1503201755724602E-3</v>
          </cell>
        </row>
        <row r="93">
          <cell r="M93">
            <v>873223987768719.75</v>
          </cell>
          <cell r="N93">
            <v>1.1628168594275887E-3</v>
          </cell>
        </row>
        <row r="94">
          <cell r="M94">
            <v>827185656934266.63</v>
          </cell>
          <cell r="N94">
            <v>1.2333903009299992E-3</v>
          </cell>
        </row>
        <row r="95">
          <cell r="M95">
            <v>785141702886791.5</v>
          </cell>
          <cell r="N95">
            <v>1.1433177791734244E-3</v>
          </cell>
        </row>
        <row r="96">
          <cell r="M96">
            <v>745744872206710.5</v>
          </cell>
          <cell r="N96">
            <v>1.1515542447241424E-3</v>
          </cell>
        </row>
        <row r="97">
          <cell r="M97">
            <v>708082488065575.5</v>
          </cell>
          <cell r="N97">
            <v>1.2213928529274216E-3</v>
          </cell>
        </row>
        <row r="98">
          <cell r="M98">
            <v>674169477751481.88</v>
          </cell>
          <cell r="N98">
            <v>1.1735439154292413E-3</v>
          </cell>
        </row>
        <row r="99">
          <cell r="M99">
            <v>641990502660983.38</v>
          </cell>
          <cell r="N99">
            <v>1.2091961505380508E-3</v>
          </cell>
        </row>
        <row r="100">
          <cell r="M100">
            <v>613323679435731.63</v>
          </cell>
          <cell r="N100">
            <v>1.1786404245056337E-3</v>
          </cell>
        </row>
        <row r="101">
          <cell r="M101">
            <v>582403815735772.75</v>
          </cell>
          <cell r="N101">
            <v>1.1383982555327355E-3</v>
          </cell>
        </row>
        <row r="102">
          <cell r="M102">
            <v>556307641851393.44</v>
          </cell>
          <cell r="N102">
            <v>1.1938248877798299E-3</v>
          </cell>
        </row>
        <row r="103">
          <cell r="M103">
            <v>529084219367225.38</v>
          </cell>
          <cell r="N103">
            <v>1.1844429028221037E-3</v>
          </cell>
        </row>
        <row r="104">
          <cell r="M104">
            <v>504180718422418.94</v>
          </cell>
          <cell r="N104">
            <v>1.1826633446718167E-3</v>
          </cell>
        </row>
        <row r="105">
          <cell r="M105">
            <v>484239241073400.69</v>
          </cell>
          <cell r="N105">
            <v>1.1598050292382833E-3</v>
          </cell>
        </row>
        <row r="106">
          <cell r="M106">
            <v>459230901035284.56</v>
          </cell>
          <cell r="N106">
            <v>1.110251243056434E-3</v>
          </cell>
        </row>
        <row r="107">
          <cell r="M107">
            <v>440637218989675.94</v>
          </cell>
          <cell r="N107">
            <v>1.155358024617841E-3</v>
          </cell>
        </row>
        <row r="108">
          <cell r="M108">
            <v>421259513455943.06</v>
          </cell>
          <cell r="N108">
            <v>1.2276860804210925E-3</v>
          </cell>
        </row>
        <row r="109">
          <cell r="M109">
            <v>399594090357294.38</v>
          </cell>
          <cell r="N109">
            <v>1.138530648619225E-3</v>
          </cell>
        </row>
        <row r="110">
          <cell r="M110">
            <v>386653383790361.94</v>
          </cell>
          <cell r="N110">
            <v>1.1569659254358127E-3</v>
          </cell>
        </row>
        <row r="111">
          <cell r="M111">
            <v>367060141640565.63</v>
          </cell>
          <cell r="N111">
            <v>1.1344307501862357E-3</v>
          </cell>
        </row>
        <row r="112">
          <cell r="M112">
            <v>355436674058280.06</v>
          </cell>
          <cell r="N112">
            <v>1.1529668111489857E-3</v>
          </cell>
        </row>
        <row r="113">
          <cell r="M113">
            <v>339302964649881.5</v>
          </cell>
          <cell r="N113">
            <v>1.1472031294083084E-3</v>
          </cell>
        </row>
        <row r="114">
          <cell r="M114">
            <v>324507942926448.88</v>
          </cell>
          <cell r="N114">
            <v>1.0063999324794997E-3</v>
          </cell>
        </row>
        <row r="115">
          <cell r="M115">
            <v>313424439597183.5</v>
          </cell>
          <cell r="N115">
            <v>1.2025757017433264E-3</v>
          </cell>
        </row>
        <row r="116">
          <cell r="M116">
            <v>295687465560642.88</v>
          </cell>
          <cell r="N116">
            <v>1.0822804816972638E-3</v>
          </cell>
        </row>
        <row r="117">
          <cell r="M117">
            <v>288793023609879</v>
          </cell>
          <cell r="N117">
            <v>1.0898096785244117E-3</v>
          </cell>
        </row>
        <row r="118">
          <cell r="M118">
            <v>274190460139482.44</v>
          </cell>
          <cell r="N118">
            <v>1.1355778703781914E-3</v>
          </cell>
        </row>
        <row r="119">
          <cell r="M119">
            <v>260391332674812.34</v>
          </cell>
          <cell r="N119">
            <v>9.6787070024055772E-4</v>
          </cell>
        </row>
        <row r="120">
          <cell r="M120">
            <v>256446844566424.53</v>
          </cell>
          <cell r="N120">
            <v>1.141245058911047E-3</v>
          </cell>
        </row>
        <row r="121">
          <cell r="M121">
            <v>247633029666468.72</v>
          </cell>
          <cell r="N121">
            <v>1.010120881955181E-3</v>
          </cell>
        </row>
        <row r="122">
          <cell r="M122">
            <v>232034028401096.38</v>
          </cell>
          <cell r="N122">
            <v>1.0978787370031222E-3</v>
          </cell>
        </row>
        <row r="123">
          <cell r="M123">
            <v>224689828235095.38</v>
          </cell>
          <cell r="N123">
            <v>1.0866627995313309E-3</v>
          </cell>
        </row>
        <row r="124">
          <cell r="M124">
            <v>221579749033002.31</v>
          </cell>
          <cell r="N124">
            <v>1.0017278727839562E-3</v>
          </cell>
        </row>
        <row r="125">
          <cell r="M125">
            <v>210183134312935.22</v>
          </cell>
          <cell r="N125">
            <v>0</v>
          </cell>
        </row>
        <row r="126">
          <cell r="M126">
            <v>199735684923577.34</v>
          </cell>
          <cell r="N1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opLeftCell="I1" workbookViewId="0">
      <selection activeCell="I3" sqref="A3:XFD3"/>
    </sheetView>
  </sheetViews>
  <sheetFormatPr defaultRowHeight="14.4" x14ac:dyDescent="0.3"/>
  <cols>
    <col min="1" max="1" width="14.77734375" customWidth="1"/>
  </cols>
  <sheetData>
    <row r="1" spans="1:24" ht="42.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</row>
    <row r="2" spans="1:24" x14ac:dyDescent="0.3">
      <c r="A2" s="8" t="str">
        <f>SampleNameUserSheet</f>
        <v>BY_L2_e_pre_ini_G</v>
      </c>
      <c r="B2" s="9">
        <f>MeasDate</f>
        <v>45749</v>
      </c>
      <c r="C2" s="10">
        <f>MeasTime</f>
        <v>0.486875</v>
      </c>
      <c r="D2" s="11">
        <f>Thickness</f>
        <v>1.4999999999999999E-2</v>
      </c>
      <c r="E2" s="11">
        <f>SampleDoping</f>
        <v>1562983092043153.3</v>
      </c>
      <c r="F2" s="11">
        <f>OptConst</f>
        <v>0.7</v>
      </c>
      <c r="G2" s="12">
        <f>SpecMCD</f>
        <v>5000000000000000</v>
      </c>
      <c r="H2" s="11">
        <f>BiasLight</f>
        <v>0</v>
      </c>
      <c r="I2" s="11" t="str">
        <f>AnalysisMode</f>
        <v>Generalized (1/1)</v>
      </c>
      <c r="J2" s="13">
        <f>MeasuredLifetime</f>
        <v>1092.1187706882349</v>
      </c>
      <c r="K2" s="12">
        <f>Jo</f>
        <v>6.8990439396593204E-15</v>
      </c>
      <c r="L2" s="14">
        <f>TauFitIntercept</f>
        <v>1617.3645235200277</v>
      </c>
      <c r="M2" s="14">
        <f>SheetResistance</f>
        <v>184.17993494606262</v>
      </c>
      <c r="N2" s="14">
        <f>MeasuredResistivity</f>
        <v>2.762699024190939</v>
      </c>
      <c r="O2" s="13">
        <f>MaxSuns</f>
        <v>44.698181629423146</v>
      </c>
      <c r="P2" s="12">
        <f>Traps</f>
        <v>0</v>
      </c>
      <c r="Q2" s="12">
        <f>MaxApparentCD</f>
        <v>5.541428285340908E+16</v>
      </c>
      <c r="R2" s="15">
        <f>ImpliedVoc1sun</f>
        <v>0.71767358567637685</v>
      </c>
      <c r="S2" s="15">
        <f>ImpliedFF</f>
        <v>80.363141498370112</v>
      </c>
      <c r="T2" s="12">
        <f>RefCellCal</f>
        <v>1.147178657626788E-2</v>
      </c>
      <c r="U2" s="16">
        <f>A_cal</f>
        <v>2.4333691810245173E-4</v>
      </c>
      <c r="V2" s="16">
        <f>B_cal</f>
        <v>2.8342555180228941E-2</v>
      </c>
      <c r="W2" s="11">
        <f>C_cal</f>
        <v>-0.92860807419450286</v>
      </c>
      <c r="X2" s="17" t="str">
        <f>InstrumentSN</f>
        <v>16-131464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tabSelected="1" workbookViewId="0">
      <selection activeCell="K12" sqref="K12"/>
    </sheetView>
  </sheetViews>
  <sheetFormatPr defaultRowHeight="14.4" x14ac:dyDescent="0.3"/>
  <sheetData>
    <row r="1" spans="1:14" ht="41.4" x14ac:dyDescent="0.3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M1" s="24"/>
      <c r="N1" s="24"/>
    </row>
    <row r="2" spans="1:14" x14ac:dyDescent="0.3">
      <c r="A2" s="19">
        <f>[1]Calc!A9</f>
        <v>8.0000000000000007E-5</v>
      </c>
      <c r="B2" s="19">
        <f>[1]Calc!B9</f>
        <v>1.9528030000000001</v>
      </c>
      <c r="C2" s="19">
        <f>[1]Calc!C9</f>
        <v>0.34861900000000001</v>
      </c>
      <c r="D2" s="19">
        <f>[1]Calc!I9</f>
        <v>1.5656686653352934E+16</v>
      </c>
      <c r="E2" s="19">
        <f>[1]Calc!P9</f>
        <v>0</v>
      </c>
      <c r="F2" s="20">
        <f>[1]Calc!S9</f>
        <v>0</v>
      </c>
      <c r="G2" s="19">
        <f>[1]Calc!O9</f>
        <v>1.5656686653352934E+16</v>
      </c>
      <c r="H2" s="21" t="str">
        <f>[1]Calc!X9</f>
        <v/>
      </c>
      <c r="I2" s="21" t="str">
        <f>[1]Calc!Y9</f>
        <v/>
      </c>
    </row>
    <row r="3" spans="1:14" x14ac:dyDescent="0.3">
      <c r="A3" s="19">
        <f>[1]Calc!A10</f>
        <v>2.4000000000000001E-4</v>
      </c>
      <c r="B3" s="19">
        <f>[1]Calc!B10</f>
        <v>4.8352589999999998</v>
      </c>
      <c r="C3" s="19">
        <f>[1]Calc!C10</f>
        <v>0.49768400000000002</v>
      </c>
      <c r="D3" s="19">
        <f>[1]Calc!I10</f>
        <v>4.8043108303292096E+16</v>
      </c>
      <c r="E3" s="19">
        <f>[1]Calc!P10</f>
        <v>0</v>
      </c>
      <c r="F3" s="20">
        <f>[1]Calc!S10</f>
        <v>0</v>
      </c>
      <c r="G3" s="19">
        <f>[1]Calc!O10</f>
        <v>4.8043108303292096E+16</v>
      </c>
      <c r="H3" s="21" t="str">
        <f>[1]Calc!X10</f>
        <v/>
      </c>
      <c r="I3" s="21" t="str">
        <f>[1]Calc!Y10</f>
        <v/>
      </c>
    </row>
    <row r="4" spans="1:14" x14ac:dyDescent="0.3">
      <c r="A4" s="19">
        <f>[1]Calc!A11</f>
        <v>4.0000000000000002E-4</v>
      </c>
      <c r="B4" s="19">
        <f>[1]Calc!B11</f>
        <v>5.3736550000000003</v>
      </c>
      <c r="C4" s="19">
        <f>[1]Calc!C11</f>
        <v>0.512768</v>
      </c>
      <c r="D4" s="19">
        <f>[1]Calc!I11</f>
        <v>5.541428285340908E+16</v>
      </c>
      <c r="E4" s="19">
        <f>[1]Calc!P11</f>
        <v>1.2462164114704588E-4</v>
      </c>
      <c r="F4" s="20">
        <f>[1]Calc!S11</f>
        <v>2926.855529393074</v>
      </c>
      <c r="G4" s="19">
        <f>[1]Calc!O11</f>
        <v>5.541428285340908E+16</v>
      </c>
      <c r="H4" s="21" t="str">
        <f>[1]Calc!X11</f>
        <v/>
      </c>
      <c r="I4" s="21" t="str">
        <f>[1]Calc!Y11</f>
        <v/>
      </c>
    </row>
    <row r="5" spans="1:14" x14ac:dyDescent="0.3">
      <c r="A5" s="19">
        <f>[1]Calc!A12</f>
        <v>5.5999999999999995E-4</v>
      </c>
      <c r="B5" s="19">
        <f>[1]Calc!B12</f>
        <v>5.299849</v>
      </c>
      <c r="C5" s="19">
        <f>[1]Calc!C12</f>
        <v>0.47100399999999998</v>
      </c>
      <c r="D5" s="19">
        <f>[1]Calc!I12</f>
        <v>5.437807013741548E+16</v>
      </c>
      <c r="E5" s="19">
        <f>[1]Calc!P12</f>
        <v>1.2009468065961506E-4</v>
      </c>
      <c r="F5" s="20">
        <f>[1]Calc!S12</f>
        <v>3418.1857814804152</v>
      </c>
      <c r="G5" s="19">
        <f>[1]Calc!O12</f>
        <v>5.437807013741548E+16</v>
      </c>
      <c r="H5" s="21">
        <f>[1]Calc!X12</f>
        <v>0.80530996589377846</v>
      </c>
      <c r="I5" s="21">
        <f>[1]Calc!Y12</f>
        <v>40.904600274927901</v>
      </c>
    </row>
    <row r="6" spans="1:14" x14ac:dyDescent="0.3">
      <c r="A6" s="19">
        <f>[1]Calc!A13</f>
        <v>7.2000000000000005E-4</v>
      </c>
      <c r="B6" s="19">
        <f>[1]Calc!B13</f>
        <v>5.1711010000000002</v>
      </c>
      <c r="C6" s="19">
        <f>[1]Calc!C13</f>
        <v>0.43001899999999998</v>
      </c>
      <c r="D6" s="19">
        <f>[1]Calc!I13</f>
        <v>5.259014305648932E+16</v>
      </c>
      <c r="E6" s="19">
        <f>[1]Calc!P13</f>
        <v>1.2371119604586662E-4</v>
      </c>
      <c r="F6" s="20">
        <f>[1]Calc!S13</f>
        <v>3492.242329294254</v>
      </c>
      <c r="G6" s="19">
        <f>[1]Calc!O13</f>
        <v>5.259014305648932E+16</v>
      </c>
      <c r="H6" s="22">
        <f>[1]Calc!X13</f>
        <v>0.80361660813917524</v>
      </c>
      <c r="I6" s="23">
        <f>[1]Calc!Y13</f>
        <v>38.403205888881246</v>
      </c>
    </row>
    <row r="7" spans="1:14" x14ac:dyDescent="0.3">
      <c r="A7" s="19">
        <f>[1]Calc!A14</f>
        <v>8.8000000000000003E-4</v>
      </c>
      <c r="B7" s="19">
        <f>[1]Calc!B14</f>
        <v>5.0411000000000001</v>
      </c>
      <c r="C7" s="19">
        <f>[1]Calc!C14</f>
        <v>0.39258599999999999</v>
      </c>
      <c r="D7" s="19">
        <f>[1]Calc!I14</f>
        <v>5.0810063195397608E+16</v>
      </c>
      <c r="E7" s="19">
        <f>[1]Calc!P14</f>
        <v>1.3035386422346831E-4</v>
      </c>
      <c r="F7" s="20">
        <f>[1]Calc!S14</f>
        <v>3385.8660356015898</v>
      </c>
      <c r="G7" s="19">
        <f>[1]Calc!O14</f>
        <v>5.0810063195397608E+16</v>
      </c>
      <c r="H7" s="22">
        <f>[1]Calc!X14</f>
        <v>0.80187333852497766</v>
      </c>
      <c r="I7" s="23">
        <f>[1]Calc!Y14</f>
        <v>35.212589129557728</v>
      </c>
    </row>
    <row r="8" spans="1:14" x14ac:dyDescent="0.3">
      <c r="A8" s="19">
        <f>[1]Calc!A15</f>
        <v>1.0399999999999999E-3</v>
      </c>
      <c r="B8" s="19">
        <f>[1]Calc!B15</f>
        <v>4.9119260000000002</v>
      </c>
      <c r="C8" s="19">
        <f>[1]Calc!C15</f>
        <v>0.35837400000000003</v>
      </c>
      <c r="D8" s="19">
        <f>[1]Calc!I15</f>
        <v>4.906631480865224E+16</v>
      </c>
      <c r="E8" s="19">
        <f>[1]Calc!P15</f>
        <v>1.3761834611160723E-4</v>
      </c>
      <c r="F8" s="20">
        <f>[1]Calc!S15</f>
        <v>3270.0176335299079</v>
      </c>
      <c r="G8" s="19">
        <f>[1]Calc!O15</f>
        <v>4.906631480865224E+16</v>
      </c>
      <c r="H8" s="22">
        <f>[1]Calc!X15</f>
        <v>0.80010629453800008</v>
      </c>
      <c r="I8" s="23">
        <f>[1]Calc!Y15</f>
        <v>32.209148291126986</v>
      </c>
    </row>
    <row r="9" spans="1:14" x14ac:dyDescent="0.3">
      <c r="A9" s="19">
        <f>[1]Calc!A16</f>
        <v>1.1999999999999999E-3</v>
      </c>
      <c r="B9" s="19">
        <f>[1]Calc!B16</f>
        <v>4.7842060000000002</v>
      </c>
      <c r="C9" s="19">
        <f>[1]Calc!C16</f>
        <v>0.32702700000000001</v>
      </c>
      <c r="D9" s="19">
        <f>[1]Calc!I16</f>
        <v>4.7366583324587072E+16</v>
      </c>
      <c r="E9" s="19">
        <f>[1]Calc!P16</f>
        <v>1.4530977944395324E-4</v>
      </c>
      <c r="F9" s="20">
        <f>[1]Calc!S16</f>
        <v>3157.4845345171875</v>
      </c>
      <c r="G9" s="19">
        <f>[1]Calc!O16</f>
        <v>4.7366583324587072E+16</v>
      </c>
      <c r="H9" s="22">
        <f>[1]Calc!X16</f>
        <v>0.79832329718927375</v>
      </c>
      <c r="I9" s="23">
        <f>[1]Calc!Y16</f>
        <v>29.447562326349153</v>
      </c>
    </row>
    <row r="10" spans="1:14" x14ac:dyDescent="0.3">
      <c r="A10" s="19">
        <f>[1]Calc!A17</f>
        <v>1.3600000000000001E-3</v>
      </c>
      <c r="B10" s="19">
        <f>[1]Calc!B17</f>
        <v>4.6591690000000003</v>
      </c>
      <c r="C10" s="19">
        <f>[1]Calc!C17</f>
        <v>0.29875200000000002</v>
      </c>
      <c r="D10" s="19">
        <f>[1]Calc!I17</f>
        <v>4.5725935417512872E+16</v>
      </c>
      <c r="E10" s="19">
        <f>[1]Calc!P17</f>
        <v>1.5327755708527949E-4</v>
      </c>
      <c r="F10" s="20">
        <f>[1]Calc!S17</f>
        <v>3053.2827875186067</v>
      </c>
      <c r="G10" s="19">
        <f>[1]Calc!O17</f>
        <v>4.5725935417512872E+16</v>
      </c>
      <c r="H10" s="22">
        <f>[1]Calc!X17</f>
        <v>0.79654151091939673</v>
      </c>
      <c r="I10" s="23">
        <f>[1]Calc!Y17</f>
        <v>26.949838236488795</v>
      </c>
    </row>
    <row r="11" spans="1:14" x14ac:dyDescent="0.3">
      <c r="A11" s="19">
        <f>[1]Calc!A18</f>
        <v>1.5200000000000001E-3</v>
      </c>
      <c r="B11" s="19">
        <f>[1]Calc!B18</f>
        <v>4.5375030000000001</v>
      </c>
      <c r="C11" s="19">
        <f>[1]Calc!C18</f>
        <v>0.27309600000000001</v>
      </c>
      <c r="D11" s="19">
        <f>[1]Calc!I18</f>
        <v>4.4151613987345376E+16</v>
      </c>
      <c r="E11" s="19">
        <f>[1]Calc!P18</f>
        <v>1.6161699920845386E-4</v>
      </c>
      <c r="F11" s="20">
        <f>[1]Calc!S18</f>
        <v>2951.522003453073</v>
      </c>
      <c r="G11" s="19">
        <f>[1]Calc!O18</f>
        <v>4.4151613987345376E+16</v>
      </c>
      <c r="H11" s="22">
        <f>[1]Calc!X18</f>
        <v>0.79477161127899343</v>
      </c>
      <c r="I11" s="23">
        <f>[1]Calc!Y18</f>
        <v>24.679234204363357</v>
      </c>
    </row>
    <row r="12" spans="1:14" x14ac:dyDescent="0.3">
      <c r="A12" s="19">
        <f>[1]Calc!A19</f>
        <v>1.6800000000000001E-3</v>
      </c>
      <c r="B12" s="19">
        <f>[1]Calc!B19</f>
        <v>4.4188549999999998</v>
      </c>
      <c r="C12" s="19">
        <f>[1]Calc!C19</f>
        <v>0.24989400000000001</v>
      </c>
      <c r="D12" s="19">
        <f>[1]Calc!I19</f>
        <v>4.2637232189944176E+16</v>
      </c>
      <c r="E12" s="19">
        <f>[1]Calc!P19</f>
        <v>1.7024605754886152E-4</v>
      </c>
      <c r="F12" s="20">
        <f>[1]Calc!S19</f>
        <v>2856.0814203776263</v>
      </c>
      <c r="G12" s="19">
        <f>[1]Calc!O19</f>
        <v>4.2637232189944176E+16</v>
      </c>
      <c r="H12" s="22">
        <f>[1]Calc!X19</f>
        <v>0.7930095440754158</v>
      </c>
      <c r="I12" s="23">
        <f>[1]Calc!Y19</f>
        <v>22.624764906415422</v>
      </c>
    </row>
    <row r="13" spans="1:14" x14ac:dyDescent="0.3">
      <c r="A13" s="19">
        <f>[1]Calc!A20</f>
        <v>1.8400000000000001E-3</v>
      </c>
      <c r="B13" s="19">
        <f>[1]Calc!B20</f>
        <v>4.302886</v>
      </c>
      <c r="C13" s="19">
        <f>[1]Calc!C20</f>
        <v>0.228714</v>
      </c>
      <c r="D13" s="19">
        <f>[1]Calc!I20</f>
        <v>4.1176881509421008E+16</v>
      </c>
      <c r="E13" s="19">
        <f>[1]Calc!P20</f>
        <v>1.7927993043309964E-4</v>
      </c>
      <c r="F13" s="20">
        <f>[1]Calc!S20</f>
        <v>2763.2801404622869</v>
      </c>
      <c r="G13" s="19">
        <f>[1]Calc!O20</f>
        <v>4.1176881509421008E+16</v>
      </c>
      <c r="H13" s="22">
        <f>[1]Calc!X20</f>
        <v>0.79125110277942201</v>
      </c>
      <c r="I13" s="23">
        <f>[1]Calc!Y20</f>
        <v>20.74884430421157</v>
      </c>
    </row>
    <row r="14" spans="1:14" x14ac:dyDescent="0.3">
      <c r="A14" s="19">
        <f>[1]Calc!A21</f>
        <v>2E-3</v>
      </c>
      <c r="B14" s="19">
        <f>[1]Calc!B21</f>
        <v>4.1890289999999997</v>
      </c>
      <c r="C14" s="19">
        <f>[1]Calc!C21</f>
        <v>0.20946000000000001</v>
      </c>
      <c r="D14" s="19">
        <f>[1]Calc!I21</f>
        <v>3.9762114875452536E+16</v>
      </c>
      <c r="E14" s="19">
        <f>[1]Calc!P21</f>
        <v>1.8864000674321998E-4</v>
      </c>
      <c r="F14" s="20">
        <f>[1]Calc!S21</f>
        <v>2676.599646099025</v>
      </c>
      <c r="G14" s="19">
        <f>[1]Calc!O21</f>
        <v>3.9762114875452536E+16</v>
      </c>
      <c r="H14" s="22">
        <f>[1]Calc!X21</f>
        <v>0.78948814023221725</v>
      </c>
      <c r="I14" s="23">
        <f>[1]Calc!Y21</f>
        <v>19.04179154752995</v>
      </c>
    </row>
    <row r="15" spans="1:14" x14ac:dyDescent="0.3">
      <c r="A15" s="19">
        <f>[1]Calc!A22</f>
        <v>2.16E-3</v>
      </c>
      <c r="B15" s="19">
        <f>[1]Calc!B22</f>
        <v>4.078004</v>
      </c>
      <c r="C15" s="19">
        <f>[1]Calc!C22</f>
        <v>0.19200500000000001</v>
      </c>
      <c r="D15" s="19">
        <f>[1]Calc!I22</f>
        <v>3.8400571542177E+16</v>
      </c>
      <c r="E15" s="19">
        <f>[1]Calc!P22</f>
        <v>1.9832839189001778E-4</v>
      </c>
      <c r="F15" s="20">
        <f>[1]Calc!S22</f>
        <v>2594.2999655845374</v>
      </c>
      <c r="G15" s="19">
        <f>[1]Calc!O22</f>
        <v>3.8400571542177E+16</v>
      </c>
      <c r="H15" s="22">
        <f>[1]Calc!X22</f>
        <v>0.78773237419563369</v>
      </c>
      <c r="I15" s="23">
        <f>[1]Calc!Y22</f>
        <v>17.491414518712045</v>
      </c>
    </row>
    <row r="16" spans="1:14" x14ac:dyDescent="0.3">
      <c r="A16" s="19">
        <f>[1]Calc!A23</f>
        <v>2.32E-3</v>
      </c>
      <c r="B16" s="19">
        <f>[1]Calc!B23</f>
        <v>3.9698030000000002</v>
      </c>
      <c r="C16" s="19">
        <f>[1]Calc!C23</f>
        <v>0.176153</v>
      </c>
      <c r="D16" s="19">
        <f>[1]Calc!I23</f>
        <v>3.7090713695946152E+16</v>
      </c>
      <c r="E16" s="19">
        <f>[1]Calc!P23</f>
        <v>2.0836667814129288E-4</v>
      </c>
      <c r="F16" s="20">
        <f>[1]Calc!S23</f>
        <v>2515.5349280616338</v>
      </c>
      <c r="G16" s="19">
        <f>[1]Calc!O23</f>
        <v>3.7090713695946152E+16</v>
      </c>
      <c r="H16" s="22">
        <f>[1]Calc!X23</f>
        <v>0.78598465276615925</v>
      </c>
      <c r="I16" s="23">
        <f>[1]Calc!Y23</f>
        <v>16.080852044679702</v>
      </c>
    </row>
    <row r="17" spans="1:9" x14ac:dyDescent="0.3">
      <c r="A17" s="19">
        <f>[1]Calc!A24</f>
        <v>2.48E-3</v>
      </c>
      <c r="B17" s="19">
        <f>[1]Calc!B24</f>
        <v>3.8645909999999999</v>
      </c>
      <c r="C17" s="19">
        <f>[1]Calc!C24</f>
        <v>0.161799</v>
      </c>
      <c r="D17" s="19">
        <f>[1]Calc!I24</f>
        <v>3.5833109561844892E+16</v>
      </c>
      <c r="E17" s="19">
        <f>[1]Calc!P24</f>
        <v>2.1869306040617713E-4</v>
      </c>
      <c r="F17" s="20">
        <f>[1]Calc!S24</f>
        <v>2441.1593127016072</v>
      </c>
      <c r="G17" s="19">
        <f>[1]Calc!O24</f>
        <v>3.5833109561844892E+16</v>
      </c>
      <c r="H17" s="22">
        <f>[1]Calc!X24</f>
        <v>0.78424876627944862</v>
      </c>
      <c r="I17" s="23">
        <f>[1]Calc!Y24</f>
        <v>14.802041907466144</v>
      </c>
    </row>
    <row r="18" spans="1:9" x14ac:dyDescent="0.3">
      <c r="A18" s="19">
        <f>[1]Calc!A25</f>
        <v>2.64E-3</v>
      </c>
      <c r="B18" s="19">
        <f>[1]Calc!B25</f>
        <v>3.7619009999999999</v>
      </c>
      <c r="C18" s="19">
        <f>[1]Calc!C25</f>
        <v>0.148595</v>
      </c>
      <c r="D18" s="19">
        <f>[1]Calc!I25</f>
        <v>3.4620861968928436E+16</v>
      </c>
      <c r="E18" s="19">
        <f>[1]Calc!P25</f>
        <v>2.2953991153204281E-4</v>
      </c>
      <c r="F18" s="20">
        <f>[1]Calc!S25</f>
        <v>2366.8580657966049</v>
      </c>
      <c r="G18" s="19">
        <f>[1]Calc!O25</f>
        <v>3.4620861968928436E+16</v>
      </c>
      <c r="H18" s="22">
        <f>[1]Calc!X25</f>
        <v>0.78251804791098389</v>
      </c>
      <c r="I18" s="23">
        <f>[1]Calc!Y25</f>
        <v>13.625479690250597</v>
      </c>
    </row>
    <row r="19" spans="1:9" x14ac:dyDescent="0.3">
      <c r="A19" s="19">
        <f>[1]Calc!A26</f>
        <v>2.8E-3</v>
      </c>
      <c r="B19" s="19">
        <f>[1]Calc!B26</f>
        <v>3.6618909999999998</v>
      </c>
      <c r="C19" s="19">
        <f>[1]Calc!C26</f>
        <v>0.136661</v>
      </c>
      <c r="D19" s="19">
        <f>[1]Calc!I26</f>
        <v>3.3454631298303168E+16</v>
      </c>
      <c r="E19" s="19">
        <f>[1]Calc!P26</f>
        <v>2.4060569481945272E-4</v>
      </c>
      <c r="F19" s="20">
        <f>[1]Calc!S26</f>
        <v>2298.2850933473756</v>
      </c>
      <c r="G19" s="19">
        <f>[1]Calc!O26</f>
        <v>3.3454631298303168E+16</v>
      </c>
      <c r="H19" s="22">
        <f>[1]Calc!X26</f>
        <v>0.78079610467704907</v>
      </c>
      <c r="I19" s="23">
        <f>[1]Calc!Y26</f>
        <v>12.560949794927721</v>
      </c>
    </row>
    <row r="20" spans="1:9" x14ac:dyDescent="0.3">
      <c r="A20" s="19">
        <f>[1]Calc!A27</f>
        <v>2.96E-3</v>
      </c>
      <c r="B20" s="19">
        <f>[1]Calc!B27</f>
        <v>3.563885</v>
      </c>
      <c r="C20" s="19">
        <f>[1]Calc!C27</f>
        <v>0.12576999999999999</v>
      </c>
      <c r="D20" s="19">
        <f>[1]Calc!I27</f>
        <v>3.2325475758991156E+16</v>
      </c>
      <c r="E20" s="19">
        <f>[1]Calc!P27</f>
        <v>2.5199562475335482E-4</v>
      </c>
      <c r="F20" s="20">
        <f>[1]Calc!S27</f>
        <v>2233.7284707772724</v>
      </c>
      <c r="G20" s="19">
        <f>[1]Calc!O27</f>
        <v>3.2325475758991156E+16</v>
      </c>
      <c r="H20" s="22">
        <f>[1]Calc!X27</f>
        <v>0.77907201583091923</v>
      </c>
      <c r="I20" s="23">
        <f>[1]Calc!Y27</f>
        <v>11.588415521950852</v>
      </c>
    </row>
    <row r="21" spans="1:9" x14ac:dyDescent="0.3">
      <c r="A21" s="19">
        <f>[1]Calc!A28</f>
        <v>3.1199999999999999E-3</v>
      </c>
      <c r="B21" s="19">
        <f>[1]Calc!B28</f>
        <v>3.4686309999999998</v>
      </c>
      <c r="C21" s="19">
        <f>[1]Calc!C28</f>
        <v>0.115809</v>
      </c>
      <c r="D21" s="19">
        <f>[1]Calc!I28</f>
        <v>3.1240972657268712E+16</v>
      </c>
      <c r="E21" s="19">
        <f>[1]Calc!P28</f>
        <v>2.6381853334925639E-4</v>
      </c>
      <c r="F21" s="20">
        <f>[1]Calc!S28</f>
        <v>2170.3269685173509</v>
      </c>
      <c r="G21" s="19">
        <f>[1]Calc!O28</f>
        <v>3.1240972657268712E+16</v>
      </c>
      <c r="H21" s="22">
        <f>[1]Calc!X28</f>
        <v>0.77735976236974225</v>
      </c>
      <c r="I21" s="23">
        <f>[1]Calc!Y28</f>
        <v>10.69772376197896</v>
      </c>
    </row>
    <row r="22" spans="1:9" x14ac:dyDescent="0.3">
      <c r="A22" s="19">
        <f>[1]Calc!A29</f>
        <v>3.2799999999999999E-3</v>
      </c>
      <c r="B22" s="19">
        <f>[1]Calc!B29</f>
        <v>3.3755039999999998</v>
      </c>
      <c r="C22" s="19">
        <f>[1]Calc!C29</f>
        <v>0.106734</v>
      </c>
      <c r="D22" s="19">
        <f>[1]Calc!I29</f>
        <v>3.0192971608665852E+16</v>
      </c>
      <c r="E22" s="19">
        <f>[1]Calc!P29</f>
        <v>2.75929845016951E-4</v>
      </c>
      <c r="F22" s="20">
        <f>[1]Calc!S29</f>
        <v>2110.8278117126883</v>
      </c>
      <c r="G22" s="19">
        <f>[1]Calc!O29</f>
        <v>3.0192971608665852E+16</v>
      </c>
      <c r="H22" s="22">
        <f>[1]Calc!X29</f>
        <v>0.77564906159025682</v>
      </c>
      <c r="I22" s="23">
        <f>[1]Calc!Y29</f>
        <v>9.8850601380144418</v>
      </c>
    </row>
    <row r="23" spans="1:9" x14ac:dyDescent="0.3">
      <c r="A23" s="19">
        <f>[1]Calc!A30</f>
        <v>3.4399999999999999E-3</v>
      </c>
      <c r="B23" s="19">
        <f>[1]Calc!B30</f>
        <v>3.28485</v>
      </c>
      <c r="C23" s="19">
        <f>[1]Calc!C30</f>
        <v>9.8437999999999998E-2</v>
      </c>
      <c r="D23" s="19">
        <f>[1]Calc!I30</f>
        <v>2.9184419264898268E+16</v>
      </c>
      <c r="E23" s="19">
        <f>[1]Calc!P30</f>
        <v>2.8840058379326906E-4</v>
      </c>
      <c r="F23" s="20">
        <f>[1]Calc!S30</f>
        <v>2053.5270169530177</v>
      </c>
      <c r="G23" s="19">
        <f>[1]Calc!O30</f>
        <v>2.9184419264898268E+16</v>
      </c>
      <c r="H23" s="22">
        <f>[1]Calc!X30</f>
        <v>0.77394712652838737</v>
      </c>
      <c r="I23" s="23">
        <f>[1]Calc!Y30</f>
        <v>9.1417018881679759</v>
      </c>
    </row>
    <row r="24" spans="1:9" x14ac:dyDescent="0.3">
      <c r="A24" s="19">
        <f>[1]Calc!A31</f>
        <v>3.5999999999999999E-3</v>
      </c>
      <c r="B24" s="19">
        <f>[1]Calc!B31</f>
        <v>3.1961360000000001</v>
      </c>
      <c r="C24" s="19">
        <f>[1]Calc!C31</f>
        <v>9.0729000000000004E-2</v>
      </c>
      <c r="D24" s="19">
        <f>[1]Calc!I31</f>
        <v>2.8208502134349116E+16</v>
      </c>
      <c r="E24" s="19">
        <f>[1]Calc!P31</f>
        <v>3.0147051171151867E-4</v>
      </c>
      <c r="F24" s="20">
        <f>[1]Calc!S31</f>
        <v>1996.1794888995241</v>
      </c>
      <c r="G24" s="19">
        <f>[1]Calc!O31</f>
        <v>2.8208502134349116E+16</v>
      </c>
      <c r="H24" s="22">
        <f>[1]Calc!X31</f>
        <v>0.77224475288343974</v>
      </c>
      <c r="I24" s="23">
        <f>[1]Calc!Y31</f>
        <v>8.452930960542469</v>
      </c>
    </row>
    <row r="25" spans="1:9" x14ac:dyDescent="0.3">
      <c r="A25" s="19">
        <f>[1]Calc!A32</f>
        <v>3.7599999999999999E-3</v>
      </c>
      <c r="B25" s="19">
        <f>[1]Calc!B32</f>
        <v>3.1095760000000001</v>
      </c>
      <c r="C25" s="19">
        <f>[1]Calc!C32</f>
        <v>8.3795999999999995E-2</v>
      </c>
      <c r="D25" s="19">
        <f>[1]Calc!I32</f>
        <v>2.7266776144530992E+16</v>
      </c>
      <c r="E25" s="19">
        <f>[1]Calc!P32</f>
        <v>3.1440836878620119E-4</v>
      </c>
      <c r="F25" s="20">
        <f>[1]Calc!S32</f>
        <v>1946.4049611471544</v>
      </c>
      <c r="G25" s="19">
        <f>[1]Calc!O32</f>
        <v>2.7266776144530992E+16</v>
      </c>
      <c r="H25" s="22">
        <f>[1]Calc!X32</f>
        <v>0.77054671170598754</v>
      </c>
      <c r="I25" s="23">
        <f>[1]Calc!Y32</f>
        <v>7.8345098238589035</v>
      </c>
    </row>
    <row r="26" spans="1:9" x14ac:dyDescent="0.3">
      <c r="A26" s="19">
        <f>[1]Calc!A33</f>
        <v>3.9199999999999999E-3</v>
      </c>
      <c r="B26" s="19">
        <f>[1]Calc!B33</f>
        <v>3.0228790000000001</v>
      </c>
      <c r="C26" s="19">
        <f>[1]Calc!C33</f>
        <v>7.7256000000000005E-2</v>
      </c>
      <c r="D26" s="19">
        <f>[1]Calc!I33</f>
        <v>2.6333909823157656E+16</v>
      </c>
      <c r="E26" s="19">
        <f>[1]Calc!P33</f>
        <v>3.2818656078452505E-4</v>
      </c>
      <c r="F26" s="20">
        <f>[1]Calc!S33</f>
        <v>1895.879200508811</v>
      </c>
      <c r="G26" s="19">
        <f>[1]Calc!O33</f>
        <v>2.6333909823157656E+16</v>
      </c>
      <c r="H26" s="22">
        <f>[1]Calc!X33</f>
        <v>0.7688073867661962</v>
      </c>
      <c r="I26" s="23">
        <f>[1]Calc!Y33</f>
        <v>7.2488094816751625</v>
      </c>
    </row>
    <row r="27" spans="1:9" x14ac:dyDescent="0.3">
      <c r="A27" s="19">
        <f>[1]Calc!A34</f>
        <v>4.0800000000000003E-3</v>
      </c>
      <c r="B27" s="19">
        <f>[1]Calc!B34</f>
        <v>2.9377939999999998</v>
      </c>
      <c r="C27" s="19">
        <f>[1]Calc!C34</f>
        <v>7.1492E-2</v>
      </c>
      <c r="D27" s="19">
        <f>[1]Calc!I34</f>
        <v>2.5428420490204452E+16</v>
      </c>
      <c r="E27" s="19">
        <f>[1]Calc!P34</f>
        <v>3.4138059326786351E-4</v>
      </c>
      <c r="F27" s="20">
        <f>[1]Calc!S34</f>
        <v>1855.918336963156</v>
      </c>
      <c r="G27" s="19">
        <f>[1]Calc!O34</f>
        <v>2.5428420490204452E+16</v>
      </c>
      <c r="H27" s="22">
        <f>[1]Calc!X34</f>
        <v>0.76706080386394482</v>
      </c>
      <c r="I27" s="23">
        <f>[1]Calc!Y34</f>
        <v>6.7290334902947349</v>
      </c>
    </row>
    <row r="28" spans="1:9" x14ac:dyDescent="0.3">
      <c r="A28" s="19">
        <f>[1]Calc!A35</f>
        <v>4.2399999999999998E-3</v>
      </c>
      <c r="B28" s="19">
        <f>[1]Calc!B35</f>
        <v>2.856506</v>
      </c>
      <c r="C28" s="19">
        <f>[1]Calc!C35</f>
        <v>6.6128999999999993E-2</v>
      </c>
      <c r="D28" s="19">
        <f>[1]Calc!I35</f>
        <v>2.4572585960710756E+16</v>
      </c>
      <c r="E28" s="19">
        <f>[1]Calc!P35</f>
        <v>3.5564367211057086E-4</v>
      </c>
      <c r="F28" s="20">
        <f>[1]Calc!S35</f>
        <v>1809.4752688564754</v>
      </c>
      <c r="G28" s="19">
        <f>[1]Calc!O35</f>
        <v>2.4572585960710756E+16</v>
      </c>
      <c r="H28" s="22">
        <f>[1]Calc!X35</f>
        <v>0.76535351634874127</v>
      </c>
      <c r="I28" s="23">
        <f>[1]Calc!Y35</f>
        <v>6.2417721539486841</v>
      </c>
    </row>
    <row r="29" spans="1:9" x14ac:dyDescent="0.3">
      <c r="A29" s="19">
        <f>[1]Calc!A36</f>
        <v>4.4000000000000003E-3</v>
      </c>
      <c r="B29" s="19">
        <f>[1]Calc!B36</f>
        <v>2.7771499999999998</v>
      </c>
      <c r="C29" s="19">
        <f>[1]Calc!C36</f>
        <v>6.1192999999999997E-2</v>
      </c>
      <c r="D29" s="19">
        <f>[1]Calc!I36</f>
        <v>2.3745775430807308E+16</v>
      </c>
      <c r="E29" s="19">
        <f>[1]Calc!P36</f>
        <v>3.7028709625910243E-4</v>
      </c>
      <c r="F29" s="20">
        <f>[1]Calc!S36</f>
        <v>1764.5965324499791</v>
      </c>
      <c r="G29" s="19">
        <f>[1]Calc!O36</f>
        <v>2.3745775430807308E+16</v>
      </c>
      <c r="H29" s="22">
        <f>[1]Calc!X36</f>
        <v>0.76364838229856979</v>
      </c>
      <c r="I29" s="23">
        <f>[1]Calc!Y36</f>
        <v>5.7932185468105502</v>
      </c>
    </row>
    <row r="30" spans="1:9" x14ac:dyDescent="0.3">
      <c r="A30" s="19">
        <f>[1]Calc!A37</f>
        <v>4.5599999999999998E-3</v>
      </c>
      <c r="B30" s="19">
        <f>[1]Calc!B37</f>
        <v>2.6998509999999998</v>
      </c>
      <c r="C30" s="19">
        <f>[1]Calc!C37</f>
        <v>5.6633999999999997E-2</v>
      </c>
      <c r="D30" s="19">
        <f>[1]Calc!I37</f>
        <v>2.2948614632109756E+16</v>
      </c>
      <c r="E30" s="19">
        <f>[1]Calc!P37</f>
        <v>3.8531982984372045E-4</v>
      </c>
      <c r="F30" s="20">
        <f>[1]Calc!S37</f>
        <v>1721.0260598143209</v>
      </c>
      <c r="G30" s="19">
        <f>[1]Calc!O37</f>
        <v>2.2948614632109756E+16</v>
      </c>
      <c r="H30" s="22">
        <f>[1]Calc!X37</f>
        <v>0.76194895775349514</v>
      </c>
      <c r="I30" s="23">
        <f>[1]Calc!Y37</f>
        <v>5.3803093564927567</v>
      </c>
    </row>
    <row r="31" spans="1:9" x14ac:dyDescent="0.3">
      <c r="A31" s="19">
        <f>[1]Calc!A38</f>
        <v>4.7200000000000002E-3</v>
      </c>
      <c r="B31" s="19">
        <f>[1]Calc!B38</f>
        <v>2.6241409999999998</v>
      </c>
      <c r="C31" s="19">
        <f>[1]Calc!C38</f>
        <v>5.2486999999999999E-2</v>
      </c>
      <c r="D31" s="19">
        <f>[1]Calc!I38</f>
        <v>2.2175674146308724E+16</v>
      </c>
      <c r="E31" s="19">
        <f>[1]Calc!P38</f>
        <v>4.0032416878090524E-4</v>
      </c>
      <c r="F31" s="20">
        <f>[1]Calc!S38</f>
        <v>1681.6531161692715</v>
      </c>
      <c r="G31" s="19">
        <f>[1]Calc!O38</f>
        <v>2.2175674146308724E+16</v>
      </c>
      <c r="H31" s="22">
        <f>[1]Calc!X38</f>
        <v>0.76024562862883505</v>
      </c>
      <c r="I31" s="23">
        <f>[1]Calc!Y38</f>
        <v>5.0042287651827326</v>
      </c>
    </row>
    <row r="32" spans="1:9" x14ac:dyDescent="0.3">
      <c r="A32" s="19">
        <f>[1]Calc!A39</f>
        <v>4.8799999999999998E-3</v>
      </c>
      <c r="B32" s="19">
        <f>[1]Calc!B39</f>
        <v>2.5503900000000002</v>
      </c>
      <c r="C32" s="19">
        <f>[1]Calc!C39</f>
        <v>4.8579999999999998E-2</v>
      </c>
      <c r="D32" s="19">
        <f>[1]Calc!I39</f>
        <v>2.1430161267463944E+16</v>
      </c>
      <c r="E32" s="19">
        <f>[1]Calc!P39</f>
        <v>4.1632909184251699E-4</v>
      </c>
      <c r="F32" s="20">
        <f>[1]Calc!S39</f>
        <v>1639.5879997665306</v>
      </c>
      <c r="G32" s="19">
        <f>[1]Calc!O39</f>
        <v>2.1430161267463944E+16</v>
      </c>
      <c r="H32" s="22">
        <f>[1]Calc!X39</f>
        <v>0.75854738294744295</v>
      </c>
      <c r="I32" s="23">
        <f>[1]Calc!Y39</f>
        <v>4.650084172469847</v>
      </c>
    </row>
    <row r="33" spans="1:9" x14ac:dyDescent="0.3">
      <c r="A33" s="19">
        <f>[1]Calc!A40</f>
        <v>5.0400000000000002E-3</v>
      </c>
      <c r="B33" s="19">
        <f>[1]Calc!B40</f>
        <v>2.4781179999999998</v>
      </c>
      <c r="C33" s="19">
        <f>[1]Calc!C40</f>
        <v>4.5075999999999998E-2</v>
      </c>
      <c r="D33" s="19">
        <f>[1]Calc!I40</f>
        <v>2.0706685872153508E+16</v>
      </c>
      <c r="E33" s="19">
        <f>[1]Calc!P40</f>
        <v>4.3179228752075218E-4</v>
      </c>
      <c r="F33" s="20">
        <f>[1]Calc!S40</f>
        <v>1604.1753959634379</v>
      </c>
      <c r="G33" s="19">
        <f>[1]Calc!O40</f>
        <v>2.0706685872153508E+16</v>
      </c>
      <c r="H33" s="22">
        <f>[1]Calc!X40</f>
        <v>0.75684379731931739</v>
      </c>
      <c r="I33" s="23">
        <f>[1]Calc!Y40</f>
        <v>4.332193520106828</v>
      </c>
    </row>
    <row r="34" spans="1:9" x14ac:dyDescent="0.3">
      <c r="A34" s="19">
        <f>[1]Calc!A41</f>
        <v>5.1999999999999998E-3</v>
      </c>
      <c r="B34" s="19">
        <f>[1]Calc!B41</f>
        <v>2.4073419999999999</v>
      </c>
      <c r="C34" s="19">
        <f>[1]Calc!C41</f>
        <v>4.1766999999999999E-2</v>
      </c>
      <c r="D34" s="19">
        <f>[1]Calc!I41</f>
        <v>2.0004962241438356E+16</v>
      </c>
      <c r="E34" s="19">
        <f>[1]Calc!P41</f>
        <v>4.4820227916762904E-4</v>
      </c>
      <c r="F34" s="20">
        <f>[1]Calc!S41</f>
        <v>1566.8059300775572</v>
      </c>
      <c r="G34" s="19">
        <f>[1]Calc!O41</f>
        <v>2.0004962241438356E+16</v>
      </c>
      <c r="H34" s="22">
        <f>[1]Calc!X41</f>
        <v>0.75513557420085464</v>
      </c>
      <c r="I34" s="23">
        <f>[1]Calc!Y41</f>
        <v>4.0321419188960688</v>
      </c>
    </row>
    <row r="35" spans="1:9" x14ac:dyDescent="0.3">
      <c r="A35" s="19">
        <f>[1]Calc!A42</f>
        <v>5.3600000000000002E-3</v>
      </c>
      <c r="B35" s="19">
        <f>[1]Calc!B42</f>
        <v>2.3376320000000002</v>
      </c>
      <c r="C35" s="19">
        <f>[1]Calc!C42</f>
        <v>3.8808000000000002E-2</v>
      </c>
      <c r="D35" s="19">
        <f>[1]Calc!I42</f>
        <v>1.9320340700236352E+16</v>
      </c>
      <c r="E35" s="19">
        <f>[1]Calc!P42</f>
        <v>4.6386869721889637E-4</v>
      </c>
      <c r="F35" s="20">
        <f>[1]Calc!S42</f>
        <v>1536.1450198732628</v>
      </c>
      <c r="G35" s="19">
        <f>[1]Calc!O42</f>
        <v>1.9320340700236352E+16</v>
      </c>
      <c r="H35" s="22">
        <f>[1]Calc!X42</f>
        <v>0.7534123106845223</v>
      </c>
      <c r="I35" s="23">
        <f>[1]Calc!Y42</f>
        <v>3.7626328977689649</v>
      </c>
    </row>
    <row r="36" spans="1:9" x14ac:dyDescent="0.3">
      <c r="A36" s="19">
        <f>[1]Calc!A43</f>
        <v>5.5199999999999997E-3</v>
      </c>
      <c r="B36" s="19">
        <f>[1]Calc!B43</f>
        <v>2.2695729999999998</v>
      </c>
      <c r="C36" s="19">
        <f>[1]Calc!C43</f>
        <v>3.5991000000000002E-2</v>
      </c>
      <c r="D36" s="19">
        <f>[1]Calc!I43</f>
        <v>1.8658168438069312E+16</v>
      </c>
      <c r="E36" s="19">
        <f>[1]Calc!P43</f>
        <v>4.8083805228822565E-4</v>
      </c>
      <c r="F36" s="20">
        <f>[1]Calc!S43</f>
        <v>1501.811059087393</v>
      </c>
      <c r="G36" s="19">
        <f>[1]Calc!O43</f>
        <v>1.8658168438069312E+16</v>
      </c>
      <c r="H36" s="22">
        <f>[1]Calc!X43</f>
        <v>0.75168860928511527</v>
      </c>
      <c r="I36" s="23">
        <f>[1]Calc!Y43</f>
        <v>3.5054381938746029</v>
      </c>
    </row>
    <row r="37" spans="1:9" x14ac:dyDescent="0.3">
      <c r="A37" s="19">
        <f>[1]Calc!A44</f>
        <v>5.6800000000000002E-3</v>
      </c>
      <c r="B37" s="19">
        <f>[1]Calc!B44</f>
        <v>2.2031040000000002</v>
      </c>
      <c r="C37" s="19">
        <f>[1]Calc!C44</f>
        <v>3.3412999999999998E-2</v>
      </c>
      <c r="D37" s="19">
        <f>[1]Calc!I44</f>
        <v>1.8017393137431184E+16</v>
      </c>
      <c r="E37" s="19">
        <f>[1]Calc!P44</f>
        <v>4.9786173046549825E-4</v>
      </c>
      <c r="F37" s="20">
        <f>[1]Calc!S44</f>
        <v>1469.7098967299473</v>
      </c>
      <c r="G37" s="19">
        <f>[1]Calc!O44</f>
        <v>1.8017393137431184E+16</v>
      </c>
      <c r="H37" s="22">
        <f>[1]Calc!X44</f>
        <v>0.74996358308611655</v>
      </c>
      <c r="I37" s="23">
        <f>[1]Calc!Y44</f>
        <v>3.2693042931959932</v>
      </c>
    </row>
    <row r="38" spans="1:9" x14ac:dyDescent="0.3">
      <c r="A38" s="19">
        <f>[1]Calc!A45</f>
        <v>5.8399999999999997E-3</v>
      </c>
      <c r="B38" s="19">
        <f>[1]Calc!B45</f>
        <v>2.1381420000000002</v>
      </c>
      <c r="C38" s="19">
        <f>[1]Calc!C45</f>
        <v>3.0981999999999999E-2</v>
      </c>
      <c r="D38" s="19">
        <f>[1]Calc!I45</f>
        <v>1.739678783247921E+16</v>
      </c>
      <c r="E38" s="19">
        <f>[1]Calc!P45</f>
        <v>5.158914100016201E-4</v>
      </c>
      <c r="F38" s="20">
        <f>[1]Calc!S45</f>
        <v>1435.9963659042321</v>
      </c>
      <c r="G38" s="19">
        <f>[1]Calc!O45</f>
        <v>1.739678783247921E+16</v>
      </c>
      <c r="H38" s="22">
        <f>[1]Calc!X45</f>
        <v>0.74823566258550822</v>
      </c>
      <c r="I38" s="23">
        <f>[1]Calc!Y45</f>
        <v>3.0463717861472226</v>
      </c>
    </row>
    <row r="39" spans="1:9" x14ac:dyDescent="0.3">
      <c r="A39" s="19">
        <f>[1]Calc!A46</f>
        <v>6.0000000000000001E-3</v>
      </c>
      <c r="B39" s="19">
        <f>[1]Calc!B46</f>
        <v>2.0743119999999999</v>
      </c>
      <c r="C39" s="19">
        <f>[1]Calc!C46</f>
        <v>2.8781000000000001E-2</v>
      </c>
      <c r="D39" s="19">
        <f>[1]Calc!I46</f>
        <v>1.6792413309391646E+16</v>
      </c>
      <c r="E39" s="19">
        <f>[1]Calc!P46</f>
        <v>5.3340284065182516E-4</v>
      </c>
      <c r="F39" s="20">
        <f>[1]Calc!S46</f>
        <v>1406.6603298853101</v>
      </c>
      <c r="G39" s="19">
        <f>[1]Calc!O46</f>
        <v>1.6792413309391646E+16</v>
      </c>
      <c r="H39" s="22">
        <f>[1]Calc!X46</f>
        <v>0.74649505750121103</v>
      </c>
      <c r="I39" s="23">
        <f>[1]Calc!Y46</f>
        <v>2.8440021796516457</v>
      </c>
    </row>
    <row r="40" spans="1:9" x14ac:dyDescent="0.3">
      <c r="A40" s="19">
        <f>[1]Calc!A47</f>
        <v>6.1599999999999997E-3</v>
      </c>
      <c r="B40" s="19">
        <f>[1]Calc!B47</f>
        <v>2.0122209999999998</v>
      </c>
      <c r="C40" s="19">
        <f>[1]Calc!C47</f>
        <v>2.6696000000000001E-2</v>
      </c>
      <c r="D40" s="19">
        <f>[1]Calc!I47</f>
        <v>1.6209640959909214E+16</v>
      </c>
      <c r="E40" s="19">
        <f>[1]Calc!P47</f>
        <v>5.5211950697638308E-4</v>
      </c>
      <c r="F40" s="20">
        <f>[1]Calc!S47</f>
        <v>1375.0329973250505</v>
      </c>
      <c r="G40" s="19">
        <f>[1]Calc!O47</f>
        <v>1.6209640959909214E+16</v>
      </c>
      <c r="H40" s="22">
        <f>[1]Calc!X47</f>
        <v>0.74475879053338212</v>
      </c>
      <c r="I40" s="23">
        <f>[1]Calc!Y47</f>
        <v>2.6522376639029024</v>
      </c>
    </row>
    <row r="41" spans="1:9" x14ac:dyDescent="0.3">
      <c r="A41" s="19">
        <f>[1]Calc!A48</f>
        <v>6.3200000000000001E-3</v>
      </c>
      <c r="B41" s="19">
        <f>[1]Calc!B48</f>
        <v>1.9513259999999999</v>
      </c>
      <c r="C41" s="19">
        <f>[1]Calc!C48</f>
        <v>2.4802999999999999E-2</v>
      </c>
      <c r="D41" s="19">
        <f>[1]Calc!I48</f>
        <v>1.5643000247114744E+16</v>
      </c>
      <c r="E41" s="19">
        <f>[1]Calc!P48</f>
        <v>5.7041944784795551E-4</v>
      </c>
      <c r="F41" s="20">
        <f>[1]Calc!S48</f>
        <v>1346.8881700612974</v>
      </c>
      <c r="G41" s="19">
        <f>[1]Calc!O48</f>
        <v>1.5643000247114744E+16</v>
      </c>
      <c r="H41" s="22">
        <f>[1]Calc!X48</f>
        <v>0.74301226244105945</v>
      </c>
      <c r="I41" s="23">
        <f>[1]Calc!Y48</f>
        <v>2.4774098639454452</v>
      </c>
    </row>
    <row r="42" spans="1:9" x14ac:dyDescent="0.3">
      <c r="A42" s="19">
        <f>[1]Calc!A49</f>
        <v>6.4799999999999996E-3</v>
      </c>
      <c r="B42" s="19">
        <f>[1]Calc!B49</f>
        <v>1.891629</v>
      </c>
      <c r="C42" s="19">
        <f>[1]Calc!C49</f>
        <v>2.3037999999999999E-2</v>
      </c>
      <c r="D42" s="19">
        <f>[1]Calc!I49</f>
        <v>1.5092210400795758E+16</v>
      </c>
      <c r="E42" s="19">
        <f>[1]Calc!P49</f>
        <v>5.8908418581426916E-4</v>
      </c>
      <c r="F42" s="20">
        <f>[1]Calc!S49</f>
        <v>1319.4440457488695</v>
      </c>
      <c r="G42" s="19">
        <f>[1]Calc!O49</f>
        <v>1.5092210400795758E+16</v>
      </c>
      <c r="H42" s="22">
        <f>[1]Calc!X49</f>
        <v>0.74125558261069835</v>
      </c>
      <c r="I42" s="23">
        <f>[1]Calc!Y49</f>
        <v>2.3144490310238877</v>
      </c>
    </row>
    <row r="43" spans="1:9" x14ac:dyDescent="0.3">
      <c r="A43" s="19">
        <f>[1]Calc!A50</f>
        <v>6.6400000000000001E-3</v>
      </c>
      <c r="B43" s="19">
        <f>[1]Calc!B50</f>
        <v>1.8333250000000001</v>
      </c>
      <c r="C43" s="19">
        <f>[1]Calc!C50</f>
        <v>2.1441000000000002E-2</v>
      </c>
      <c r="D43" s="19">
        <f>[1]Calc!I50</f>
        <v>1.4558755846120712E+16</v>
      </c>
      <c r="E43" s="19">
        <f>[1]Calc!P50</f>
        <v>6.0704630823675164E-4</v>
      </c>
      <c r="F43" s="20">
        <f>[1]Calc!S50</f>
        <v>1295.471546160114</v>
      </c>
      <c r="G43" s="19">
        <f>[1]Calc!O50</f>
        <v>1.4558755846120712E+16</v>
      </c>
      <c r="H43" s="22">
        <f>[1]Calc!X50</f>
        <v>0.73949479931883733</v>
      </c>
      <c r="I43" s="23">
        <f>[1]Calc!Y50</f>
        <v>2.1665792265605486</v>
      </c>
    </row>
    <row r="44" spans="1:9" x14ac:dyDescent="0.3">
      <c r="A44" s="19">
        <f>[1]Calc!A51</f>
        <v>6.7999999999999996E-3</v>
      </c>
      <c r="B44" s="19">
        <f>[1]Calc!B51</f>
        <v>1.7761610000000001</v>
      </c>
      <c r="C44" s="19">
        <f>[1]Calc!C51</f>
        <v>1.9887999999999999E-2</v>
      </c>
      <c r="D44" s="19">
        <f>[1]Calc!I51</f>
        <v>1.4040021616969844E+16</v>
      </c>
      <c r="E44" s="19">
        <f>[1]Calc!P51</f>
        <v>6.27008141899269E-4</v>
      </c>
      <c r="F44" s="20">
        <f>[1]Calc!S51</f>
        <v>1267.6527578762671</v>
      </c>
      <c r="G44" s="19">
        <f>[1]Calc!O51</f>
        <v>1.4040021616969844E+16</v>
      </c>
      <c r="H44" s="22">
        <f>[1]Calc!X51</f>
        <v>0.7377225553680099</v>
      </c>
      <c r="I44" s="23">
        <f>[1]Calc!Y51</f>
        <v>2.0228642086515571</v>
      </c>
    </row>
    <row r="45" spans="1:9" x14ac:dyDescent="0.3">
      <c r="A45" s="19">
        <f>[1]Calc!A52</f>
        <v>6.96E-3</v>
      </c>
      <c r="B45" s="19">
        <f>[1]Calc!B52</f>
        <v>1.719946</v>
      </c>
      <c r="C45" s="19">
        <f>[1]Calc!C52</f>
        <v>1.8478999999999999E-2</v>
      </c>
      <c r="D45" s="19">
        <f>[1]Calc!I52</f>
        <v>1.3534031116140016E+16</v>
      </c>
      <c r="E45" s="19">
        <f>[1]Calc!P52</f>
        <v>6.4620691795251703E-4</v>
      </c>
      <c r="F45" s="20">
        <f>[1]Calc!S52</f>
        <v>1243.4297473825131</v>
      </c>
      <c r="G45" s="19">
        <f>[1]Calc!O52</f>
        <v>1.3534031116140016E+16</v>
      </c>
      <c r="H45" s="22">
        <f>[1]Calc!X52</f>
        <v>0.73593270437485547</v>
      </c>
      <c r="I45" s="23">
        <f>[1]Calc!Y52</f>
        <v>1.8920286210906654</v>
      </c>
    </row>
    <row r="46" spans="1:9" x14ac:dyDescent="0.3">
      <c r="A46" s="19">
        <f>[1]Calc!A53</f>
        <v>7.1199999999999996E-3</v>
      </c>
      <c r="B46" s="19">
        <f>[1]Calc!B53</f>
        <v>1.6649940000000001</v>
      </c>
      <c r="C46" s="19">
        <f>[1]Calc!C53</f>
        <v>1.7211000000000001E-2</v>
      </c>
      <c r="D46" s="19">
        <f>[1]Calc!I53</f>
        <v>1.3043359761458946E+16</v>
      </c>
      <c r="E46" s="19">
        <f>[1]Calc!P53</f>
        <v>6.6429758880291224E-4</v>
      </c>
      <c r="F46" s="20">
        <f>[1]Calc!S53</f>
        <v>1222.9349068166723</v>
      </c>
      <c r="G46" s="19">
        <f>[1]Calc!O53</f>
        <v>1.3043359761458946E+16</v>
      </c>
      <c r="H46" s="22">
        <f>[1]Calc!X53</f>
        <v>0.73413519366145796</v>
      </c>
      <c r="I46" s="23">
        <f>[1]Calc!Y53</f>
        <v>1.7737766405132604</v>
      </c>
    </row>
    <row r="47" spans="1:9" x14ac:dyDescent="0.3">
      <c r="A47" s="19">
        <f>[1]Calc!A54</f>
        <v>7.28E-3</v>
      </c>
      <c r="B47" s="19">
        <f>[1]Calc!B54</f>
        <v>1.6112029999999999</v>
      </c>
      <c r="C47" s="19">
        <f>[1]Calc!C54</f>
        <v>1.5980000000000001E-2</v>
      </c>
      <c r="D47" s="19">
        <f>[1]Calc!I54</f>
        <v>1.2566829432651476E+16</v>
      </c>
      <c r="E47" s="19">
        <f>[1]Calc!P54</f>
        <v>6.8459827208830666E-4</v>
      </c>
      <c r="F47" s="20">
        <f>[1]Calc!S54</f>
        <v>1198.5548336708596</v>
      </c>
      <c r="G47" s="19">
        <f>[1]Calc!O54</f>
        <v>1.2566829432651476E+16</v>
      </c>
      <c r="H47" s="22">
        <f>[1]Calc!X54</f>
        <v>0.73232694229304129</v>
      </c>
      <c r="I47" s="23">
        <f>[1]Calc!Y54</f>
        <v>1.6582960109525959</v>
      </c>
    </row>
    <row r="48" spans="1:9" x14ac:dyDescent="0.3">
      <c r="A48" s="19">
        <f>[1]Calc!A55</f>
        <v>7.4400000000000004E-3</v>
      </c>
      <c r="B48" s="19">
        <f>[1]Calc!B55</f>
        <v>1.558292</v>
      </c>
      <c r="C48" s="19">
        <f>[1]Calc!C55</f>
        <v>1.4853E-2</v>
      </c>
      <c r="D48" s="19">
        <f>[1]Calc!I55</f>
        <v>1.2101729780361772E+16</v>
      </c>
      <c r="E48" s="19">
        <f>[1]Calc!P55</f>
        <v>7.0438113766535678E-4</v>
      </c>
      <c r="F48" s="20">
        <f>[1]Calc!S55</f>
        <v>1176.575849782093</v>
      </c>
      <c r="G48" s="19">
        <f>[1]Calc!O55</f>
        <v>1.2101729780361772E+16</v>
      </c>
      <c r="H48" s="22">
        <f>[1]Calc!X55</f>
        <v>0.73049826438392851</v>
      </c>
      <c r="I48" s="23">
        <f>[1]Calc!Y55</f>
        <v>1.5520720132889019</v>
      </c>
    </row>
    <row r="49" spans="1:9" x14ac:dyDescent="0.3">
      <c r="A49" s="19">
        <f>[1]Calc!A56</f>
        <v>7.6E-3</v>
      </c>
      <c r="B49" s="19">
        <f>[1]Calc!B56</f>
        <v>1.50712</v>
      </c>
      <c r="C49" s="19">
        <f>[1]Calc!C56</f>
        <v>1.3854E-2</v>
      </c>
      <c r="D49" s="19">
        <f>[1]Calc!I56</f>
        <v>1.165533811663294E+16</v>
      </c>
      <c r="E49" s="19">
        <f>[1]Calc!P56</f>
        <v>7.2233152259798777E-4</v>
      </c>
      <c r="F49" s="20">
        <f>[1]Calc!S56</f>
        <v>1158.9000050629334</v>
      </c>
      <c r="G49" s="19">
        <f>[1]Calc!O56</f>
        <v>1.165533811663294E+16</v>
      </c>
      <c r="H49" s="22">
        <f>[1]Calc!X56</f>
        <v>0.7286794872293928</v>
      </c>
      <c r="I49" s="23">
        <f>[1]Calc!Y56</f>
        <v>1.4576741191675275</v>
      </c>
    </row>
    <row r="50" spans="1:9" x14ac:dyDescent="0.3">
      <c r="A50" s="19">
        <f>[1]Calc!A57</f>
        <v>7.7600000000000004E-3</v>
      </c>
      <c r="B50" s="19">
        <f>[1]Calc!B57</f>
        <v>1.456874</v>
      </c>
      <c r="C50" s="19">
        <f>[1]Calc!C57</f>
        <v>1.2874999999999999E-2</v>
      </c>
      <c r="D50" s="19">
        <f>[1]Calc!I57</f>
        <v>1.1220291474994766E+16</v>
      </c>
      <c r="E50" s="19">
        <f>[1]Calc!P57</f>
        <v>7.4265698146425564E-4</v>
      </c>
      <c r="F50" s="20">
        <f>[1]Calc!S57</f>
        <v>1137.5310607132219</v>
      </c>
      <c r="G50" s="19">
        <f>[1]Calc!O57</f>
        <v>1.1220291474994766E+16</v>
      </c>
      <c r="H50" s="22">
        <f>[1]Calc!X57</f>
        <v>0.72684248267137164</v>
      </c>
      <c r="I50" s="23">
        <f>[1]Calc!Y57</f>
        <v>1.3648596825574686</v>
      </c>
    </row>
    <row r="51" spans="1:9" x14ac:dyDescent="0.3">
      <c r="A51" s="19">
        <f>[1]Calc!A58</f>
        <v>7.92E-3</v>
      </c>
      <c r="B51" s="19">
        <f>[1]Calc!B58</f>
        <v>1.407216</v>
      </c>
      <c r="C51" s="19">
        <f>[1]Calc!C58</f>
        <v>1.1958E-2</v>
      </c>
      <c r="D51" s="19">
        <f>[1]Calc!I58</f>
        <v>1.07935105364789E+16</v>
      </c>
      <c r="E51" s="19">
        <f>[1]Calc!P58</f>
        <v>7.6278801194817284E-4</v>
      </c>
      <c r="F51" s="20">
        <f>[1]Calc!S58</f>
        <v>1117.5904419108999</v>
      </c>
      <c r="G51" s="19">
        <f>[1]Calc!O58</f>
        <v>1.07935105364789E+16</v>
      </c>
      <c r="H51" s="22">
        <f>[1]Calc!X58</f>
        <v>0.72497392776844694</v>
      </c>
      <c r="I51" s="23">
        <f>[1]Calc!Y58</f>
        <v>1.2782947197189971</v>
      </c>
    </row>
    <row r="52" spans="1:9" x14ac:dyDescent="0.3">
      <c r="A52" s="19">
        <f>[1]Calc!A59</f>
        <v>8.0800000000000004E-3</v>
      </c>
      <c r="B52" s="19">
        <f>[1]Calc!B59</f>
        <v>1.359313</v>
      </c>
      <c r="C52" s="19">
        <f>[1]Calc!C59</f>
        <v>1.112E-2</v>
      </c>
      <c r="D52" s="19">
        <f>[1]Calc!I59</f>
        <v>1.0384797870827958E+16</v>
      </c>
      <c r="E52" s="19">
        <f>[1]Calc!P59</f>
        <v>7.8258575160859191E-4</v>
      </c>
      <c r="F52" s="20">
        <f>[1]Calc!S59</f>
        <v>1098.794155466464</v>
      </c>
      <c r="G52" s="19">
        <f>[1]Calc!O59</f>
        <v>1.0384797870827958E+16</v>
      </c>
      <c r="H52" s="22">
        <f>[1]Calc!X59</f>
        <v>0.72311812736152214</v>
      </c>
      <c r="I52" s="23">
        <f>[1]Calc!Y59</f>
        <v>1.1987765683966463</v>
      </c>
    </row>
    <row r="53" spans="1:9" x14ac:dyDescent="0.3">
      <c r="A53" s="19">
        <f>[1]Calc!A60</f>
        <v>8.2400000000000008E-3</v>
      </c>
      <c r="B53" s="19">
        <f>[1]Calc!B60</f>
        <v>1.311995</v>
      </c>
      <c r="C53" s="19">
        <f>[1]Calc!C60</f>
        <v>1.0361E-2</v>
      </c>
      <c r="D53" s="19">
        <f>[1]Calc!I60</f>
        <v>9983949384104914</v>
      </c>
      <c r="E53" s="19">
        <f>[1]Calc!P60</f>
        <v>8.0102955919162636E-4</v>
      </c>
      <c r="F53" s="20">
        <f>[1]Calc!S60</f>
        <v>1082.925834194016</v>
      </c>
      <c r="G53" s="19">
        <f>[1]Calc!O60</f>
        <v>9983949384104914</v>
      </c>
      <c r="H53" s="22">
        <f>[1]Calc!X60</f>
        <v>0.72123016915635552</v>
      </c>
      <c r="I53" s="23">
        <f>[1]Calc!Y60</f>
        <v>1.1259677776020505</v>
      </c>
    </row>
    <row r="54" spans="1:9" x14ac:dyDescent="0.3">
      <c r="A54" s="19">
        <f>[1]Calc!A61</f>
        <v>8.3999999999999995E-3</v>
      </c>
      <c r="B54" s="19">
        <f>[1]Calc!B61</f>
        <v>1.2655449999999999</v>
      </c>
      <c r="C54" s="19">
        <f>[1]Calc!C61</f>
        <v>9.5969999999999996E-3</v>
      </c>
      <c r="D54" s="19">
        <f>[1]Calc!I61</f>
        <v>9593226673611322</v>
      </c>
      <c r="E54" s="19">
        <f>[1]Calc!P61</f>
        <v>8.2290771977993585E-4</v>
      </c>
      <c r="F54" s="20">
        <f>[1]Calc!S61</f>
        <v>1062.4332886088382</v>
      </c>
      <c r="G54" s="19">
        <f>[1]Calc!O61</f>
        <v>9593226673611322</v>
      </c>
      <c r="H54" s="22">
        <f>[1]Calc!X61</f>
        <v>0.71932024636397973</v>
      </c>
      <c r="I54" s="23">
        <f>[1]Calc!Y61</f>
        <v>1.0531390195617016</v>
      </c>
    </row>
    <row r="55" spans="1:9" x14ac:dyDescent="0.3">
      <c r="A55" s="19">
        <f>[1]Calc!A62</f>
        <v>8.5599999999999999E-3</v>
      </c>
      <c r="B55" s="19">
        <f>[1]Calc!B62</f>
        <v>1.220424</v>
      </c>
      <c r="C55" s="19">
        <f>[1]Calc!C62</f>
        <v>8.9619999999999995E-3</v>
      </c>
      <c r="D55" s="19">
        <f>[1]Calc!I62</f>
        <v>9216309236616998</v>
      </c>
      <c r="E55" s="19">
        <f>[1]Calc!P62</f>
        <v>8.3979525456443448E-4</v>
      </c>
      <c r="F55" s="20">
        <f>[1]Calc!S62</f>
        <v>1049.7654424552463</v>
      </c>
      <c r="G55" s="19">
        <f>[1]Calc!O62</f>
        <v>9216309236616998</v>
      </c>
      <c r="H55" s="22">
        <f>[1]Calc!X62</f>
        <v>0.71740757466871308</v>
      </c>
      <c r="I55" s="23">
        <f>[1]Calc!Y62</f>
        <v>0.99141561813779078</v>
      </c>
    </row>
    <row r="56" spans="1:9" x14ac:dyDescent="0.3">
      <c r="A56" s="19">
        <f>[1]Calc!A63</f>
        <v>8.7200000000000003E-3</v>
      </c>
      <c r="B56" s="19">
        <f>[1]Calc!B63</f>
        <v>1.1763710000000001</v>
      </c>
      <c r="C56" s="19">
        <f>[1]Calc!C63</f>
        <v>8.3070000000000001E-3</v>
      </c>
      <c r="D56" s="19">
        <f>[1]Calc!I63</f>
        <v>8850806618215840</v>
      </c>
      <c r="E56" s="19">
        <f>[1]Calc!P63</f>
        <v>8.6141024976333909E-4</v>
      </c>
      <c r="F56" s="20">
        <f>[1]Calc!S63</f>
        <v>1030.8479945827305</v>
      </c>
      <c r="G56" s="19">
        <f>[1]Calc!O63</f>
        <v>8850806618215840</v>
      </c>
      <c r="H56" s="22">
        <f>[1]Calc!X63</f>
        <v>0.71548179794399747</v>
      </c>
      <c r="I56" s="23">
        <f>[1]Calc!Y63</f>
        <v>0.92820723885894008</v>
      </c>
    </row>
    <row r="57" spans="1:9" x14ac:dyDescent="0.3">
      <c r="A57" s="19">
        <f>[1]Calc!A64</f>
        <v>8.8800000000000007E-3</v>
      </c>
      <c r="B57" s="19">
        <f>[1]Calc!B64</f>
        <v>1.1330480000000001</v>
      </c>
      <c r="C57" s="19">
        <f>[1]Calc!C64</f>
        <v>7.6839999999999999E-3</v>
      </c>
      <c r="D57" s="19">
        <f>[1]Calc!I64</f>
        <v>8493760097807344</v>
      </c>
      <c r="E57" s="19">
        <f>[1]Calc!P64</f>
        <v>8.836472489141085E-4</v>
      </c>
      <c r="F57" s="20">
        <f>[1]Calc!S64</f>
        <v>1011.9143274260324</v>
      </c>
      <c r="G57" s="19">
        <f>[1]Calc!O64</f>
        <v>8493760097807344</v>
      </c>
      <c r="H57" s="22">
        <f>[1]Calc!X64</f>
        <v>0.71352770612122385</v>
      </c>
      <c r="I57" s="23">
        <f>[1]Calc!Y64</f>
        <v>0.86834677338735866</v>
      </c>
    </row>
    <row r="58" spans="1:9" x14ac:dyDescent="0.3">
      <c r="A58" s="19">
        <f>[1]Calc!A65</f>
        <v>9.0399999999999994E-3</v>
      </c>
      <c r="B58" s="19">
        <f>[1]Calc!B65</f>
        <v>1.090722</v>
      </c>
      <c r="C58" s="19">
        <f>[1]Calc!C65</f>
        <v>7.2220000000000001E-3</v>
      </c>
      <c r="D58" s="19">
        <f>[1]Calc!I65</f>
        <v>8147225391587403</v>
      </c>
      <c r="E58" s="19">
        <f>[1]Calc!P65</f>
        <v>8.9467784550975821E-4</v>
      </c>
      <c r="F58" s="20">
        <f>[1]Calc!S65</f>
        <v>1007.5344709673471</v>
      </c>
      <c r="G58" s="19">
        <f>[1]Calc!O65</f>
        <v>8147225391587403</v>
      </c>
      <c r="H58" s="22">
        <f>[1]Calc!X65</f>
        <v>0.7115567697885975</v>
      </c>
      <c r="I58" s="23">
        <f>[1]Calc!Y65</f>
        <v>0.82265015162326249</v>
      </c>
    </row>
    <row r="59" spans="1:9" x14ac:dyDescent="0.3">
      <c r="A59" s="19">
        <f>[1]Calc!A66</f>
        <v>9.1999999999999998E-3</v>
      </c>
      <c r="B59" s="19">
        <f>[1]Calc!B66</f>
        <v>1.0492649999999999</v>
      </c>
      <c r="C59" s="19">
        <f>[1]Calc!C66</f>
        <v>6.6600000000000001E-3</v>
      </c>
      <c r="D59" s="19">
        <f>[1]Calc!I66</f>
        <v>7810001949806059</v>
      </c>
      <c r="E59" s="19">
        <f>[1]Calc!P66</f>
        <v>9.1855214379571557E-4</v>
      </c>
      <c r="F59" s="20">
        <f>[1]Calc!S66</f>
        <v>987.41624665825566</v>
      </c>
      <c r="G59" s="19">
        <f>[1]Calc!O66</f>
        <v>7810001949806059</v>
      </c>
      <c r="H59" s="22">
        <f>[1]Calc!X66</f>
        <v>0.7095627544736598</v>
      </c>
      <c r="I59" s="23">
        <f>[1]Calc!Y66</f>
        <v>0.7681030000428295</v>
      </c>
    </row>
    <row r="60" spans="1:9" x14ac:dyDescent="0.3">
      <c r="A60" s="19">
        <f>[1]Calc!A67</f>
        <v>9.3600000000000003E-3</v>
      </c>
      <c r="B60" s="19">
        <f>[1]Calc!B67</f>
        <v>1.0087600000000001</v>
      </c>
      <c r="C60" s="19">
        <f>[1]Calc!C67</f>
        <v>6.1729999999999997E-3</v>
      </c>
      <c r="D60" s="19">
        <f>[1]Calc!I67</f>
        <v>7482619718787714</v>
      </c>
      <c r="E60" s="19">
        <f>[1]Calc!P67</f>
        <v>9.3832496009572843E-4</v>
      </c>
      <c r="F60" s="20">
        <f>[1]Calc!S67</f>
        <v>972.78613818185045</v>
      </c>
      <c r="G60" s="19">
        <f>[1]Calc!O67</f>
        <v>7482619718787714</v>
      </c>
      <c r="H60" s="22">
        <f>[1]Calc!X67</f>
        <v>0.7075492978833865</v>
      </c>
      <c r="I60" s="23">
        <f>[1]Calc!Y67</f>
        <v>0.72039806770206694</v>
      </c>
    </row>
    <row r="61" spans="1:9" x14ac:dyDescent="0.3">
      <c r="A61" s="19">
        <f>[1]Calc!A68</f>
        <v>9.5200000000000007E-3</v>
      </c>
      <c r="B61" s="19">
        <f>[1]Calc!B68</f>
        <v>0.96924200000000005</v>
      </c>
      <c r="C61" s="19">
        <f>[1]Calc!C68</f>
        <v>5.7660000000000003E-3</v>
      </c>
      <c r="D61" s="19">
        <f>[1]Calc!I68</f>
        <v>7165211036850033</v>
      </c>
      <c r="E61" s="19">
        <f>[1]Calc!P68</f>
        <v>9.5244388794960325E-4</v>
      </c>
      <c r="F61" s="20">
        <f>[1]Calc!S68</f>
        <v>964.70580444416805</v>
      </c>
      <c r="G61" s="19">
        <f>[1]Calc!O68</f>
        <v>7165211036850033</v>
      </c>
      <c r="H61" s="22">
        <f>[1]Calc!X68</f>
        <v>0.70551809959388423</v>
      </c>
      <c r="I61" s="23">
        <f>[1]Calc!Y68</f>
        <v>0.67961306805561583</v>
      </c>
    </row>
    <row r="62" spans="1:9" x14ac:dyDescent="0.3">
      <c r="A62" s="19">
        <f>[1]Calc!A69</f>
        <v>9.6799999999999994E-3</v>
      </c>
      <c r="B62" s="19">
        <f>[1]Calc!B69</f>
        <v>0.93041700000000005</v>
      </c>
      <c r="C62" s="19">
        <f>[1]Calc!C69</f>
        <v>5.3080000000000002E-3</v>
      </c>
      <c r="D62" s="19">
        <f>[1]Calc!I69</f>
        <v>6855287022508982</v>
      </c>
      <c r="E62" s="19">
        <f>[1]Calc!P69</f>
        <v>9.7628883075583312E-4</v>
      </c>
      <c r="F62" s="20">
        <f>[1]Calc!S69</f>
        <v>946.27540957442534</v>
      </c>
      <c r="G62" s="19">
        <f>[1]Calc!O69</f>
        <v>6855287022508982</v>
      </c>
      <c r="H62" s="22">
        <f>[1]Calc!X69</f>
        <v>0.7034533566625536</v>
      </c>
      <c r="I62" s="23">
        <f>[1]Calc!Y69</f>
        <v>0.63433614165337793</v>
      </c>
    </row>
    <row r="63" spans="1:9" x14ac:dyDescent="0.3">
      <c r="A63" s="19">
        <f>[1]Calc!A70</f>
        <v>9.8399999999999998E-3</v>
      </c>
      <c r="B63" s="19">
        <f>[1]Calc!B70</f>
        <v>0.89273800000000003</v>
      </c>
      <c r="C63" s="19">
        <f>[1]Calc!C70</f>
        <v>4.914E-3</v>
      </c>
      <c r="D63" s="19">
        <f>[1]Calc!I70</f>
        <v>6556328069740873</v>
      </c>
      <c r="E63" s="19">
        <f>[1]Calc!P70</f>
        <v>9.9579789568399429E-4</v>
      </c>
      <c r="F63" s="20">
        <f>[1]Calc!S70</f>
        <v>932.86400983081421</v>
      </c>
      <c r="G63" s="19">
        <f>[1]Calc!O70</f>
        <v>6556328069740873</v>
      </c>
      <c r="H63" s="22">
        <f>[1]Calc!X70</f>
        <v>0.70137892715334327</v>
      </c>
      <c r="I63" s="23">
        <f>[1]Calc!Y70</f>
        <v>0.59478719058711149</v>
      </c>
    </row>
    <row r="64" spans="1:9" x14ac:dyDescent="0.3">
      <c r="A64" s="19">
        <f>[1]Calc!A71</f>
        <v>0.01</v>
      </c>
      <c r="B64" s="19">
        <f>[1]Calc!B71</f>
        <v>0.85607200000000006</v>
      </c>
      <c r="C64" s="19">
        <f>[1]Calc!C71</f>
        <v>4.5929999999999999E-3</v>
      </c>
      <c r="D64" s="19">
        <f>[1]Calc!I71</f>
        <v>6267124030872155</v>
      </c>
      <c r="E64" s="19">
        <f>[1]Calc!P71</f>
        <v>1.008210346318796E-3</v>
      </c>
      <c r="F64" s="20">
        <f>[1]Calc!S71</f>
        <v>926.65695411082299</v>
      </c>
      <c r="G64" s="19">
        <f>[1]Calc!O71</f>
        <v>6267124030872155</v>
      </c>
      <c r="H64" s="22">
        <f>[1]Calc!X71</f>
        <v>0.69928821674224062</v>
      </c>
      <c r="I64" s="23">
        <f>[1]Calc!Y71</f>
        <v>0.5615510893583322</v>
      </c>
    </row>
    <row r="65" spans="1:9" x14ac:dyDescent="0.3">
      <c r="A65" s="19">
        <f>[1]Calc!A72</f>
        <v>1.0160000000000001E-2</v>
      </c>
      <c r="B65" s="19">
        <f>[1]Calc!B72</f>
        <v>0.82015099999999996</v>
      </c>
      <c r="C65" s="19">
        <f>[1]Calc!C72</f>
        <v>4.2189999999999997E-3</v>
      </c>
      <c r="D65" s="19">
        <f>[1]Calc!I72</f>
        <v>5985438305306017</v>
      </c>
      <c r="E65" s="19">
        <f>[1]Calc!P72</f>
        <v>1.0322524881565798E-3</v>
      </c>
      <c r="F65" s="20">
        <f>[1]Calc!S72</f>
        <v>909.28495027801512</v>
      </c>
      <c r="G65" s="19">
        <f>[1]Calc!O72</f>
        <v>5985438305306017</v>
      </c>
      <c r="H65" s="22">
        <f>[1]Calc!X72</f>
        <v>0.69716556179254452</v>
      </c>
      <c r="I65" s="23">
        <f>[1]Calc!Y72</f>
        <v>0.52382009438596733</v>
      </c>
    </row>
    <row r="66" spans="1:9" x14ac:dyDescent="0.3">
      <c r="A66" s="19">
        <f>[1]Calc!A73</f>
        <v>1.0319999999999999E-2</v>
      </c>
      <c r="B66" s="19">
        <f>[1]Calc!B73</f>
        <v>0.78526300000000004</v>
      </c>
      <c r="C66" s="19">
        <f>[1]Calc!C73</f>
        <v>3.9370000000000004E-3</v>
      </c>
      <c r="D66" s="19">
        <f>[1]Calc!I73</f>
        <v>5713408607832341</v>
      </c>
      <c r="E66" s="19">
        <f>[1]Calc!P73</f>
        <v>1.0437949014110589E-3</v>
      </c>
      <c r="F66" s="20">
        <f>[1]Calc!S73</f>
        <v>903.85517504993163</v>
      </c>
      <c r="G66" s="19">
        <f>[1]Calc!O73</f>
        <v>5713408607832341</v>
      </c>
      <c r="H66" s="22">
        <f>[1]Calc!X73</f>
        <v>0.69502771367426242</v>
      </c>
      <c r="I66" s="23">
        <f>[1]Calc!Y73</f>
        <v>0.49448400464760556</v>
      </c>
    </row>
    <row r="67" spans="1:9" x14ac:dyDescent="0.3">
      <c r="A67" s="19">
        <f>[1]Calc!A74</f>
        <v>1.048E-2</v>
      </c>
      <c r="B67" s="19">
        <f>[1]Calc!B74</f>
        <v>0.75145799999999996</v>
      </c>
      <c r="C67" s="19">
        <f>[1]Calc!C74</f>
        <v>3.591E-3</v>
      </c>
      <c r="D67" s="19">
        <f>[1]Calc!I74</f>
        <v>5451285257117939</v>
      </c>
      <c r="E67" s="19">
        <f>[1]Calc!P74</f>
        <v>1.0718394927953462E-3</v>
      </c>
      <c r="F67" s="20">
        <f>[1]Calc!S74</f>
        <v>883.64610421436998</v>
      </c>
      <c r="G67" s="19">
        <f>[1]Calc!O74</f>
        <v>5451285257117939</v>
      </c>
      <c r="H67" s="22">
        <f>[1]Calc!X74</f>
        <v>0.69287866616638194</v>
      </c>
      <c r="I67" s="23">
        <f>[1]Calc!Y74</f>
        <v>0.459453207569466</v>
      </c>
    </row>
    <row r="68" spans="1:9" x14ac:dyDescent="0.3">
      <c r="A68" s="19">
        <f>[1]Calc!A75</f>
        <v>1.064E-2</v>
      </c>
      <c r="B68" s="19">
        <f>[1]Calc!B75</f>
        <v>0.71814699999999998</v>
      </c>
      <c r="C68" s="19">
        <f>[1]Calc!C75</f>
        <v>3.3440000000000002E-3</v>
      </c>
      <c r="D68" s="19">
        <f>[1]Calc!I75</f>
        <v>5194399915767651</v>
      </c>
      <c r="E68" s="19">
        <f>[1]Calc!P75</f>
        <v>1.0830715956342163E-3</v>
      </c>
      <c r="F68" s="20">
        <f>[1]Calc!S75</f>
        <v>878.5102238718531</v>
      </c>
      <c r="G68" s="19">
        <f>[1]Calc!O75</f>
        <v>5194399915767651</v>
      </c>
      <c r="H68" s="22">
        <f>[1]Calc!X75</f>
        <v>0.69068008961220029</v>
      </c>
      <c r="I68" s="23">
        <f>[1]Calc!Y75</f>
        <v>0.43326175115432303</v>
      </c>
    </row>
    <row r="69" spans="1:9" x14ac:dyDescent="0.3">
      <c r="A69" s="19">
        <f>[1]Calc!A76</f>
        <v>1.0800000000000001E-2</v>
      </c>
      <c r="B69" s="19">
        <f>[1]Calc!B76</f>
        <v>0.68605899999999997</v>
      </c>
      <c r="C69" s="19">
        <f>[1]Calc!C76</f>
        <v>3.0899999999999999E-3</v>
      </c>
      <c r="D69" s="19">
        <f>[1]Calc!I76</f>
        <v>4948267401737866</v>
      </c>
      <c r="E69" s="19">
        <f>[1]Calc!P76</f>
        <v>1.0997746032537861E-3</v>
      </c>
      <c r="F69" s="20">
        <f>[1]Calc!S76</f>
        <v>868.63154410764605</v>
      </c>
      <c r="G69" s="19">
        <f>[1]Calc!O76</f>
        <v>4948267401737866</v>
      </c>
      <c r="H69" s="22">
        <f>[1]Calc!X76</f>
        <v>0.6884797983828036</v>
      </c>
      <c r="I69" s="23">
        <f>[1]Calc!Y76</f>
        <v>0.40646355230106296</v>
      </c>
    </row>
    <row r="70" spans="1:9" x14ac:dyDescent="0.3">
      <c r="A70" s="19">
        <f>[1]Calc!A77</f>
        <v>1.0959999999999999E-2</v>
      </c>
      <c r="B70" s="19">
        <f>[1]Calc!B77</f>
        <v>0.65476999999999996</v>
      </c>
      <c r="C70" s="19">
        <f>[1]Calc!C77</f>
        <v>2.8760000000000001E-3</v>
      </c>
      <c r="D70" s="19">
        <f>[1]Calc!I77</f>
        <v>4709512667005151</v>
      </c>
      <c r="E70" s="19">
        <f>[1]Calc!P77</f>
        <v>1.1105170098370163E-3</v>
      </c>
      <c r="F70" s="20">
        <f>[1]Calc!S77</f>
        <v>863.6634936040972</v>
      </c>
      <c r="G70" s="19">
        <f>[1]Calc!O77</f>
        <v>4709512667005151</v>
      </c>
      <c r="H70" s="22">
        <f>[1]Calc!X77</f>
        <v>0.68624964271906985</v>
      </c>
      <c r="I70" s="23">
        <f>[1]Calc!Y77</f>
        <v>0.38310947099167536</v>
      </c>
    </row>
    <row r="71" spans="1:9" x14ac:dyDescent="0.3">
      <c r="A71" s="19">
        <f>[1]Calc!A78</f>
        <v>1.112E-2</v>
      </c>
      <c r="B71" s="19">
        <f>[1]Calc!B78</f>
        <v>0.62448099999999995</v>
      </c>
      <c r="C71" s="19">
        <f>[1]Calc!C78</f>
        <v>2.6540000000000001E-3</v>
      </c>
      <c r="D71" s="19">
        <f>[1]Calc!I78</f>
        <v>4479563840263785.5</v>
      </c>
      <c r="E71" s="19">
        <f>[1]Calc!P78</f>
        <v>1.1262071473196421E-3</v>
      </c>
      <c r="F71" s="20">
        <f>[1]Calc!S78</f>
        <v>854.62573876990564</v>
      </c>
      <c r="G71" s="19">
        <f>[1]Calc!O78</f>
        <v>4479563840263785.5</v>
      </c>
      <c r="H71" s="22">
        <f>[1]Calc!X78</f>
        <v>0.68400414474066484</v>
      </c>
      <c r="I71" s="23">
        <f>[1]Calc!Y78</f>
        <v>0.3593267797027449</v>
      </c>
    </row>
    <row r="72" spans="1:9" x14ac:dyDescent="0.3">
      <c r="A72" s="19">
        <f>[1]Calc!A79</f>
        <v>1.128E-2</v>
      </c>
      <c r="B72" s="19">
        <f>[1]Calc!B79</f>
        <v>0.59491300000000003</v>
      </c>
      <c r="C72" s="19">
        <f>[1]Calc!C79</f>
        <v>2.4239999999999999E-3</v>
      </c>
      <c r="D72" s="19">
        <f>[1]Calc!I79</f>
        <v>4256204595944194.5</v>
      </c>
      <c r="E72" s="19">
        <f>[1]Calc!P79</f>
        <v>1.1484433921814879E-3</v>
      </c>
      <c r="F72" s="20">
        <f>[1]Calc!S79</f>
        <v>840.67247112150972</v>
      </c>
      <c r="G72" s="19">
        <f>[1]Calc!O79</f>
        <v>4256204595944194.5</v>
      </c>
      <c r="H72" s="22">
        <f>[1]Calc!X79</f>
        <v>0.68172254435893953</v>
      </c>
      <c r="I72" s="23">
        <f>[1]Calc!Y79</f>
        <v>0.33479968231504009</v>
      </c>
    </row>
    <row r="73" spans="1:9" x14ac:dyDescent="0.3">
      <c r="A73" s="19">
        <f>[1]Calc!A80</f>
        <v>1.1440000000000001E-2</v>
      </c>
      <c r="B73" s="19">
        <f>[1]Calc!B80</f>
        <v>0.56636699999999995</v>
      </c>
      <c r="C73" s="19">
        <f>[1]Calc!C80</f>
        <v>2.2659999999999998E-3</v>
      </c>
      <c r="D73" s="19">
        <f>[1]Calc!I80</f>
        <v>4041612308511023</v>
      </c>
      <c r="E73" s="19">
        <f>[1]Calc!P80</f>
        <v>1.153380061508871E-3</v>
      </c>
      <c r="F73" s="20">
        <f>[1]Calc!S80</f>
        <v>839.90140938686</v>
      </c>
      <c r="G73" s="19">
        <f>[1]Calc!O80</f>
        <v>4041612308511023</v>
      </c>
      <c r="H73" s="22">
        <f>[1]Calc!X80</f>
        <v>0.67942822349241627</v>
      </c>
      <c r="I73" s="23">
        <f>[1]Calc!Y80</f>
        <v>0.31655876736719035</v>
      </c>
    </row>
    <row r="74" spans="1:9" x14ac:dyDescent="0.3">
      <c r="A74" s="19">
        <f>[1]Calc!A81</f>
        <v>1.1599999999999999E-2</v>
      </c>
      <c r="B74" s="19">
        <f>[1]Calc!B81</f>
        <v>0.53873000000000004</v>
      </c>
      <c r="C74" s="19">
        <f>[1]Calc!C81</f>
        <v>2.1180000000000001E-3</v>
      </c>
      <c r="D74" s="19">
        <f>[1]Calc!I81</f>
        <v>3834833870275486</v>
      </c>
      <c r="E74" s="19">
        <f>[1]Calc!P81</f>
        <v>1.158670908745215E-3</v>
      </c>
      <c r="F74" s="20">
        <f>[1]Calc!S81</f>
        <v>838.64595149073079</v>
      </c>
      <c r="G74" s="19">
        <f>[1]Calc!O81</f>
        <v>3834833870275486</v>
      </c>
      <c r="H74" s="22">
        <f>[1]Calc!X81</f>
        <v>0.67711330152371629</v>
      </c>
      <c r="I74" s="23">
        <f>[1]Calc!Y81</f>
        <v>0.29899132349981561</v>
      </c>
    </row>
    <row r="75" spans="1:9" x14ac:dyDescent="0.3">
      <c r="A75" s="19">
        <f>[1]Calc!A82</f>
        <v>1.176E-2</v>
      </c>
      <c r="B75" s="19">
        <f>[1]Calc!B82</f>
        <v>0.51205400000000001</v>
      </c>
      <c r="C75" s="19">
        <f>[1]Calc!C82</f>
        <v>1.8730000000000001E-3</v>
      </c>
      <c r="D75" s="19">
        <f>[1]Calc!I82</f>
        <v>3636161402960817.5</v>
      </c>
      <c r="E75" s="19">
        <f>[1]Calc!P82</f>
        <v>1.2011050072375884E-3</v>
      </c>
      <c r="F75" s="20">
        <f>[1]Calc!S82</f>
        <v>810.61870138466554</v>
      </c>
      <c r="G75" s="19">
        <f>[1]Calc!O82</f>
        <v>3636161402960817.5</v>
      </c>
      <c r="H75" s="22">
        <f>[1]Calc!X82</f>
        <v>0.67478326829353008</v>
      </c>
      <c r="I75" s="23">
        <f>[1]Calc!Y82</f>
        <v>0.27348550248398945</v>
      </c>
    </row>
    <row r="76" spans="1:9" x14ac:dyDescent="0.3">
      <c r="A76" s="19">
        <f>[1]Calc!A83</f>
        <v>1.192E-2</v>
      </c>
      <c r="B76" s="19">
        <f>[1]Calc!B83</f>
        <v>0.486429</v>
      </c>
      <c r="C76" s="19">
        <f>[1]Calc!C83</f>
        <v>1.7910000000000001E-3</v>
      </c>
      <c r="D76" s="19">
        <f>[1]Calc!I83</f>
        <v>3446164480198343</v>
      </c>
      <c r="E76" s="19">
        <f>[1]Calc!P83</f>
        <v>1.187477089247537E-3</v>
      </c>
      <c r="F76" s="20">
        <f>[1]Calc!S83</f>
        <v>822.40726805474901</v>
      </c>
      <c r="G76" s="19">
        <f>[1]Calc!O83</f>
        <v>3446164480198343</v>
      </c>
      <c r="H76" s="22">
        <f>[1]Calc!X83</f>
        <v>0.67244817486086172</v>
      </c>
      <c r="I76" s="23">
        <f>[1]Calc!Y83</f>
        <v>0.26216994124572374</v>
      </c>
    </row>
    <row r="77" spans="1:9" x14ac:dyDescent="0.3">
      <c r="A77" s="19">
        <f>[1]Calc!A84</f>
        <v>1.208E-2</v>
      </c>
      <c r="B77" s="19">
        <f>[1]Calc!B84</f>
        <v>0.46120100000000003</v>
      </c>
      <c r="C77" s="19">
        <f>[1]Calc!C84</f>
        <v>1.714E-3</v>
      </c>
      <c r="D77" s="19">
        <f>[1]Calc!I84</f>
        <v>3259923996758347</v>
      </c>
      <c r="E77" s="19">
        <f>[1]Calc!P84</f>
        <v>1.1717185521790143E-3</v>
      </c>
      <c r="F77" s="20">
        <f>[1]Calc!S84</f>
        <v>835.80627695949136</v>
      </c>
      <c r="G77" s="19">
        <f>[1]Calc!O84</f>
        <v>3259923996758347</v>
      </c>
      <c r="H77" s="22">
        <f>[1]Calc!X84</f>
        <v>0.67004752489522201</v>
      </c>
      <c r="I77" s="23">
        <f>[1]Calc!Y84</f>
        <v>0.25133692810786251</v>
      </c>
    </row>
    <row r="78" spans="1:9" x14ac:dyDescent="0.3">
      <c r="A78" s="19">
        <f>[1]Calc!A85</f>
        <v>1.2239999999999999E-2</v>
      </c>
      <c r="B78" s="19">
        <f>[1]Calc!B85</f>
        <v>0.437247</v>
      </c>
      <c r="C78" s="19">
        <f>[1]Calc!C85</f>
        <v>1.475E-3</v>
      </c>
      <c r="D78" s="19">
        <f>[1]Calc!I85</f>
        <v>3083836065181003</v>
      </c>
      <c r="E78" s="19">
        <f>[1]Calc!P85</f>
        <v>1.2296513875717978E-3</v>
      </c>
      <c r="F78" s="20">
        <f>[1]Calc!S85</f>
        <v>797.45194752931297</v>
      </c>
      <c r="G78" s="19">
        <f>[1]Calc!O85</f>
        <v>3083836065181003</v>
      </c>
      <c r="H78" s="22">
        <f>[1]Calc!X85</f>
        <v>0.66766545748949135</v>
      </c>
      <c r="I78" s="23">
        <f>[1]Calc!Y85</f>
        <v>0.22655904906216542</v>
      </c>
    </row>
    <row r="79" spans="1:9" x14ac:dyDescent="0.3">
      <c r="A79" s="19">
        <f>[1]Calc!A86</f>
        <v>1.24E-2</v>
      </c>
      <c r="B79" s="19">
        <f>[1]Calc!B86</f>
        <v>0.41414499999999999</v>
      </c>
      <c r="C79" s="19">
        <f>[1]Calc!C86</f>
        <v>1.4109999999999999E-3</v>
      </c>
      <c r="D79" s="19">
        <f>[1]Calc!I86</f>
        <v>2914702078147925</v>
      </c>
      <c r="E79" s="19">
        <f>[1]Calc!P86</f>
        <v>1.2152706402884543E-3</v>
      </c>
      <c r="F79" s="20">
        <f>[1]Calc!S86</f>
        <v>808.75946521661115</v>
      </c>
      <c r="G79" s="19">
        <f>[1]Calc!O86</f>
        <v>2914702078147925</v>
      </c>
      <c r="H79" s="22">
        <f>[1]Calc!X86</f>
        <v>0.66526386869427456</v>
      </c>
      <c r="I79" s="23">
        <f>[1]Calc!Y86</f>
        <v>0.216667263816788</v>
      </c>
    </row>
    <row r="80" spans="1:9" x14ac:dyDescent="0.3">
      <c r="A80" s="19">
        <f>[1]Calc!A87</f>
        <v>1.256E-2</v>
      </c>
      <c r="B80" s="19">
        <f>[1]Calc!B87</f>
        <v>0.39170700000000003</v>
      </c>
      <c r="C80" s="19">
        <f>[1]Calc!C87</f>
        <v>1.271E-3</v>
      </c>
      <c r="D80" s="19">
        <f>[1]Calc!I87</f>
        <v>2751079782706221</v>
      </c>
      <c r="E80" s="19">
        <f>[1]Calc!P87</f>
        <v>1.2391735451705347E-3</v>
      </c>
      <c r="F80" s="20">
        <f>[1]Calc!S87</f>
        <v>794.4258576671341</v>
      </c>
      <c r="G80" s="19">
        <f>[1]Calc!O87</f>
        <v>2751079782706221</v>
      </c>
      <c r="H80" s="22">
        <f>[1]Calc!X87</f>
        <v>0.66282331314426735</v>
      </c>
      <c r="I80" s="23">
        <f>[1]Calc!Y87</f>
        <v>0.20055947601527474</v>
      </c>
    </row>
    <row r="81" spans="1:9" x14ac:dyDescent="0.3">
      <c r="A81" s="19">
        <f>[1]Calc!A88</f>
        <v>1.272E-2</v>
      </c>
      <c r="B81" s="19">
        <f>[1]Calc!B88</f>
        <v>0.37046899999999999</v>
      </c>
      <c r="C81" s="19">
        <f>[1]Calc!C88</f>
        <v>1.237E-3</v>
      </c>
      <c r="D81" s="19">
        <f>[1]Calc!I88</f>
        <v>2596799617076110.5</v>
      </c>
      <c r="E81" s="19">
        <f>[1]Calc!P88</f>
        <v>1.2110738513597631E-3</v>
      </c>
      <c r="F81" s="20">
        <f>[1]Calc!S88</f>
        <v>814.51948511663181</v>
      </c>
      <c r="G81" s="19">
        <f>[1]Calc!O88</f>
        <v>2596799617076110.5</v>
      </c>
      <c r="H81" s="22">
        <f>[1]Calc!X88</f>
        <v>0.66040508787064156</v>
      </c>
      <c r="I81" s="23">
        <f>[1]Calc!Y88</f>
        <v>0.19370460495472694</v>
      </c>
    </row>
    <row r="82" spans="1:9" x14ac:dyDescent="0.3">
      <c r="A82" s="19">
        <f>[1]Calc!A89</f>
        <v>1.2880000000000001E-2</v>
      </c>
      <c r="B82" s="19">
        <f>[1]Calc!B89</f>
        <v>0.34988999999999998</v>
      </c>
      <c r="C82" s="19">
        <f>[1]Calc!C89</f>
        <v>1.127E-3</v>
      </c>
      <c r="D82" s="19">
        <f>[1]Calc!I89</f>
        <v>2447856446481025</v>
      </c>
      <c r="E82" s="19">
        <f>[1]Calc!P89</f>
        <v>1.2281281254791648E-3</v>
      </c>
      <c r="F82" s="20">
        <f>[1]Calc!S89</f>
        <v>804.30056971085708</v>
      </c>
      <c r="G82" s="19">
        <f>[1]Calc!O89</f>
        <v>2447856446481025</v>
      </c>
      <c r="H82" s="22">
        <f>[1]Calc!X89</f>
        <v>0.65795093996297704</v>
      </c>
      <c r="I82" s="23">
        <f>[1]Calc!Y89</f>
        <v>0.18005882098251486</v>
      </c>
    </row>
    <row r="83" spans="1:9" x14ac:dyDescent="0.3">
      <c r="A83" s="19">
        <f>[1]Calc!A90</f>
        <v>1.304E-2</v>
      </c>
      <c r="B83" s="19">
        <f>[1]Calc!B90</f>
        <v>0.33019799999999999</v>
      </c>
      <c r="C83" s="19">
        <f>[1]Calc!C90</f>
        <v>1.0280000000000001E-3</v>
      </c>
      <c r="D83" s="19">
        <f>[1]Calc!I90</f>
        <v>2305840717467354.5</v>
      </c>
      <c r="E83" s="19">
        <f>[1]Calc!P90</f>
        <v>1.2417492292312038E-3</v>
      </c>
      <c r="F83" s="20">
        <f>[1]Calc!S90</f>
        <v>796.4895230459058</v>
      </c>
      <c r="G83" s="19">
        <f>[1]Calc!O90</f>
        <v>2305840717467354.5</v>
      </c>
      <c r="H83" s="22">
        <f>[1]Calc!X90</f>
        <v>0.65548939043321164</v>
      </c>
      <c r="I83" s="23">
        <f>[1]Calc!Y90</f>
        <v>0.16775193520542991</v>
      </c>
    </row>
    <row r="84" spans="1:9" x14ac:dyDescent="0.3">
      <c r="A84" s="19">
        <f>[1]Calc!A91</f>
        <v>1.32E-2</v>
      </c>
      <c r="B84" s="19">
        <f>[1]Calc!B91</f>
        <v>0.31157800000000002</v>
      </c>
      <c r="C84" s="19">
        <f>[1]Calc!C91</f>
        <v>9.6400000000000001E-4</v>
      </c>
      <c r="D84" s="19">
        <f>[1]Calc!I91</f>
        <v>2172013734483723.5</v>
      </c>
      <c r="E84" s="19">
        <f>[1]Calc!P91</f>
        <v>1.2383942212939631E-3</v>
      </c>
      <c r="F84" s="20">
        <f>[1]Calc!S91</f>
        <v>799.66601957013779</v>
      </c>
      <c r="G84" s="19">
        <f>[1]Calc!O91</f>
        <v>2172013734483723.5</v>
      </c>
      <c r="H84" s="22">
        <f>[1]Calc!X91</f>
        <v>0.6530489897530567</v>
      </c>
      <c r="I84" s="23">
        <f>[1]Calc!Y91</f>
        <v>0.15844399513069859</v>
      </c>
    </row>
    <row r="85" spans="1:9" x14ac:dyDescent="0.3">
      <c r="A85" s="19">
        <f>[1]Calc!A92</f>
        <v>1.336E-2</v>
      </c>
      <c r="B85" s="19">
        <f>[1]Calc!B92</f>
        <v>0.29353200000000002</v>
      </c>
      <c r="C85" s="19">
        <f>[1]Calc!C92</f>
        <v>9.3499999999999996E-4</v>
      </c>
      <c r="D85" s="19">
        <f>[1]Calc!I92</f>
        <v>2042737666262543.5</v>
      </c>
      <c r="E85" s="19">
        <f>[1]Calc!P92</f>
        <v>1.211466358936772E-3</v>
      </c>
      <c r="F85" s="20">
        <f>[1]Calc!S92</f>
        <v>818.51914026762029</v>
      </c>
      <c r="G85" s="19">
        <f>[1]Calc!O92</f>
        <v>2042737666262543.5</v>
      </c>
      <c r="H85" s="22">
        <f>[1]Calc!X92</f>
        <v>0.65056761553661957</v>
      </c>
      <c r="I85" s="23">
        <f>[1]Calc!Y92</f>
        <v>0.15232576657560221</v>
      </c>
    </row>
    <row r="86" spans="1:9" x14ac:dyDescent="0.3">
      <c r="A86" s="19">
        <f>[1]Calc!A93</f>
        <v>1.3520000000000001E-2</v>
      </c>
      <c r="B86" s="19">
        <f>[1]Calc!B93</f>
        <v>0.27640700000000001</v>
      </c>
      <c r="C86" s="19">
        <f>[1]Calc!C93</f>
        <v>8.7299999999999997E-4</v>
      </c>
      <c r="D86" s="19">
        <f>[1]Calc!I93</f>
        <v>1920447503507906.5</v>
      </c>
      <c r="E86" s="19">
        <f>[1]Calc!P93</f>
        <v>1.2108872049540239E-3</v>
      </c>
      <c r="F86" s="20">
        <f>[1]Calc!S93</f>
        <v>819.71847516198284</v>
      </c>
      <c r="G86" s="19">
        <f>[1]Calc!O93</f>
        <v>1920447503507906.5</v>
      </c>
      <c r="H86" s="22">
        <f>[1]Calc!X93</f>
        <v>0.64809529368559915</v>
      </c>
      <c r="I86" s="23">
        <f>[1]Calc!Y93</f>
        <v>0.14327515401685206</v>
      </c>
    </row>
    <row r="87" spans="1:9" x14ac:dyDescent="0.3">
      <c r="A87" s="19">
        <f>[1]Calc!A94</f>
        <v>1.3679999999999999E-2</v>
      </c>
      <c r="B87" s="19">
        <f>[1]Calc!B94</f>
        <v>0.26011499999999999</v>
      </c>
      <c r="C87" s="19">
        <f>[1]Calc!C94</f>
        <v>8.2200000000000003E-4</v>
      </c>
      <c r="D87" s="19">
        <f>[1]Calc!I94</f>
        <v>1804457504406784.3</v>
      </c>
      <c r="E87" s="19">
        <f>[1]Calc!P94</f>
        <v>1.2035959049707641E-3</v>
      </c>
      <c r="F87" s="20">
        <f>[1]Calc!S94</f>
        <v>825.43856666495719</v>
      </c>
      <c r="G87" s="19">
        <f>[1]Calc!O94</f>
        <v>1804457504406784.3</v>
      </c>
      <c r="H87" s="22">
        <f>[1]Calc!X94</f>
        <v>0.64562486978093403</v>
      </c>
      <c r="I87" s="23">
        <f>[1]Calc!Y94</f>
        <v>0.13543723890880463</v>
      </c>
    </row>
    <row r="88" spans="1:9" x14ac:dyDescent="0.3">
      <c r="A88" s="19">
        <f>[1]Calc!A95</f>
        <v>1.384E-2</v>
      </c>
      <c r="B88" s="19">
        <f>[1]Calc!B95</f>
        <v>0.24487600000000001</v>
      </c>
      <c r="C88" s="19">
        <f>[1]Calc!C95</f>
        <v>7.4399999999999998E-4</v>
      </c>
      <c r="D88" s="19">
        <f>[1]Calc!I95</f>
        <v>1696275427825904</v>
      </c>
      <c r="E88" s="19">
        <f>[1]Calc!P95</f>
        <v>1.2234831618299672E-3</v>
      </c>
      <c r="F88" s="20">
        <f>[1]Calc!S95</f>
        <v>812.56218651278004</v>
      </c>
      <c r="G88" s="19">
        <f>[1]Calc!O95</f>
        <v>1696275427825904</v>
      </c>
      <c r="H88" s="22">
        <f>[1]Calc!X95</f>
        <v>0.64319772123540042</v>
      </c>
      <c r="I88" s="23">
        <f>[1]Calc!Y95</f>
        <v>0.12524791600030183</v>
      </c>
    </row>
    <row r="89" spans="1:9" x14ac:dyDescent="0.3">
      <c r="A89" s="19">
        <f>[1]Calc!A96</f>
        <v>1.4E-2</v>
      </c>
      <c r="B89" s="19">
        <f>[1]Calc!B96</f>
        <v>0.22986200000000001</v>
      </c>
      <c r="C89" s="19">
        <f>[1]Calc!C96</f>
        <v>7.45E-4</v>
      </c>
      <c r="D89" s="19">
        <f>[1]Calc!I96</f>
        <v>1589985500884192.5</v>
      </c>
      <c r="E89" s="19">
        <f>[1]Calc!P96</f>
        <v>1.1757533714019872E-3</v>
      </c>
      <c r="F89" s="20">
        <f>[1]Calc!S96</f>
        <v>846.32193579824377</v>
      </c>
      <c r="G89" s="19">
        <f>[1]Calc!O96</f>
        <v>1589985500884192.5</v>
      </c>
      <c r="H89" s="22">
        <f>[1]Calc!X96</f>
        <v>0.64068356097111068</v>
      </c>
      <c r="I89" s="23">
        <f>[1]Calc!Y96</f>
        <v>0.12216563744775727</v>
      </c>
    </row>
    <row r="90" spans="1:9" x14ac:dyDescent="0.3">
      <c r="A90" s="19">
        <f>[1]Calc!A97</f>
        <v>1.4160000000000001E-2</v>
      </c>
      <c r="B90" s="19">
        <f>[1]Calc!B97</f>
        <v>0.21610699999999999</v>
      </c>
      <c r="C90" s="19">
        <f>[1]Calc!C97</f>
        <v>6.2799999999999998E-4</v>
      </c>
      <c r="D90" s="19">
        <f>[1]Calc!I97</f>
        <v>1492866070776199.5</v>
      </c>
      <c r="E90" s="19">
        <f>[1]Calc!P97</f>
        <v>1.2369284772440318E-3</v>
      </c>
      <c r="F90" s="20">
        <f>[1]Calc!S97</f>
        <v>804.75462427275841</v>
      </c>
      <c r="G90" s="19">
        <f>[1]Calc!O97</f>
        <v>1492866070776199.5</v>
      </c>
      <c r="H90" s="22">
        <f>[1]Calc!X97</f>
        <v>0.6382606344493561</v>
      </c>
      <c r="I90" s="23">
        <f>[1]Calc!Y97</f>
        <v>0.10903059789833898</v>
      </c>
    </row>
    <row r="91" spans="1:9" x14ac:dyDescent="0.3">
      <c r="A91" s="19">
        <f>[1]Calc!A98</f>
        <v>1.4319999999999999E-2</v>
      </c>
      <c r="B91" s="19">
        <f>[1]Calc!B98</f>
        <v>0.20283799999999999</v>
      </c>
      <c r="C91" s="19">
        <f>[1]Calc!C98</f>
        <v>6.0700000000000001E-4</v>
      </c>
      <c r="D91" s="19">
        <f>[1]Calc!I98</f>
        <v>1399412111440538.5</v>
      </c>
      <c r="E91" s="19">
        <f>[1]Calc!P98</f>
        <v>1.2152091454797811E-3</v>
      </c>
      <c r="F91" s="20">
        <f>[1]Calc!S98</f>
        <v>819.65274792277614</v>
      </c>
      <c r="G91" s="19">
        <f>[1]Calc!O98</f>
        <v>1399412111440538.5</v>
      </c>
      <c r="H91" s="22">
        <f>[1]Calc!X98</f>
        <v>0.63580197395971438</v>
      </c>
      <c r="I91" s="23">
        <f>[1]Calc!Y98</f>
        <v>0.10403194857507368</v>
      </c>
    </row>
    <row r="92" spans="1:9" x14ac:dyDescent="0.3">
      <c r="A92" s="19">
        <f>[1]Calc!A99</f>
        <v>1.448E-2</v>
      </c>
      <c r="B92" s="19">
        <f>[1]Calc!B99</f>
        <v>0.19022800000000001</v>
      </c>
      <c r="C92" s="19">
        <f>[1]Calc!C99</f>
        <v>6.1399999999999996E-4</v>
      </c>
      <c r="D92" s="19">
        <f>[1]Calc!I99</f>
        <v>1310813014538256.5</v>
      </c>
      <c r="E92" s="19">
        <f>[1]Calc!P99</f>
        <v>1.1609000433019632E-3</v>
      </c>
      <c r="F92" s="20">
        <f>[1]Calc!S99</f>
        <v>858.54834224585977</v>
      </c>
      <c r="G92" s="19">
        <f>[1]Calc!O99</f>
        <v>1310813014538256.5</v>
      </c>
      <c r="H92" s="22">
        <f>[1]Calc!X99</f>
        <v>0.63334166958261717</v>
      </c>
      <c r="I92" s="23">
        <f>[1]Calc!Y99</f>
        <v>0.10200419937485974</v>
      </c>
    </row>
    <row r="93" spans="1:9" x14ac:dyDescent="0.3">
      <c r="A93" s="19">
        <f>[1]Calc!A100</f>
        <v>1.464E-2</v>
      </c>
      <c r="B93" s="19">
        <f>[1]Calc!B100</f>
        <v>0.17846000000000001</v>
      </c>
      <c r="C93" s="19">
        <f>[1]Calc!C100</f>
        <v>5.62E-4</v>
      </c>
      <c r="D93" s="19">
        <f>[1]Calc!I100</f>
        <v>1228318084537202.5</v>
      </c>
      <c r="E93" s="19">
        <f>[1]Calc!P100</f>
        <v>1.1692129211393603E-3</v>
      </c>
      <c r="F93" s="20">
        <f>[1]Calc!S100</f>
        <v>852.77166310203813</v>
      </c>
      <c r="G93" s="19">
        <f>[1]Calc!O100</f>
        <v>1228318084537202.5</v>
      </c>
      <c r="H93" s="22">
        <f>[1]Calc!X100</f>
        <v>0.63092352829714471</v>
      </c>
      <c r="I93" s="23">
        <f>[1]Calc!Y100</f>
        <v>9.4905061299364907E-2</v>
      </c>
    </row>
    <row r="94" spans="1:9" x14ac:dyDescent="0.3">
      <c r="A94" s="19">
        <f>[1]Calc!A101</f>
        <v>1.4800000000000001E-2</v>
      </c>
      <c r="B94" s="19">
        <f>[1]Calc!B101</f>
        <v>0.167132</v>
      </c>
      <c r="C94" s="19">
        <f>[1]Calc!C101</f>
        <v>5.3200000000000003E-4</v>
      </c>
      <c r="D94" s="19">
        <f>[1]Calc!I101</f>
        <v>1149079690260682</v>
      </c>
      <c r="E94" s="19">
        <f>[1]Calc!P101</f>
        <v>1.1571869026353614E-3</v>
      </c>
      <c r="F94" s="20">
        <f>[1]Calc!S101</f>
        <v>861.97279963298718</v>
      </c>
      <c r="G94" s="19">
        <f>[1]Calc!O101</f>
        <v>1149079690260682</v>
      </c>
      <c r="H94" s="22">
        <f>[1]Calc!X101</f>
        <v>0.62847057493259617</v>
      </c>
      <c r="I94" s="23">
        <f>[1]Calc!Y101</f>
        <v>8.9705438463243511E-2</v>
      </c>
    </row>
    <row r="95" spans="1:9" x14ac:dyDescent="0.3">
      <c r="A95" s="19">
        <f>[1]Calc!A102</f>
        <v>1.4959999999999999E-2</v>
      </c>
      <c r="B95" s="19">
        <f>[1]Calc!B102</f>
        <v>0.156329</v>
      </c>
      <c r="C95" s="19">
        <f>[1]Calc!C102</f>
        <v>4.9100000000000001E-4</v>
      </c>
      <c r="D95" s="19">
        <f>[1]Calc!I102</f>
        <v>1073671306405391.8</v>
      </c>
      <c r="E95" s="19">
        <f>[1]Calc!P102</f>
        <v>1.1601717466229761E-3</v>
      </c>
      <c r="F95" s="20">
        <f>[1]Calc!S102</f>
        <v>860.02775037007086</v>
      </c>
      <c r="G95" s="19">
        <f>[1]Calc!O102</f>
        <v>1073671306405391.8</v>
      </c>
      <c r="H95" s="22">
        <f>[1]Calc!X102</f>
        <v>0.62600237917764823</v>
      </c>
      <c r="I95" s="23">
        <f>[1]Calc!Y102</f>
        <v>8.3602871820781965E-2</v>
      </c>
    </row>
    <row r="96" spans="1:9" x14ac:dyDescent="0.3">
      <c r="A96" s="19">
        <f>[1]Calc!A103</f>
        <v>1.512E-2</v>
      </c>
      <c r="B96" s="19">
        <f>[1]Calc!B103</f>
        <v>0.14638799999999999</v>
      </c>
      <c r="C96" s="19">
        <f>[1]Calc!C103</f>
        <v>4.9899999999999999E-4</v>
      </c>
      <c r="D96" s="19">
        <f>[1]Calc!I103</f>
        <v>1004416328477573.8</v>
      </c>
      <c r="E96" s="19">
        <f>[1]Calc!P103</f>
        <v>1.1085497310632684E-3</v>
      </c>
      <c r="F96" s="20">
        <f>[1]Calc!S103</f>
        <v>900.40481702924512</v>
      </c>
      <c r="G96" s="19">
        <f>[1]Calc!O103</f>
        <v>1004416328477573.8</v>
      </c>
      <c r="H96" s="22">
        <f>[1]Calc!X103</f>
        <v>0.62360563961496729</v>
      </c>
      <c r="I96" s="23">
        <f>[1]Calc!Y103</f>
        <v>8.185226799621316E-2</v>
      </c>
    </row>
    <row r="97" spans="1:9" x14ac:dyDescent="0.3">
      <c r="A97" s="19">
        <f>[1]Calc!A104</f>
        <v>1.528E-2</v>
      </c>
      <c r="B97" s="19">
        <f>[1]Calc!B104</f>
        <v>0.13702700000000001</v>
      </c>
      <c r="C97" s="19">
        <f>[1]Calc!C104</f>
        <v>4.9700000000000005E-4</v>
      </c>
      <c r="D97" s="19">
        <f>[1]Calc!I104</f>
        <v>939321785449468.25</v>
      </c>
      <c r="E97" s="19">
        <f>[1]Calc!P104</f>
        <v>1.0701938938895458E-3</v>
      </c>
      <c r="F97" s="20">
        <f>[1]Calc!S104</f>
        <v>932.94545531147082</v>
      </c>
      <c r="G97" s="19">
        <f>[1]Calc!O104</f>
        <v>939321785449468.25</v>
      </c>
      <c r="H97" s="22">
        <f>[1]Calc!X104</f>
        <v>0.62122456186447561</v>
      </c>
      <c r="I97" s="23">
        <f>[1]Calc!Y104</f>
        <v>7.9291030173737481E-2</v>
      </c>
    </row>
    <row r="98" spans="1:9" x14ac:dyDescent="0.3">
      <c r="A98" s="19">
        <f>[1]Calc!A105</f>
        <v>1.5440000000000001E-2</v>
      </c>
      <c r="B98" s="19">
        <f>[1]Calc!B105</f>
        <v>0.12799199999999999</v>
      </c>
      <c r="C98" s="19">
        <f>[1]Calc!C105</f>
        <v>4.3899999999999999E-4</v>
      </c>
      <c r="D98" s="19">
        <f>[1]Calc!I105</f>
        <v>876604679228045</v>
      </c>
      <c r="E98" s="19">
        <f>[1]Calc!P105</f>
        <v>1.0941353753632121E-3</v>
      </c>
      <c r="F98" s="20">
        <f>[1]Calc!S105</f>
        <v>912.68808203831497</v>
      </c>
      <c r="G98" s="19">
        <f>[1]Calc!O105</f>
        <v>876604679228045</v>
      </c>
      <c r="H98" s="22">
        <f>[1]Calc!X105</f>
        <v>0.61879723801626829</v>
      </c>
      <c r="I98" s="23">
        <f>[1]Calc!Y105</f>
        <v>7.2377713472974448E-2</v>
      </c>
    </row>
    <row r="99" spans="1:9" x14ac:dyDescent="0.3">
      <c r="A99" s="19">
        <f>[1]Calc!A106</f>
        <v>1.5599999999999999E-2</v>
      </c>
      <c r="B99" s="19">
        <f>[1]Calc!B106</f>
        <v>0.119689</v>
      </c>
      <c r="C99" s="19">
        <f>[1]Calc!C106</f>
        <v>3.8000000000000002E-4</v>
      </c>
      <c r="D99" s="19">
        <f>[1]Calc!I106</f>
        <v>819064758384069.75</v>
      </c>
      <c r="E99" s="19">
        <f>[1]Calc!P106</f>
        <v>1.1334384881790955E-3</v>
      </c>
      <c r="F99" s="20">
        <f>[1]Calc!S106</f>
        <v>881.1574414620851</v>
      </c>
      <c r="G99" s="19">
        <f>[1]Calc!O106</f>
        <v>819064758384069.75</v>
      </c>
      <c r="H99" s="22">
        <f>[1]Calc!X106</f>
        <v>0.61643988521317306</v>
      </c>
      <c r="I99" s="23">
        <f>[1]Calc!Y106</f>
        <v>6.5281844758357938E-2</v>
      </c>
    </row>
    <row r="100" spans="1:9" x14ac:dyDescent="0.3">
      <c r="A100" s="19">
        <f>[1]Calc!A107</f>
        <v>1.576E-2</v>
      </c>
      <c r="B100" s="19">
        <f>[1]Calc!B107</f>
        <v>0.111511</v>
      </c>
      <c r="C100" s="19">
        <f>[1]Calc!C107</f>
        <v>3.68E-4</v>
      </c>
      <c r="D100" s="19">
        <f>[1]Calc!I107</f>
        <v>762481162271932.13</v>
      </c>
      <c r="E100" s="19">
        <f>[1]Calc!P107</f>
        <v>1.1090704347306323E-3</v>
      </c>
      <c r="F100" s="20">
        <f>[1]Calc!S107</f>
        <v>900.6909025846827</v>
      </c>
      <c r="G100" s="19">
        <f>[1]Calc!O107</f>
        <v>762481162271932.13</v>
      </c>
      <c r="H100" s="22">
        <f>[1]Calc!X107</f>
        <v>0.61398324791617875</v>
      </c>
      <c r="I100" s="23">
        <f>[1]Calc!Y107</f>
        <v>6.210722492962379E-2</v>
      </c>
    </row>
    <row r="101" spans="1:9" x14ac:dyDescent="0.3">
      <c r="A101" s="19">
        <f>[1]Calc!A108</f>
        <v>1.592E-2</v>
      </c>
      <c r="B101" s="19">
        <f>[1]Calc!B108</f>
        <v>0.104148</v>
      </c>
      <c r="C101" s="19">
        <f>[1]Calc!C108</f>
        <v>3.3100000000000002E-4</v>
      </c>
      <c r="D101" s="19">
        <f>[1]Calc!I108</f>
        <v>711613218420013.5</v>
      </c>
      <c r="E101" s="19">
        <f>[1]Calc!P108</f>
        <v>1.1267656678210715E-3</v>
      </c>
      <c r="F101" s="20">
        <f>[1]Calc!S108</f>
        <v>886.65536647495696</v>
      </c>
      <c r="G101" s="19">
        <f>[1]Calc!O108</f>
        <v>711613218420013.5</v>
      </c>
      <c r="H101" s="22">
        <f>[1]Calc!X108</f>
        <v>0.61164133776986018</v>
      </c>
      <c r="I101" s="23">
        <f>[1]Calc!Y108</f>
        <v>5.7053531966240828E-2</v>
      </c>
    </row>
    <row r="102" spans="1:9" x14ac:dyDescent="0.3">
      <c r="A102" s="19">
        <f>[1]Calc!A109</f>
        <v>1.6080000000000001E-2</v>
      </c>
      <c r="B102" s="19">
        <f>[1]Calc!B109</f>
        <v>9.7306000000000004E-2</v>
      </c>
      <c r="C102" s="19">
        <f>[1]Calc!C109</f>
        <v>3.8699999999999997E-4</v>
      </c>
      <c r="D102" s="19">
        <f>[1]Calc!I109</f>
        <v>664409928783837.13</v>
      </c>
      <c r="E102" s="19">
        <f>[1]Calc!P109</f>
        <v>9.9937106223037774E-4</v>
      </c>
      <c r="F102" s="20">
        <f>[1]Calc!S109</f>
        <v>999.89654226252674</v>
      </c>
      <c r="G102" s="19">
        <f>[1]Calc!O109</f>
        <v>664409928783837.13</v>
      </c>
      <c r="H102" s="22">
        <f>[1]Calc!X109</f>
        <v>0.60933936097341435</v>
      </c>
      <c r="I102" s="23">
        <f>[1]Calc!Y109</f>
        <v>6.0059467609992818E-2</v>
      </c>
    </row>
    <row r="103" spans="1:9" x14ac:dyDescent="0.3">
      <c r="A103" s="19">
        <f>[1]Calc!A110</f>
        <v>1.6240000000000001E-2</v>
      </c>
      <c r="B103" s="19">
        <f>[1]Calc!B110</f>
        <v>9.0623999999999996E-2</v>
      </c>
      <c r="C103" s="19">
        <f>[1]Calc!C110</f>
        <v>3.5100000000000002E-4</v>
      </c>
      <c r="D103" s="19">
        <f>[1]Calc!I110</f>
        <v>618371330161676.38</v>
      </c>
      <c r="E103" s="19">
        <f>[1]Calc!P110</f>
        <v>1.0070683870123311E-3</v>
      </c>
      <c r="F103" s="20">
        <f>[1]Calc!S110</f>
        <v>992.34646846062901</v>
      </c>
      <c r="G103" s="19">
        <f>[1]Calc!O110</f>
        <v>618371330161676.38</v>
      </c>
      <c r="H103" s="22">
        <f>[1]Calc!X110</f>
        <v>0.60695799916866011</v>
      </c>
      <c r="I103" s="23">
        <f>[1]Calc!Y110</f>
        <v>5.5470555741168735E-2</v>
      </c>
    </row>
    <row r="104" spans="1:9" x14ac:dyDescent="0.3">
      <c r="A104" s="19">
        <f>[1]Calc!A111</f>
        <v>1.6400000000000001E-2</v>
      </c>
      <c r="B104" s="19">
        <f>[1]Calc!B111</f>
        <v>8.4463999999999997E-2</v>
      </c>
      <c r="C104" s="19">
        <f>[1]Calc!C111</f>
        <v>3.1799999999999998E-4</v>
      </c>
      <c r="D104" s="19">
        <f>[1]Calc!I111</f>
        <v>575982669609867.38</v>
      </c>
      <c r="E104" s="19">
        <f>[1]Calc!P111</f>
        <v>1.0177410360232937E-3</v>
      </c>
      <c r="F104" s="20">
        <f>[1]Calc!S111</f>
        <v>982.01750676277459</v>
      </c>
      <c r="G104" s="19">
        <f>[1]Calc!O111</f>
        <v>575982669609867.38</v>
      </c>
      <c r="H104" s="22">
        <f>[1]Calc!X111</f>
        <v>0.60462958300462599</v>
      </c>
      <c r="I104" s="23">
        <f>[1]Calc!Y111</f>
        <v>5.1126288296855532E-2</v>
      </c>
    </row>
    <row r="105" spans="1:9" x14ac:dyDescent="0.3">
      <c r="A105" s="19">
        <f>[1]Calc!A112</f>
        <v>1.6559999999999998E-2</v>
      </c>
      <c r="B105" s="19">
        <f>[1]Calc!B112</f>
        <v>7.8581999999999999E-2</v>
      </c>
      <c r="C105" s="19">
        <f>[1]Calc!C112</f>
        <v>3.5500000000000001E-4</v>
      </c>
      <c r="D105" s="19">
        <f>[1]Calc!I112</f>
        <v>535554918304033.06</v>
      </c>
      <c r="E105" s="19">
        <f>[1]Calc!P112</f>
        <v>9.1383551152093715E-4</v>
      </c>
      <c r="F105" s="20">
        <f>[1]Calc!S112</f>
        <v>1093.8127183151623</v>
      </c>
      <c r="G105" s="19">
        <f>[1]Calc!O112</f>
        <v>535554918304033.06</v>
      </c>
      <c r="H105" s="22">
        <f>[1]Calc!X112</f>
        <v>0.60226981162650028</v>
      </c>
      <c r="I105" s="23">
        <f>[1]Calc!Y112</f>
        <v>5.2942947422504369E-2</v>
      </c>
    </row>
    <row r="106" spans="1:9" x14ac:dyDescent="0.3">
      <c r="A106" s="19">
        <f>[1]Calc!A113</f>
        <v>1.6719999999999999E-2</v>
      </c>
      <c r="B106" s="19">
        <f>[1]Calc!B113</f>
        <v>7.3191000000000006E-2</v>
      </c>
      <c r="C106" s="19">
        <f>[1]Calc!C113</f>
        <v>3.3E-4</v>
      </c>
      <c r="D106" s="19">
        <f>[1]Calc!I113</f>
        <v>498543076947189.81</v>
      </c>
      <c r="E106" s="19">
        <f>[1]Calc!P113</f>
        <v>9.1234763423484529E-4</v>
      </c>
      <c r="F106" s="20">
        <f>[1]Calc!S113</f>
        <v>1095.6608440828945</v>
      </c>
      <c r="G106" s="19">
        <f>[1]Calc!O113</f>
        <v>498543076947189.81</v>
      </c>
      <c r="H106" s="22">
        <f>[1]Calc!X113</f>
        <v>0.5999729254882179</v>
      </c>
      <c r="I106" s="23">
        <f>[1]Calc!Y113</f>
        <v>4.9364469445311074E-2</v>
      </c>
    </row>
    <row r="107" spans="1:9" x14ac:dyDescent="0.3">
      <c r="A107" s="19">
        <f>[1]Calc!A114</f>
        <v>1.6879999999999999E-2</v>
      </c>
      <c r="B107" s="19">
        <f>[1]Calc!B114</f>
        <v>6.7904999999999993E-2</v>
      </c>
      <c r="C107" s="19">
        <f>[1]Calc!C114</f>
        <v>2.9300000000000002E-4</v>
      </c>
      <c r="D107" s="19">
        <f>[1]Calc!I114</f>
        <v>462290460961043.44</v>
      </c>
      <c r="E107" s="19">
        <f>[1]Calc!P114</f>
        <v>9.315157170373215E-4</v>
      </c>
      <c r="F107" s="20">
        <f>[1]Calc!S114</f>
        <v>1073.1644294182488</v>
      </c>
      <c r="G107" s="19">
        <f>[1]Calc!O114</f>
        <v>462290460961043.44</v>
      </c>
      <c r="H107" s="22">
        <f>[1]Calc!X114</f>
        <v>0.59757763125454189</v>
      </c>
      <c r="I107" s="23">
        <f>[1]Calc!Y114</f>
        <v>4.4832904897255076E-2</v>
      </c>
    </row>
    <row r="108" spans="1:9" x14ac:dyDescent="0.3">
      <c r="A108" s="19">
        <f>[1]Calc!A115</f>
        <v>1.704E-2</v>
      </c>
      <c r="B108" s="19">
        <f>[1]Calc!B115</f>
        <v>6.3222E-2</v>
      </c>
      <c r="C108" s="19">
        <f>[1]Calc!C115</f>
        <v>3.0200000000000002E-4</v>
      </c>
      <c r="D108" s="19">
        <f>[1]Calc!I115</f>
        <v>430205147842577.38</v>
      </c>
      <c r="E108" s="19">
        <f>[1]Calc!P115</f>
        <v>8.7781522075425916E-4</v>
      </c>
      <c r="F108" s="20">
        <f>[1]Calc!S115</f>
        <v>1138.8846853871753</v>
      </c>
      <c r="G108" s="19">
        <f>[1]Calc!O115</f>
        <v>430205147842577.38</v>
      </c>
      <c r="H108" s="22">
        <f>[1]Calc!X115</f>
        <v>0.59531946725452234</v>
      </c>
      <c r="I108" s="23">
        <f>[1]Calc!Y115</f>
        <v>4.4273578903276364E-2</v>
      </c>
    </row>
    <row r="109" spans="1:9" x14ac:dyDescent="0.3">
      <c r="A109" s="19">
        <f>[1]Calc!A116</f>
        <v>1.72E-2</v>
      </c>
      <c r="B109" s="19">
        <f>[1]Calc!B116</f>
        <v>5.8645999999999997E-2</v>
      </c>
      <c r="C109" s="19">
        <f>[1]Calc!C116</f>
        <v>2.9399999999999999E-4</v>
      </c>
      <c r="D109" s="19">
        <f>[1]Calc!I116</f>
        <v>398881848960096.69</v>
      </c>
      <c r="E109" s="19">
        <f>[1]Calc!P116</f>
        <v>8.4742603806573402E-4</v>
      </c>
      <c r="F109" s="20">
        <f>[1]Calc!S116</f>
        <v>1179.779869066009</v>
      </c>
      <c r="G109" s="19">
        <f>[1]Calc!O116</f>
        <v>398881848960096.69</v>
      </c>
      <c r="H109" s="22">
        <f>[1]Calc!X116</f>
        <v>0.59297045345523969</v>
      </c>
      <c r="I109" s="23">
        <f>[1]Calc!Y116</f>
        <v>4.2522090202399228E-2</v>
      </c>
    </row>
    <row r="110" spans="1:9" x14ac:dyDescent="0.3">
      <c r="A110" s="19">
        <f>[1]Calc!A117</f>
        <v>1.736E-2</v>
      </c>
      <c r="B110" s="19">
        <f>[1]Calc!B117</f>
        <v>5.4614000000000003E-2</v>
      </c>
      <c r="C110" s="19">
        <f>[1]Calc!C117</f>
        <v>3.1E-4</v>
      </c>
      <c r="D110" s="19">
        <f>[1]Calc!I117</f>
        <v>371306026708821.75</v>
      </c>
      <c r="E110" s="19">
        <f>[1]Calc!P117</f>
        <v>7.7743245232656476E-4</v>
      </c>
      <c r="F110" s="20">
        <f>[1]Calc!S117</f>
        <v>1286.0565222344146</v>
      </c>
      <c r="G110" s="19">
        <f>[1]Calc!O117</f>
        <v>371306026708821.75</v>
      </c>
      <c r="H110" s="22">
        <f>[1]Calc!X117</f>
        <v>0.59076639774455597</v>
      </c>
      <c r="I110" s="23">
        <f>[1]Calc!Y117</f>
        <v>4.3146092193698193E-2</v>
      </c>
    </row>
    <row r="111" spans="1:9" x14ac:dyDescent="0.3">
      <c r="A111" s="19">
        <f>[1]Calc!A118</f>
        <v>1.7520000000000001E-2</v>
      </c>
      <c r="B111" s="19">
        <f>[1]Calc!B118</f>
        <v>5.0345000000000001E-2</v>
      </c>
      <c r="C111" s="19">
        <f>[1]Calc!C118</f>
        <v>2.3800000000000001E-4</v>
      </c>
      <c r="D111" s="19">
        <f>[1]Calc!I118</f>
        <v>342133577478521.06</v>
      </c>
      <c r="E111" s="19">
        <f>[1]Calc!P118</f>
        <v>8.6751125107959674E-4</v>
      </c>
      <c r="F111" s="20">
        <f>[1]Calc!S118</f>
        <v>1152.5284899332182</v>
      </c>
      <c r="G111" s="19">
        <f>[1]Calc!O118</f>
        <v>342133577478521.06</v>
      </c>
      <c r="H111" s="22">
        <f>[1]Calc!X118</f>
        <v>0.58827390302340421</v>
      </c>
      <c r="I111" s="23">
        <f>[1]Calc!Y118</f>
        <v>3.5628104437498261E-2</v>
      </c>
    </row>
    <row r="112" spans="1:9" x14ac:dyDescent="0.3">
      <c r="A112" s="19">
        <f>[1]Calc!A119</f>
        <v>1.7680000000000001E-2</v>
      </c>
      <c r="B112" s="19">
        <f>[1]Calc!B119</f>
        <v>4.6488000000000002E-2</v>
      </c>
      <c r="C112" s="19">
        <f>[1]Calc!C119</f>
        <v>2.99E-4</v>
      </c>
      <c r="D112" s="19">
        <f>[1]Calc!I119</f>
        <v>315798061652997.13</v>
      </c>
      <c r="E112" s="19">
        <f>[1]Calc!P119</f>
        <v>7.1957729665122051E-4</v>
      </c>
      <c r="F112" s="20">
        <f>[1]Calc!S119</f>
        <v>1389.5392186898503</v>
      </c>
      <c r="G112" s="19">
        <f>[1]Calc!O119</f>
        <v>315798061652997.13</v>
      </c>
      <c r="H112" s="22">
        <f>[1]Calc!X119</f>
        <v>0.58585857339016456</v>
      </c>
      <c r="I112" s="23">
        <f>[1]Calc!Y119</f>
        <v>3.9646434996998055E-2</v>
      </c>
    </row>
    <row r="113" spans="1:9" x14ac:dyDescent="0.3">
      <c r="A113" s="19">
        <f>[1]Calc!A120</f>
        <v>1.7840000000000002E-2</v>
      </c>
      <c r="B113" s="19">
        <f>[1]Calc!B120</f>
        <v>4.3417999999999998E-2</v>
      </c>
      <c r="C113" s="19">
        <f>[1]Calc!C120</f>
        <v>2.6899999999999998E-4</v>
      </c>
      <c r="D113" s="19">
        <f>[1]Calc!I120</f>
        <v>294850784913859.06</v>
      </c>
      <c r="E113" s="19">
        <f>[1]Calc!P120</f>
        <v>7.3685832944107117E-4</v>
      </c>
      <c r="F113" s="20">
        <f>[1]Calc!S120</f>
        <v>1356.9686601182309</v>
      </c>
      <c r="G113" s="19">
        <f>[1]Calc!O120</f>
        <v>294850784913859.06</v>
      </c>
      <c r="H113" s="22">
        <f>[1]Calc!X120</f>
        <v>0.58380734078205776</v>
      </c>
      <c r="I113" s="23">
        <f>[1]Calc!Y120</f>
        <v>3.6148512029740655E-2</v>
      </c>
    </row>
    <row r="114" spans="1:9" x14ac:dyDescent="0.3">
      <c r="A114" s="19">
        <f>[1]Calc!A121</f>
        <v>1.7999999999999999E-2</v>
      </c>
      <c r="B114" s="19">
        <f>[1]Calc!B121</f>
        <v>4.0458000000000001E-2</v>
      </c>
      <c r="C114" s="19">
        <f>[1]Calc!C121</f>
        <v>2.5799999999999998E-4</v>
      </c>
      <c r="D114" s="19">
        <f>[1]Calc!I121</f>
        <v>274666351912242.53</v>
      </c>
      <c r="E114" s="19">
        <f>[1]Calc!P121</f>
        <v>7.2417867282529842E-4</v>
      </c>
      <c r="F114" s="20">
        <f>[1]Calc!S121</f>
        <v>1380.7494564633132</v>
      </c>
      <c r="G114" s="19">
        <f>[1]Calc!O121</f>
        <v>274666351912242.53</v>
      </c>
      <c r="H114" s="22">
        <f>[1]Calc!X121</f>
        <v>0.58170496707817976</v>
      </c>
      <c r="I114" s="23">
        <f>[1]Calc!Y121</f>
        <v>3.4263510964260231E-2</v>
      </c>
    </row>
    <row r="115" spans="1:9" x14ac:dyDescent="0.3">
      <c r="A115" s="19">
        <f>[1]Calc!A122</f>
        <v>1.8159999999999999E-2</v>
      </c>
      <c r="B115" s="19">
        <f>[1]Calc!B122</f>
        <v>3.6873000000000003E-2</v>
      </c>
      <c r="C115" s="19">
        <f>[1]Calc!C122</f>
        <v>3.1700000000000001E-4</v>
      </c>
      <c r="D115" s="19">
        <f>[1]Calc!I122</f>
        <v>250236184774085.25</v>
      </c>
      <c r="E115" s="19">
        <f>[1]Calc!P122</f>
        <v>5.7740924434309705E-4</v>
      </c>
      <c r="F115" s="20">
        <f>[1]Calc!S122</f>
        <v>1731.7699540532301</v>
      </c>
      <c r="G115" s="19">
        <f>[1]Calc!O122</f>
        <v>250236184774085.25</v>
      </c>
      <c r="H115" s="22">
        <f>[1]Calc!X122</f>
        <v>0.57896807543310569</v>
      </c>
      <c r="I115" s="23">
        <f>[1]Calc!Y122</f>
        <v>3.9150608046971687E-2</v>
      </c>
    </row>
    <row r="116" spans="1:9" x14ac:dyDescent="0.3">
      <c r="A116" s="19">
        <f>[1]Calc!A123</f>
        <v>1.8319999999999999E-2</v>
      </c>
      <c r="B116" s="19">
        <f>[1]Calc!B123</f>
        <v>3.4465999999999997E-2</v>
      </c>
      <c r="C116" s="19">
        <f>[1]Calc!C123</f>
        <v>2.6600000000000001E-4</v>
      </c>
      <c r="D116" s="19">
        <f>[1]Calc!I123</f>
        <v>233843520733046.31</v>
      </c>
      <c r="E116" s="19">
        <f>[1]Calc!P123</f>
        <v>6.2516065495285317E-4</v>
      </c>
      <c r="F116" s="20">
        <f>[1]Calc!S123</f>
        <v>1599.4980555763116</v>
      </c>
      <c r="G116" s="19">
        <f>[1]Calc!O123</f>
        <v>233843520733046.31</v>
      </c>
      <c r="H116" s="22">
        <f>[1]Calc!X123</f>
        <v>0.57699418969265548</v>
      </c>
      <c r="I116" s="23">
        <f>[1]Calc!Y123</f>
        <v>3.379137296441867E-2</v>
      </c>
    </row>
    <row r="117" spans="1:9" x14ac:dyDescent="0.3">
      <c r="A117" s="19">
        <f>[1]Calc!A124</f>
        <v>1.848E-2</v>
      </c>
      <c r="B117" s="19">
        <f>[1]Calc!B124</f>
        <v>3.1442999999999999E-2</v>
      </c>
      <c r="C117" s="19">
        <f>[1]Calc!C124</f>
        <v>2.7099999999999997E-4</v>
      </c>
      <c r="D117" s="19">
        <f>[1]Calc!I124</f>
        <v>213266997095914.69</v>
      </c>
      <c r="E117" s="19">
        <f>[1]Calc!P124</f>
        <v>5.7704168499115931E-4</v>
      </c>
      <c r="F117" s="20">
        <f>[1]Calc!S124</f>
        <v>1732.9015537603734</v>
      </c>
      <c r="G117" s="19">
        <f>[1]Calc!O124</f>
        <v>213266997095914.69</v>
      </c>
      <c r="H117" s="22">
        <f>[1]Calc!X124</f>
        <v>0.57433206462129149</v>
      </c>
      <c r="I117" s="23">
        <f>[1]Calc!Y124</f>
        <v>3.3387861304099209E-2</v>
      </c>
    </row>
    <row r="118" spans="1:9" x14ac:dyDescent="0.3">
      <c r="A118" s="19">
        <f>[1]Calc!A125</f>
        <v>1.864E-2</v>
      </c>
      <c r="B118" s="19">
        <f>[1]Calc!B125</f>
        <v>2.9381999999999998E-2</v>
      </c>
      <c r="C118" s="19">
        <f>[1]Calc!C125</f>
        <v>2.6200000000000003E-4</v>
      </c>
      <c r="D118" s="19">
        <f>[1]Calc!I125</f>
        <v>199245734890522.53</v>
      </c>
      <c r="E118" s="19">
        <f>[1]Calc!P125</f>
        <v>5.6849550548377639E-4</v>
      </c>
      <c r="F118" s="20">
        <f>[1]Calc!S125</f>
        <v>1758.9629582583302</v>
      </c>
      <c r="G118" s="19">
        <f>[1]Calc!O125</f>
        <v>199245734890522.53</v>
      </c>
      <c r="H118" s="22">
        <f>[1]Calc!X125</f>
        <v>0.57238139619340933</v>
      </c>
      <c r="I118" s="23">
        <f>[1]Calc!Y125</f>
        <v>3.166169290165545E-2</v>
      </c>
    </row>
    <row r="119" spans="1:9" x14ac:dyDescent="0.3">
      <c r="A119" s="19">
        <f>[1]Calc!A126</f>
        <v>1.8800000000000001E-2</v>
      </c>
      <c r="B119" s="19">
        <f>[1]Calc!B126</f>
        <v>2.6707999999999999E-2</v>
      </c>
      <c r="C119" s="19">
        <f>[1]Calc!C126</f>
        <v>2.31E-4</v>
      </c>
      <c r="D119" s="19">
        <f>[1]Calc!I126</f>
        <v>181062932422867.63</v>
      </c>
      <c r="E119" s="19">
        <f>[1]Calc!P126</f>
        <v>5.7823519647699773E-4</v>
      </c>
      <c r="F119" s="20">
        <f>[1]Calc!S126</f>
        <v>1729.3456674832876</v>
      </c>
      <c r="G119" s="19">
        <f>[1]Calc!O126</f>
        <v>181062932422867.63</v>
      </c>
      <c r="H119" s="22">
        <f>[1]Calc!X126</f>
        <v>0.56965656272562981</v>
      </c>
      <c r="I119" s="23">
        <f>[1]Calc!Y126</f>
        <v>2.8287668948802143E-2</v>
      </c>
    </row>
    <row r="120" spans="1:9" x14ac:dyDescent="0.3">
      <c r="A120" s="19">
        <f>[1]Calc!A127</f>
        <v>1.8960000000000001E-2</v>
      </c>
      <c r="B120" s="19">
        <f>[1]Calc!B127</f>
        <v>2.5347000000000001E-2</v>
      </c>
      <c r="C120" s="19">
        <f>[1]Calc!C127</f>
        <v>2.7799999999999998E-4</v>
      </c>
      <c r="D120" s="19">
        <f>[1]Calc!I127</f>
        <v>171812147849165.16</v>
      </c>
      <c r="E120" s="19">
        <f>[1]Calc!P127</f>
        <v>4.8665999226523516E-4</v>
      </c>
      <c r="F120" s="20">
        <f>[1]Calc!S127</f>
        <v>2054.7736992346645</v>
      </c>
      <c r="G120" s="19">
        <f>[1]Calc!O127</f>
        <v>171812147849165.16</v>
      </c>
      <c r="H120" s="22">
        <f>[1]Calc!X127</f>
        <v>0.56817267560399043</v>
      </c>
      <c r="I120" s="23">
        <f>[1]Calc!Y127</f>
        <v>3.1893365969744694E-2</v>
      </c>
    </row>
    <row r="121" spans="1:9" x14ac:dyDescent="0.3">
      <c r="A121" s="19">
        <f>[1]Calc!A128</f>
        <v>1.9120000000000002E-2</v>
      </c>
      <c r="B121" s="19">
        <f>[1]Calc!B128</f>
        <v>2.2842999999999999E-2</v>
      </c>
      <c r="C121" s="19">
        <f>[1]Calc!C128</f>
        <v>2.23E-4</v>
      </c>
      <c r="D121" s="19">
        <f>[1]Calc!I128</f>
        <v>154799063364726.22</v>
      </c>
      <c r="E121" s="19">
        <f>[1]Calc!P128</f>
        <v>5.3454191692846136E-4</v>
      </c>
      <c r="F121" s="20">
        <f>[1]Calc!S128</f>
        <v>1870.7209018319911</v>
      </c>
      <c r="G121" s="19">
        <f>[1]Calc!O128</f>
        <v>154799063364726.22</v>
      </c>
      <c r="H121" s="22">
        <f>[1]Calc!X128</f>
        <v>0.56524069695402779</v>
      </c>
      <c r="I121" s="23">
        <f>[1]Calc!Y128</f>
        <v>2.6161262349870783E-2</v>
      </c>
    </row>
    <row r="122" spans="1:9" x14ac:dyDescent="0.3">
      <c r="A122" s="19">
        <f>[1]Calc!A129</f>
        <v>1.9279999999999999E-2</v>
      </c>
      <c r="B122" s="19">
        <f>[1]Calc!B129</f>
        <v>2.1333000000000001E-2</v>
      </c>
      <c r="C122" s="19">
        <f>[1]Calc!C129</f>
        <v>2.3599999999999999E-4</v>
      </c>
      <c r="D122" s="19">
        <f>[1]Calc!I129</f>
        <v>144543793220386</v>
      </c>
      <c r="E122" s="19">
        <f>[1]Calc!P129</f>
        <v>4.7751526884032047E-4</v>
      </c>
      <c r="F122" s="20">
        <f>[1]Calc!S129</f>
        <v>2094.1391908479095</v>
      </c>
      <c r="G122" s="19">
        <f>[1]Calc!O129</f>
        <v>144543793220386</v>
      </c>
      <c r="H122" s="22">
        <f>[1]Calc!X129</f>
        <v>0.56332593549753929</v>
      </c>
      <c r="I122" s="23">
        <f>[1]Calc!Y129</f>
        <v>2.7345402412461639E-2</v>
      </c>
    </row>
    <row r="123" spans="1:9" x14ac:dyDescent="0.3">
      <c r="A123" s="19">
        <f>[1]Calc!A130</f>
        <v>1.9439999999999999E-2</v>
      </c>
      <c r="B123" s="19">
        <f>[1]Calc!B130</f>
        <v>1.9952000000000001E-2</v>
      </c>
      <c r="C123" s="19">
        <f>[1]Calc!C130</f>
        <v>2.5000000000000001E-4</v>
      </c>
      <c r="D123" s="19">
        <f>[1]Calc!I130</f>
        <v>135167416551899.56</v>
      </c>
      <c r="E123" s="19">
        <f>[1]Calc!P130</f>
        <v>4.3989677061623272E-4</v>
      </c>
      <c r="F123" s="20">
        <f>[1]Calc!S130</f>
        <v>2273.2302788984034</v>
      </c>
      <c r="G123" s="19">
        <f>[1]Calc!O130</f>
        <v>135167416551899.56</v>
      </c>
      <c r="H123" s="22">
        <f>[1]Calc!X130</f>
        <v>0.56146149065293327</v>
      </c>
      <c r="I123" s="23">
        <f>[1]Calc!Y130</f>
        <v>2.775833250376606E-2</v>
      </c>
    </row>
    <row r="124" spans="1:9" x14ac:dyDescent="0.3">
      <c r="A124" s="19">
        <f>[1]Calc!A131</f>
        <v>1.9599999999999999E-2</v>
      </c>
      <c r="B124" s="19">
        <f>[1]Calc!B131</f>
        <v>1.796E-2</v>
      </c>
      <c r="C124" s="19">
        <f>[1]Calc!C131</f>
        <v>2.4000000000000001E-4</v>
      </c>
      <c r="D124" s="19">
        <f>[1]Calc!I131</f>
        <v>121647305747563.06</v>
      </c>
      <c r="E124" s="19">
        <f>[1]Calc!P131</f>
        <v>4.1328042381945195E-4</v>
      </c>
      <c r="F124" s="20">
        <f>[1]Calc!S131</f>
        <v>2419.6400076514096</v>
      </c>
      <c r="G124" s="19">
        <f>[1]Calc!O131</f>
        <v>121647305747563.06</v>
      </c>
      <c r="H124" s="22">
        <f>[1]Calc!X131</f>
        <v>0.55854871368101344</v>
      </c>
      <c r="I124" s="23">
        <f>[1]Calc!Y131</f>
        <v>2.6590701486815388E-2</v>
      </c>
    </row>
    <row r="125" spans="1:9" x14ac:dyDescent="0.3">
      <c r="A125" s="19">
        <f>[1]Calc!A132</f>
        <v>1.976E-2</v>
      </c>
      <c r="B125" s="19">
        <f>[1]Calc!B132</f>
        <v>1.6747000000000001E-2</v>
      </c>
      <c r="C125" s="19">
        <f>[1]Calc!C132</f>
        <v>2.6600000000000001E-4</v>
      </c>
      <c r="D125" s="19">
        <f>[1]Calc!I132</f>
        <v>113417139884032.88</v>
      </c>
      <c r="E125" s="19">
        <f>[1]Calc!P132</f>
        <v>0</v>
      </c>
      <c r="F125" s="20">
        <f>[1]Calc!S132</f>
        <v>0</v>
      </c>
      <c r="G125" s="19">
        <f>[1]Calc!O132</f>
        <v>113417139884032.88</v>
      </c>
      <c r="H125" s="22">
        <f>[1]Calc!X132</f>
        <v>0.55662322732047032</v>
      </c>
      <c r="I125" s="23" t="str">
        <f>[1]Calc!Y132</f>
        <v/>
      </c>
    </row>
    <row r="126" spans="1:9" x14ac:dyDescent="0.3">
      <c r="A126" s="19">
        <f>[1]Calc!A133</f>
        <v>1.992E-2</v>
      </c>
      <c r="B126" s="19">
        <f>[1]Calc!B133</f>
        <v>1.5537E-2</v>
      </c>
      <c r="C126" s="19">
        <f>[1]Calc!C133</f>
        <v>1.6799999999999999E-4</v>
      </c>
      <c r="D126" s="19">
        <f>[1]Calc!I133</f>
        <v>105209376524652</v>
      </c>
      <c r="E126" s="19">
        <f>[1]Calc!P133</f>
        <v>0</v>
      </c>
      <c r="F126" s="20">
        <f>[1]Calc!S133</f>
        <v>0</v>
      </c>
      <c r="G126" s="19">
        <f>[1]Calc!O133</f>
        <v>105209376524652</v>
      </c>
      <c r="H126" s="22">
        <f>[1]Calc!X133</f>
        <v>0.55456730317723146</v>
      </c>
      <c r="I126" s="23" t="str">
        <f>[1]Calc!Y133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2025-04-15T02:14:38Z</dcterms:modified>
</cp:coreProperties>
</file>