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Job_Market_Paper\Code\Data\"/>
    </mc:Choice>
  </mc:AlternateContent>
  <bookViews>
    <workbookView xWindow="0" yWindow="0" windowWidth="28800" windowHeight="12300"/>
  </bookViews>
  <sheets>
    <sheet name="Quarterly Data" sheetId="1" r:id="rId1"/>
    <sheet name="Data Descripti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Z27" i="1" l="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6" i="1"/>
  <c r="AQ83" i="1"/>
  <c r="AQ84" i="1"/>
  <c r="AQ82" i="1"/>
  <c r="AQ86" i="1"/>
  <c r="AQ104" i="1"/>
</calcChain>
</file>

<file path=xl/comments1.xml><?xml version="1.0" encoding="utf-8"?>
<comments xmlns="http://schemas.openxmlformats.org/spreadsheetml/2006/main">
  <authors>
    <author>Marco Brianti</author>
  </authors>
  <commentList>
    <comment ref="C1" authorId="0" shapeId="0">
      <text>
        <r>
          <rPr>
            <b/>
            <sz val="9"/>
            <color indexed="81"/>
            <rFont val="Tahoma"/>
            <charset val="1"/>
          </rPr>
          <t>Marco Brianti:</t>
        </r>
        <r>
          <rPr>
            <sz val="9"/>
            <color indexed="81"/>
            <rFont val="Tahoma"/>
            <charset val="1"/>
          </rPr>
          <t xml:space="preserve">
Don’t use it. This is ND + D + S. Instead Use Consumption as ND + S.
From FRED.</t>
        </r>
      </text>
    </comment>
    <comment ref="D1" authorId="0" shapeId="0">
      <text>
        <r>
          <rPr>
            <b/>
            <sz val="9"/>
            <color indexed="81"/>
            <rFont val="Tahoma"/>
            <charset val="1"/>
          </rPr>
          <t>Marco Brianti:</t>
        </r>
        <r>
          <rPr>
            <sz val="9"/>
            <color indexed="81"/>
            <rFont val="Tahoma"/>
            <charset val="1"/>
          </rPr>
          <t xml:space="preserve">
See Monthly Dataset. It comes from there.</t>
        </r>
      </text>
    </comment>
    <comment ref="E1" authorId="0" shapeId="0">
      <text>
        <r>
          <rPr>
            <b/>
            <sz val="9"/>
            <color indexed="81"/>
            <rFont val="Tahoma"/>
            <charset val="1"/>
          </rPr>
          <t>Marco Brianti:</t>
        </r>
        <r>
          <rPr>
            <sz val="9"/>
            <color indexed="81"/>
            <rFont val="Tahoma"/>
            <charset val="1"/>
          </rPr>
          <t xml:space="preserve">
See Monthly Dataset it comes from there.</t>
        </r>
      </text>
    </comment>
    <comment ref="F1" authorId="0" shapeId="0">
      <text>
        <r>
          <rPr>
            <b/>
            <sz val="9"/>
            <color indexed="81"/>
            <rFont val="Tahoma"/>
            <charset val="1"/>
          </rPr>
          <t>Marco Brianti:</t>
        </r>
        <r>
          <rPr>
            <sz val="9"/>
            <color indexed="81"/>
            <rFont val="Tahoma"/>
            <charset val="1"/>
          </rPr>
          <t xml:space="preserve">
See Monthly dataset it comes from there.</t>
        </r>
      </text>
    </comment>
    <comment ref="AM1" authorId="0" shapeId="0">
      <text>
        <r>
          <rPr>
            <b/>
            <sz val="9"/>
            <color indexed="81"/>
            <rFont val="Tahoma"/>
            <charset val="1"/>
          </rPr>
          <t>Marco Brianti:</t>
        </r>
        <r>
          <rPr>
            <sz val="9"/>
            <color indexed="81"/>
            <rFont val="Tahoma"/>
            <charset val="1"/>
          </rPr>
          <t xml:space="preserve">
Total Credit to Private Non-Financial Sector, Adjusted for Breaks, for United States  
Source: FRED
Code: (QUSPAM770A)
Original Source: Bank of International Settlements</t>
        </r>
      </text>
    </comment>
    <comment ref="AN1" authorId="0" shapeId="0">
      <text>
        <r>
          <rPr>
            <b/>
            <sz val="9"/>
            <color indexed="81"/>
            <rFont val="Tahoma"/>
            <charset val="1"/>
          </rPr>
          <t>Marco Brianti:</t>
        </r>
        <r>
          <rPr>
            <sz val="9"/>
            <color indexed="81"/>
            <rFont val="Tahoma"/>
            <charset val="1"/>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O1" authorId="0" shapeId="0">
      <text>
        <r>
          <rPr>
            <b/>
            <sz val="9"/>
            <color indexed="81"/>
            <rFont val="Tahoma"/>
            <charset val="1"/>
          </rPr>
          <t>Marco Brianti:</t>
        </r>
        <r>
          <rPr>
            <sz val="9"/>
            <color indexed="81"/>
            <rFont val="Tahoma"/>
            <charset val="1"/>
          </rPr>
          <t xml:space="preserve">
10-year Treasury Constant Maturity Rate
Source: FRED
Code: DGS10
Original Source: Board of Gorvernors of the Federal Reserve System US</t>
        </r>
      </text>
    </comment>
    <comment ref="AR1" authorId="0" shapeId="0">
      <text>
        <r>
          <rPr>
            <b/>
            <sz val="9"/>
            <color indexed="81"/>
            <rFont val="Tahoma"/>
            <charset val="1"/>
          </rPr>
          <t>Marco Brianti:</t>
        </r>
        <r>
          <rPr>
            <sz val="9"/>
            <color indexed="81"/>
            <rFont val="Tahoma"/>
            <charset val="1"/>
          </rPr>
          <t xml:space="preserve">
Corporate Profits after Tax with IVA and CCAdj: Net Dividends
Source: FRED
Code: DIVIDEND
Original Source: US BEA</t>
        </r>
      </text>
    </comment>
    <comment ref="AS1" authorId="0" shapeId="0">
      <text>
        <r>
          <rPr>
            <b/>
            <sz val="9"/>
            <color indexed="81"/>
            <rFont val="Tahoma"/>
            <charset val="1"/>
          </rPr>
          <t>Marco Brianti:</t>
        </r>
        <r>
          <rPr>
            <sz val="9"/>
            <color indexed="81"/>
            <rFont val="Tahoma"/>
            <charset val="1"/>
          </rPr>
          <t xml:space="preserve">
Corporate Profits with IVA and CCAdj before taxes
Source: FRED
Code: CPROFIT
Original Source: BEA US</t>
        </r>
      </text>
    </comment>
    <comment ref="AT1" authorId="0" shapeId="0">
      <text>
        <r>
          <rPr>
            <b/>
            <sz val="9"/>
            <color indexed="81"/>
            <rFont val="Tahoma"/>
            <charset val="1"/>
          </rPr>
          <t>Marco Brianti:</t>
        </r>
        <r>
          <rPr>
            <sz val="9"/>
            <color indexed="81"/>
            <rFont val="Tahoma"/>
            <charset val="1"/>
          </rPr>
          <t xml:space="preserve">
CP after Tax with Inventory Valuation Adjustment (IVA) and Capital consumption adjustment (CCAdj) 
Source: FRED
Code: CPATAX
Original Source: BEA US</t>
        </r>
      </text>
    </comment>
    <comment ref="AU1" authorId="0" shapeId="0">
      <text>
        <r>
          <rPr>
            <b/>
            <sz val="9"/>
            <color indexed="81"/>
            <rFont val="Tahoma"/>
            <charset val="1"/>
          </rPr>
          <t>Marco Brianti:</t>
        </r>
        <r>
          <rPr>
            <sz val="9"/>
            <color indexed="81"/>
            <rFont val="Tahoma"/>
            <charset val="1"/>
          </rPr>
          <t xml:space="preserve">
Corporate Profits After Tax without IVA and CCAdj
Source: FRED
Code: CP
Original Source: US BEA</t>
        </r>
      </text>
    </comment>
    <comment ref="AW1" authorId="0" shapeId="0">
      <text>
        <r>
          <rPr>
            <b/>
            <sz val="9"/>
            <color indexed="81"/>
            <rFont val="Tahoma"/>
            <charset val="1"/>
          </rPr>
          <t>Marco Brianti: Corporate Net Cash Flow with IVA. Source: FRED
Code: CNCF
Original Source: BEA</t>
        </r>
        <r>
          <rPr>
            <sz val="9"/>
            <color indexed="81"/>
            <rFont val="Tahoma"/>
            <charset val="1"/>
          </rPr>
          <t xml:space="preserve">
</t>
        </r>
      </text>
    </comment>
    <comment ref="AX1" authorId="0" shapeId="0">
      <text>
        <r>
          <rPr>
            <b/>
            <sz val="9"/>
            <color indexed="81"/>
            <rFont val="Tahoma"/>
            <charset val="1"/>
          </rPr>
          <t>Marco Brianti:</t>
        </r>
        <r>
          <rPr>
            <sz val="9"/>
            <color indexed="81"/>
            <rFont val="Tahoma"/>
            <charset val="1"/>
          </rPr>
          <t xml:space="preserve">
National Income: Corporate Cash Flow: Net Cash flow with IVA: Capital Transfers Paid (Net)
Source: FRED
Code: W976RC1Q027SBEA
Original Source: BEA US</t>
        </r>
      </text>
    </comment>
    <comment ref="AZ1" authorId="0" shapeId="0">
      <text>
        <r>
          <rPr>
            <b/>
            <sz val="9"/>
            <color indexed="81"/>
            <rFont val="Tahoma"/>
            <charset val="1"/>
          </rPr>
          <t>Marco Brianti:</t>
        </r>
        <r>
          <rPr>
            <sz val="9"/>
            <color indexed="81"/>
            <rFont val="Tahoma"/>
            <charset val="1"/>
          </rPr>
          <t xml:space="preserve">
ProfitsTransfers = Dividends + NetKTrasfers 
Source: variables in this excell datase.</t>
        </r>
      </text>
    </comment>
    <comment ref="BB1" authorId="0" shapeId="0">
      <text>
        <r>
          <rPr>
            <b/>
            <sz val="9"/>
            <color indexed="81"/>
            <rFont val="Tahoma"/>
            <charset val="1"/>
          </rPr>
          <t>Marco Brianti:</t>
        </r>
        <r>
          <rPr>
            <sz val="9"/>
            <color indexed="81"/>
            <rFont val="Tahoma"/>
            <charset val="1"/>
          </rPr>
          <t xml:space="preserve">
Nonfinancial Corporate Business; Debt Securities; Asset, level
Source: FRED
Code: NCBDSTQ027S
Original Source: Board of Governor of the Federal System US</t>
        </r>
      </text>
    </comment>
    <comment ref="BD1" authorId="0" shapeId="0">
      <text>
        <r>
          <rPr>
            <b/>
            <sz val="9"/>
            <color indexed="81"/>
            <rFont val="Tahoma"/>
            <charset val="1"/>
          </rPr>
          <t>Marco Brianti:</t>
        </r>
        <r>
          <rPr>
            <sz val="9"/>
            <color indexed="81"/>
            <rFont val="Tahoma"/>
            <charset val="1"/>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E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F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J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K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E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<sst xmlns="http://schemas.openxmlformats.org/spreadsheetml/2006/main" count="158" uniqueCount="135">
  <si>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</si>
  <si>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</si>
  <si>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</si>
  <si>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</si>
  <si>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</si>
  <si>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</si>
  <si>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</si>
  <si>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</si>
  <si>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</si>
  <si>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</si>
  <si>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</si>
  <si>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</si>
  <si>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</si>
  <si>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</si>
  <si>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</si>
  <si>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</si>
  <si>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</si>
  <si>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</si>
  <si>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</si>
  <si>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</si>
  <si>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</si>
  <si>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</si>
  <si>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</si>
  <si>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</si>
  <si>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</si>
  <si>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</si>
  <si>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</si>
  <si>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</si>
  <si>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</si>
  <si>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</si>
  <si>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</si>
  <si>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</si>
  <si>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</si>
  <si>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</si>
  <si>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</si>
  <si>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</si>
  <si>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</si>
  <si>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</si>
  <si>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</si>
  <si>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</si>
  <si>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</si>
  <si>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</si>
  <si>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</si>
  <si>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</si>
  <si>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</si>
  <si>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</si>
  <si>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</si>
  <si>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</si>
  <si>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</si>
  <si>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</si>
  <si>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</si>
  <si>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</si>
  <si>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</si>
  <si>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</si>
  <si>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</si>
  <si>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</si>
  <si>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</si>
  <si>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</si>
  <si>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</si>
  <si>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</si>
  <si>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</si>
  <si>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</si>
  <si>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</si>
  <si>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</si>
  <si>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</si>
  <si>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</si>
  <si>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</si>
  <si>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</si>
  <si>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</si>
  <si>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</si>
  <si>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</si>
  <si>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</si>
  <si>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</si>
  <si>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</si>
  <si>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</si>
  <si>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</si>
  <si>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</si>
  <si>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</si>
  <si>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</si>
  <si>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</si>
  <si>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</si>
  <si>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</si>
  <si>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</si>
  <si>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</si>
  <si>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</si>
  <si>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</si>
  <si>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</si>
  <si>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</si>
  <si>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</si>
  <si>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</si>
  <si>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</si>
  <si>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</si>
  <si>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</si>
  <si>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</si>
  <si>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</si>
  <si>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</si>
  <si>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</si>
  <si>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</si>
  <si>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</si>
  <si>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</si>
  <si>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</si>
  <si>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</si>
  <si>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</si>
  <si>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</si>
  <si>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</si>
  <si>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</si>
  <si>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</si>
  <si>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</si>
  <si>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</si>
  <si>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</si>
  <si>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</si>
  <si>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</si>
  <si>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</si>
  <si>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</si>
  <si>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</si>
  <si>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</si>
  <si>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</si>
  <si>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</si>
  <si>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</si>
  <si>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</si>
  <si>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</si>
  <si>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</si>
  <si>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</si>
  <si>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</si>
  <si>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</si>
  <si>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</si>
  <si>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</si>
  <si>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</si>
  <si>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</si>
  <si>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</si>
  <si>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</si>
  <si>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</si>
  <si>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</si>
  <si>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</si>
  <si>
    <t>Credit2GDP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</si>
</sst>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ont>
    <font>
      <sz val="10"/>
      <color rgb="FF00000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6">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937"/>
  <sheetViews>
    <sheetView tabSelected="1" workbookViewId="0">
      <pane xSplit="2" ySplit="5" topLeftCell="BB43" activePane="bottomRight" state="frozen"/>
      <selection pane="topRight" activeCell="C1" sqref="C1"/>
      <selection pane="bottomLeft" activeCell="A6" sqref="A6"/>
      <selection pane="bottomRight" activeCell="BE59" sqref="BE59"/>
    </sheetView>
  </sheetViews>
  <sheetFormatPr defaultRowHeight="15.75"/>
  <cols>
    <col min="1" max="1" width="17.42578125" style="3" customWidth="1"/>
    <col min="2" max="2" width="16.42578125" style="4" customWidth="1"/>
    <col min="3" max="13" width="22" style="3" customWidth="1"/>
    <col min="14" max="14" width="21.5703125" style="3" customWidth="1"/>
    <col min="15" max="16" width="21.5703125" style="9" customWidth="1"/>
    <col min="17" max="17" width="20.85546875" style="9" customWidth="1"/>
    <col min="18" max="18" width="21.28515625" style="9" customWidth="1"/>
    <col min="19" max="20" width="22.140625" style="9" customWidth="1"/>
    <col min="21" max="21" width="22.42578125" style="9" customWidth="1"/>
    <col min="22" max="23" width="22.42578125" style="13" customWidth="1"/>
    <col min="24" max="32" width="23.85546875" style="9" customWidth="1"/>
    <col min="33" max="37" width="24.28515625" style="9" customWidth="1"/>
    <col min="38" max="55" width="22.140625" style="3" customWidth="1"/>
    <col min="56" max="58" width="22" style="3" customWidth="1"/>
    <col min="59" max="59" width="23.140625" style="3" customWidth="1"/>
    <col min="60" max="60" width="22.140625" style="9" customWidth="1"/>
    <col min="61" max="64" width="22" style="3" customWidth="1"/>
    <col min="65" max="79" width="22.140625" style="9" customWidth="1"/>
    <col min="80" max="80" width="23.140625" style="9" customWidth="1"/>
    <col min="82" max="84" width="9.140625" style="9"/>
    <col min="85" max="85" width="25.85546875" style="9" customWidth="1"/>
    <col min="86" max="16384" width="9.140625" style="9"/>
  </cols>
  <sheetData>
    <row r="1" spans="1:80">
      <c r="A1" s="1" t="s">
        <v>0</v>
      </c>
      <c r="B1" s="2" t="s">
        <v>1</v>
      </c>
      <c r="C1" s="2" t="s">
        <v>51</v>
      </c>
      <c r="D1" s="2" t="s">
        <v>114</v>
      </c>
      <c r="E1" s="2" t="s">
        <v>112</v>
      </c>
      <c r="F1" s="2" t="s">
        <v>113</v>
      </c>
      <c r="G1" s="2" t="s">
        <v>7</v>
      </c>
      <c r="H1" s="2" t="s">
        <v>9</v>
      </c>
      <c r="I1" s="2" t="s">
        <v>10</v>
      </c>
      <c r="J1" s="2" t="s">
        <v>61</v>
      </c>
      <c r="K1" s="2" t="s">
        <v>11</v>
      </c>
      <c r="L1" s="2" t="s">
        <v>12</v>
      </c>
      <c r="M1" s="2" t="s">
        <v>13</v>
      </c>
      <c r="N1" s="2" t="s">
        <v>14</v>
      </c>
      <c r="O1" s="2" t="s">
        <v>69</v>
      </c>
      <c r="P1" s="2" t="s">
        <v>62</v>
      </c>
      <c r="Q1" s="2" t="s">
        <v>63</v>
      </c>
      <c r="R1" s="2" t="s">
        <v>56</v>
      </c>
      <c r="S1" s="2" t="s">
        <v>70</v>
      </c>
      <c r="T1" s="2" t="s">
        <v>109</v>
      </c>
      <c r="U1" s="2" t="s">
        <v>88</v>
      </c>
      <c r="V1" s="2" t="s">
        <v>90</v>
      </c>
      <c r="W1" s="2" t="s">
        <v>108</v>
      </c>
      <c r="X1" s="2" t="s">
        <v>91</v>
      </c>
      <c r="Y1" s="2" t="s">
        <v>92</v>
      </c>
      <c r="Z1" s="2" t="s">
        <v>93</v>
      </c>
      <c r="AA1" s="2" t="s">
        <v>94</v>
      </c>
      <c r="AB1" s="2" t="s">
        <v>95</v>
      </c>
      <c r="AC1" s="2" t="s">
        <v>96</v>
      </c>
      <c r="AD1" s="2" t="s">
        <v>97</v>
      </c>
      <c r="AE1" s="2" t="s">
        <v>98</v>
      </c>
      <c r="AF1" s="2" t="s">
        <v>99</v>
      </c>
      <c r="AG1" s="2" t="s">
        <v>100</v>
      </c>
      <c r="AH1" s="2" t="s">
        <v>101</v>
      </c>
      <c r="AI1" s="2" t="s">
        <v>102</v>
      </c>
      <c r="AJ1" s="2" t="s">
        <v>103</v>
      </c>
      <c r="AK1" s="2" t="s">
        <v>104</v>
      </c>
      <c r="AL1" s="11" t="s">
        <v>105</v>
      </c>
      <c r="AM1" s="11" t="s">
        <v>134</v>
      </c>
      <c r="AN1" s="11" t="s">
        <v>117</v>
      </c>
      <c r="AO1" s="11" t="s">
        <v>120</v>
      </c>
      <c r="AP1" s="11" t="s">
        <v>106</v>
      </c>
      <c r="AQ1" s="11" t="s">
        <v>107</v>
      </c>
      <c r="AR1" s="11" t="s">
        <v>116</v>
      </c>
      <c r="AS1" s="11" t="s">
        <v>128</v>
      </c>
      <c r="AT1" s="11" t="s">
        <v>127</v>
      </c>
      <c r="AU1" s="11" t="s">
        <v>126</v>
      </c>
      <c r="AV1" s="11" t="s">
        <v>121</v>
      </c>
      <c r="AW1" s="11" t="s">
        <v>110</v>
      </c>
      <c r="AX1" s="11" t="s">
        <v>123</v>
      </c>
      <c r="AY1" s="11" t="s">
        <v>125</v>
      </c>
      <c r="AZ1" s="11" t="s">
        <v>124</v>
      </c>
      <c r="BA1" s="11" t="s">
        <v>111</v>
      </c>
      <c r="BB1" s="11" t="s">
        <v>129</v>
      </c>
      <c r="BC1" s="11" t="s">
        <v>115</v>
      </c>
      <c r="BD1" s="2" t="s">
        <v>130</v>
      </c>
      <c r="BE1" s="2" t="s">
        <v>131</v>
      </c>
      <c r="BF1" s="2" t="s">
        <v>133</v>
      </c>
      <c r="BG1" s="11" t="s">
        <v>89</v>
      </c>
      <c r="BH1" s="2" t="s">
        <v>71</v>
      </c>
      <c r="BI1" s="2" t="s">
        <v>6</v>
      </c>
      <c r="BJ1" s="11" t="s">
        <v>118</v>
      </c>
      <c r="BK1" s="11" t="s">
        <v>119</v>
      </c>
      <c r="BL1" s="11" t="s">
        <v>122</v>
      </c>
      <c r="BM1" s="2" t="s">
        <v>72</v>
      </c>
      <c r="BN1" s="2" t="s">
        <v>73</v>
      </c>
      <c r="BO1" s="2" t="s">
        <v>74</v>
      </c>
      <c r="BP1" s="2" t="s">
        <v>75</v>
      </c>
      <c r="BQ1" s="2" t="s">
        <v>80</v>
      </c>
      <c r="BR1" s="2" t="s">
        <v>81</v>
      </c>
      <c r="BS1" s="2" t="s">
        <v>82</v>
      </c>
      <c r="BT1" s="2" t="s">
        <v>83</v>
      </c>
      <c r="BU1" s="2" t="s">
        <v>76</v>
      </c>
      <c r="BV1" s="2" t="s">
        <v>77</v>
      </c>
      <c r="BW1" s="2" t="s">
        <v>78</v>
      </c>
      <c r="BX1" s="2" t="s">
        <v>79</v>
      </c>
      <c r="BY1" s="2" t="s">
        <v>84</v>
      </c>
      <c r="BZ1" s="2" t="s">
        <v>85</v>
      </c>
      <c r="CA1" s="2" t="s">
        <v>86</v>
      </c>
      <c r="CB1" s="2" t="s">
        <v>87</v>
      </c>
    </row>
    <row r="2" spans="1:80">
      <c r="A2" s="1" t="s">
        <v>2</v>
      </c>
      <c r="B2" s="2">
        <v>2</v>
      </c>
      <c r="C2" s="2">
        <v>3</v>
      </c>
      <c r="D2" s="2">
        <v>3</v>
      </c>
      <c r="E2" s="2">
        <v>3</v>
      </c>
      <c r="F2" s="2">
        <v>3</v>
      </c>
      <c r="G2" s="2">
        <v>3</v>
      </c>
      <c r="H2" s="2">
        <v>3</v>
      </c>
      <c r="I2" s="2">
        <v>3</v>
      </c>
      <c r="J2" s="2">
        <v>5</v>
      </c>
      <c r="K2" s="2">
        <v>3</v>
      </c>
      <c r="L2" s="2">
        <v>3</v>
      </c>
      <c r="M2" s="2">
        <v>3</v>
      </c>
      <c r="N2" s="2">
        <v>3</v>
      </c>
      <c r="O2" s="2">
        <v>2</v>
      </c>
      <c r="P2" s="2">
        <v>3</v>
      </c>
      <c r="Q2" s="2">
        <v>3</v>
      </c>
      <c r="R2" s="2">
        <v>2</v>
      </c>
      <c r="S2" s="2">
        <v>2</v>
      </c>
      <c r="T2" s="2">
        <v>3</v>
      </c>
      <c r="U2" s="2">
        <v>3</v>
      </c>
      <c r="V2" s="2">
        <v>2</v>
      </c>
      <c r="W2" s="2">
        <v>3</v>
      </c>
      <c r="X2" s="2">
        <v>3</v>
      </c>
      <c r="Y2" s="2">
        <v>3</v>
      </c>
      <c r="Z2" s="2">
        <v>3</v>
      </c>
      <c r="AA2" s="2">
        <v>3</v>
      </c>
      <c r="AB2" s="2">
        <v>3</v>
      </c>
      <c r="AC2" s="2">
        <v>3</v>
      </c>
      <c r="AD2" s="2">
        <v>3</v>
      </c>
      <c r="AE2" s="2">
        <v>3</v>
      </c>
      <c r="AF2" s="2">
        <v>3</v>
      </c>
      <c r="AG2" s="2">
        <v>3</v>
      </c>
      <c r="AH2" s="2">
        <v>3</v>
      </c>
      <c r="AI2" s="2">
        <v>3</v>
      </c>
      <c r="AJ2" s="2">
        <v>2</v>
      </c>
      <c r="AK2" s="2">
        <v>3</v>
      </c>
      <c r="AL2" s="2">
        <v>2</v>
      </c>
      <c r="AM2" s="2">
        <v>3</v>
      </c>
      <c r="AN2" s="2">
        <v>3</v>
      </c>
      <c r="AO2" s="2">
        <v>3</v>
      </c>
      <c r="AP2" s="2">
        <v>3</v>
      </c>
      <c r="AQ2" s="2">
        <v>3</v>
      </c>
      <c r="AR2" s="2">
        <v>3</v>
      </c>
      <c r="AS2" s="2">
        <v>3</v>
      </c>
      <c r="AT2" s="2">
        <v>3</v>
      </c>
      <c r="AU2" s="2">
        <v>3</v>
      </c>
      <c r="AV2" s="2">
        <v>2</v>
      </c>
      <c r="AW2" s="2">
        <v>3</v>
      </c>
      <c r="AX2" s="2">
        <v>2</v>
      </c>
      <c r="AY2" s="2">
        <v>3</v>
      </c>
      <c r="AZ2" s="2">
        <v>3</v>
      </c>
      <c r="BA2" s="2">
        <v>3</v>
      </c>
      <c r="BB2" s="2">
        <v>3</v>
      </c>
      <c r="BC2" s="2">
        <v>2</v>
      </c>
      <c r="BD2" s="2">
        <v>3</v>
      </c>
      <c r="BE2" s="2">
        <v>3</v>
      </c>
      <c r="BF2" s="2">
        <v>5</v>
      </c>
      <c r="BG2" s="2">
        <v>3</v>
      </c>
      <c r="BH2" s="2">
        <v>3</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c r="CB2" s="2">
        <v>3</v>
      </c>
    </row>
    <row r="3" spans="1:80">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11">
        <v>1</v>
      </c>
      <c r="AM3" s="11">
        <v>1</v>
      </c>
      <c r="AN3" s="11">
        <v>1</v>
      </c>
      <c r="AO3" s="11">
        <v>1</v>
      </c>
      <c r="AP3" s="11">
        <v>1</v>
      </c>
      <c r="AQ3" s="11">
        <v>1</v>
      </c>
      <c r="AR3" s="11">
        <v>1</v>
      </c>
      <c r="AS3" s="11">
        <v>1</v>
      </c>
      <c r="AT3" s="11">
        <v>1</v>
      </c>
      <c r="AU3" s="11">
        <v>1</v>
      </c>
      <c r="AV3" s="11">
        <v>1</v>
      </c>
      <c r="AW3" s="11">
        <v>1</v>
      </c>
      <c r="AX3" s="11">
        <v>1</v>
      </c>
      <c r="AY3" s="11">
        <v>1</v>
      </c>
      <c r="AZ3" s="11">
        <v>1</v>
      </c>
      <c r="BA3" s="11">
        <v>1</v>
      </c>
      <c r="BB3" s="11">
        <v>1</v>
      </c>
      <c r="BC3" s="11">
        <v>1</v>
      </c>
      <c r="BD3" s="2">
        <v>1</v>
      </c>
      <c r="BE3" s="2">
        <v>1</v>
      </c>
      <c r="BF3" s="2">
        <v>1</v>
      </c>
      <c r="BG3" s="11">
        <v>1</v>
      </c>
      <c r="BH3" s="2">
        <v>1</v>
      </c>
      <c r="BI3" s="2">
        <v>1</v>
      </c>
      <c r="BJ3" s="11">
        <v>1</v>
      </c>
      <c r="BK3" s="11">
        <v>1</v>
      </c>
      <c r="BL3" s="11">
        <v>1</v>
      </c>
      <c r="BM3" s="2">
        <v>1</v>
      </c>
      <c r="BN3" s="2">
        <v>1</v>
      </c>
      <c r="BO3" s="2">
        <v>1</v>
      </c>
      <c r="BP3" s="2">
        <v>1</v>
      </c>
      <c r="BQ3" s="2">
        <v>1</v>
      </c>
      <c r="BR3" s="2">
        <v>1</v>
      </c>
      <c r="BS3" s="2">
        <v>1</v>
      </c>
      <c r="BT3" s="2">
        <v>1</v>
      </c>
      <c r="BU3" s="2">
        <v>1</v>
      </c>
      <c r="BV3" s="2">
        <v>1</v>
      </c>
      <c r="BW3" s="2">
        <v>1</v>
      </c>
      <c r="BX3" s="2">
        <v>1</v>
      </c>
      <c r="BY3" s="2">
        <v>1</v>
      </c>
      <c r="BZ3" s="2">
        <v>1</v>
      </c>
      <c r="CA3" s="2">
        <v>1</v>
      </c>
      <c r="CB3" s="2">
        <v>1</v>
      </c>
    </row>
    <row r="4" spans="1:80">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c r="CB4" s="2">
        <v>79</v>
      </c>
    </row>
    <row r="5" spans="1:80">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c r="CB5" s="2">
        <v>79</v>
      </c>
    </row>
    <row r="6" spans="1:80">
      <c r="B6" s="4">
        <v>1950</v>
      </c>
      <c r="C6" s="3">
        <v>1403.69</v>
      </c>
      <c r="G6" s="3">
        <v>246.911</v>
      </c>
      <c r="H6" s="3">
        <v>2184.8719999999998</v>
      </c>
      <c r="J6" s="3">
        <v>12.853</v>
      </c>
      <c r="K6" s="3">
        <v>42986.333333333336</v>
      </c>
      <c r="O6" s="3">
        <v>0.39475227297379989</v>
      </c>
      <c r="P6" s="10">
        <v>17.100000000000001</v>
      </c>
      <c r="Q6" s="10">
        <v>17.399999999999999</v>
      </c>
      <c r="R6" s="10">
        <v>0.26792895496178376</v>
      </c>
      <c r="S6" s="10">
        <v>-0.11431313472008581</v>
      </c>
      <c r="T6" s="10">
        <v>599.62599999999998</v>
      </c>
      <c r="V6" s="3">
        <v>0</v>
      </c>
      <c r="W6" s="3">
        <v>26.033333333333335</v>
      </c>
      <c r="AJ6" s="3">
        <v>-1.4999999999999999E-2</v>
      </c>
      <c r="AK6" s="3">
        <v>75.571100000000001</v>
      </c>
      <c r="AL6" s="10">
        <v>8.077</v>
      </c>
      <c r="AM6" s="10"/>
      <c r="AN6" s="10">
        <v>2</v>
      </c>
      <c r="AO6" s="10"/>
      <c r="AP6" s="10">
        <v>0</v>
      </c>
      <c r="AQ6" s="10"/>
      <c r="AR6" s="10">
        <v>8.4760000000000009</v>
      </c>
      <c r="AS6" s="10">
        <v>30.056000000000001</v>
      </c>
      <c r="AT6" s="10">
        <v>16.616</v>
      </c>
      <c r="AU6" s="10">
        <v>20.036999999999999</v>
      </c>
      <c r="AV6" s="10">
        <v>11.333</v>
      </c>
      <c r="AW6" s="10">
        <v>20.93</v>
      </c>
      <c r="AX6" s="10"/>
      <c r="AY6" s="10">
        <v>32.405000000000001</v>
      </c>
      <c r="AZ6" s="10"/>
      <c r="BA6" s="10"/>
      <c r="BB6" s="15">
        <v>0</v>
      </c>
      <c r="BC6" s="10"/>
      <c r="BJ6" s="10"/>
      <c r="BK6" s="10"/>
      <c r="BL6" s="15">
        <v>99.435079386681394</v>
      </c>
    </row>
    <row r="7" spans="1:80">
      <c r="B7" s="4">
        <v>1950.25</v>
      </c>
      <c r="C7" s="3">
        <v>1426.807</v>
      </c>
      <c r="G7" s="3">
        <v>273.33499999999998</v>
      </c>
      <c r="H7" s="3">
        <v>2251.5070000000001</v>
      </c>
      <c r="J7" s="3">
        <v>12.897</v>
      </c>
      <c r="K7" s="3">
        <v>44477.333333333336</v>
      </c>
      <c r="O7" s="3">
        <v>0.38466803325650517</v>
      </c>
      <c r="P7" s="10">
        <v>18</v>
      </c>
      <c r="Q7" s="10">
        <v>18.100000000000001</v>
      </c>
      <c r="R7" s="10">
        <v>0.34926337466525692</v>
      </c>
      <c r="S7" s="10">
        <v>-2.2894475299317971E-2</v>
      </c>
      <c r="T7" s="10">
        <v>610.577</v>
      </c>
      <c r="V7" s="3">
        <v>0</v>
      </c>
      <c r="W7" s="3">
        <v>26.366666666666667</v>
      </c>
      <c r="AJ7" s="3">
        <v>-6.3E-3</v>
      </c>
      <c r="AK7" s="3">
        <v>81.123900000000006</v>
      </c>
      <c r="AL7" s="10">
        <v>11.791</v>
      </c>
      <c r="AM7" s="10"/>
      <c r="AN7" s="10">
        <v>2</v>
      </c>
      <c r="AO7" s="10"/>
      <c r="AP7" s="10">
        <v>0</v>
      </c>
      <c r="AQ7" s="10"/>
      <c r="AR7" s="10">
        <v>8.5719999999999992</v>
      </c>
      <c r="AS7" s="10">
        <v>33.889000000000003</v>
      </c>
      <c r="AT7" s="10">
        <v>17.780999999999999</v>
      </c>
      <c r="AU7" s="10">
        <v>23.815000000000001</v>
      </c>
      <c r="AV7" s="10">
        <v>14.978999999999999</v>
      </c>
      <c r="AW7" s="10">
        <v>22.251999999999999</v>
      </c>
      <c r="AX7" s="10"/>
      <c r="AY7" s="10">
        <v>32.768999999999998</v>
      </c>
      <c r="AZ7" s="10"/>
      <c r="BA7" s="10"/>
      <c r="BB7" s="15">
        <v>0</v>
      </c>
      <c r="BC7" s="10"/>
      <c r="BJ7" s="10"/>
      <c r="BK7" s="10"/>
      <c r="BL7" s="15">
        <v>99.357199119231893</v>
      </c>
    </row>
    <row r="8" spans="1:80">
      <c r="B8" s="4">
        <v>1950.5</v>
      </c>
      <c r="C8" s="3">
        <v>1500.076</v>
      </c>
      <c r="G8" s="3">
        <v>296.83100000000002</v>
      </c>
      <c r="H8" s="3">
        <v>2338.5140000000001</v>
      </c>
      <c r="J8" s="3">
        <v>13.177</v>
      </c>
      <c r="K8" s="3">
        <v>46226</v>
      </c>
      <c r="O8" s="3">
        <v>0.38387155772308751</v>
      </c>
      <c r="P8" s="10">
        <v>18.5</v>
      </c>
      <c r="Q8" s="10">
        <v>18.8</v>
      </c>
      <c r="R8" s="10">
        <v>0.43056199934654671</v>
      </c>
      <c r="S8" s="10">
        <v>5.9200624915389521E-2</v>
      </c>
      <c r="T8" s="10">
        <v>600.72</v>
      </c>
      <c r="V8" s="3">
        <v>0</v>
      </c>
      <c r="W8" s="3">
        <v>27.866666666666667</v>
      </c>
      <c r="AJ8" s="3">
        <v>2.0299999999999999E-2</v>
      </c>
      <c r="AK8" s="3">
        <v>87.024000000000001</v>
      </c>
      <c r="AL8" s="10">
        <v>15.481999999999999</v>
      </c>
      <c r="AM8" s="10"/>
      <c r="AN8" s="10">
        <v>2.0266666666666668</v>
      </c>
      <c r="AO8" s="10"/>
      <c r="AP8" s="10">
        <v>0</v>
      </c>
      <c r="AQ8" s="10"/>
      <c r="AR8" s="10">
        <v>9.3559999999999999</v>
      </c>
      <c r="AS8" s="10">
        <v>38.441000000000003</v>
      </c>
      <c r="AT8" s="10">
        <v>18.716999999999999</v>
      </c>
      <c r="AU8" s="10">
        <v>28.777000000000001</v>
      </c>
      <c r="AV8" s="10">
        <v>19.137</v>
      </c>
      <c r="AW8" s="10">
        <v>22.776</v>
      </c>
      <c r="AX8" s="10"/>
      <c r="AY8" s="10">
        <v>33.572000000000003</v>
      </c>
      <c r="AZ8" s="10"/>
      <c r="BA8" s="10"/>
      <c r="BB8" s="15">
        <v>0</v>
      </c>
      <c r="BC8" s="10"/>
      <c r="BJ8" s="10"/>
      <c r="BK8" s="10"/>
      <c r="BL8" s="15">
        <v>99.114940488764404</v>
      </c>
    </row>
    <row r="9" spans="1:80">
      <c r="B9" s="4">
        <v>1950.75</v>
      </c>
      <c r="C9" s="3">
        <v>1454.855</v>
      </c>
      <c r="G9" s="3">
        <v>334.548</v>
      </c>
      <c r="H9" s="3">
        <v>2383.2910000000002</v>
      </c>
      <c r="J9" s="3">
        <v>13.425000000000001</v>
      </c>
      <c r="K9" s="3">
        <v>47459</v>
      </c>
      <c r="O9" s="3">
        <v>0.39045055297536641</v>
      </c>
      <c r="P9" s="10">
        <v>19.900000000000002</v>
      </c>
      <c r="Q9" s="10">
        <v>20.299999999999997</v>
      </c>
      <c r="R9" s="10">
        <v>0.44106827357391404</v>
      </c>
      <c r="S9" s="10">
        <v>6.3127903890477968E-2</v>
      </c>
      <c r="T9" s="10">
        <v>643.16099999999994</v>
      </c>
      <c r="V9" s="3">
        <v>0</v>
      </c>
      <c r="W9" s="3">
        <v>29.1</v>
      </c>
      <c r="AJ9" s="3">
        <v>4.2700000000000002E-2</v>
      </c>
      <c r="AK9" s="3">
        <v>87.535300000000007</v>
      </c>
      <c r="AL9" s="10">
        <v>49.588000000000001</v>
      </c>
      <c r="AM9" s="10"/>
      <c r="AN9" s="10">
        <v>2.25</v>
      </c>
      <c r="AO9" s="10"/>
      <c r="AP9" s="10">
        <v>0</v>
      </c>
      <c r="AQ9" s="10"/>
      <c r="AR9" s="10">
        <v>9.7360000000000007</v>
      </c>
      <c r="AS9" s="10">
        <v>41.847999999999999</v>
      </c>
      <c r="AT9" s="10">
        <v>20.207999999999998</v>
      </c>
      <c r="AU9" s="10">
        <v>31.581</v>
      </c>
      <c r="AV9" s="10">
        <v>21.481000000000002</v>
      </c>
      <c r="AW9" s="10">
        <v>24.376999999999999</v>
      </c>
      <c r="AX9" s="10"/>
      <c r="AY9" s="10">
        <v>34.823</v>
      </c>
      <c r="AZ9" s="10"/>
      <c r="BA9" s="10"/>
      <c r="BB9" s="15">
        <v>18665</v>
      </c>
      <c r="BC9" s="10"/>
      <c r="BJ9" s="10"/>
      <c r="BK9" s="10"/>
      <c r="BL9" s="15">
        <v>99.246325651713803</v>
      </c>
    </row>
    <row r="10" spans="1:80">
      <c r="B10" s="4">
        <v>1951</v>
      </c>
      <c r="C10" s="3">
        <v>1490.0340000000001</v>
      </c>
      <c r="G10" s="3">
        <v>300.363</v>
      </c>
      <c r="H10" s="3">
        <v>2415.66</v>
      </c>
      <c r="J10" s="3">
        <v>13.909000000000001</v>
      </c>
      <c r="K10" s="3">
        <v>46943.666666666664</v>
      </c>
      <c r="O10" s="3">
        <v>0.36219624014728236</v>
      </c>
      <c r="P10" s="10">
        <v>21.4</v>
      </c>
      <c r="Q10" s="10">
        <v>21.8</v>
      </c>
      <c r="R10" s="10">
        <v>0.41779292236516175</v>
      </c>
      <c r="S10" s="10">
        <v>6.8106865509809711E-2</v>
      </c>
      <c r="T10" s="10">
        <v>711.60400000000004</v>
      </c>
      <c r="V10" s="3">
        <v>0</v>
      </c>
      <c r="W10" s="3">
        <v>30.766666666666666</v>
      </c>
      <c r="AJ10" s="3">
        <v>8.5699999999999998E-2</v>
      </c>
      <c r="AK10" s="3">
        <v>88.334900000000005</v>
      </c>
      <c r="AL10" s="10">
        <v>30.81</v>
      </c>
      <c r="AM10" s="10"/>
      <c r="AN10" s="10">
        <v>2.48</v>
      </c>
      <c r="AO10" s="10"/>
      <c r="AP10" s="10">
        <v>0</v>
      </c>
      <c r="AQ10" s="10"/>
      <c r="AR10" s="10">
        <v>8.6120000000000001</v>
      </c>
      <c r="AS10" s="10">
        <v>40.716000000000001</v>
      </c>
      <c r="AT10" s="10">
        <v>14.667999999999999</v>
      </c>
      <c r="AU10" s="10">
        <v>26.344999999999999</v>
      </c>
      <c r="AV10" s="10">
        <v>17.268999999999998</v>
      </c>
      <c r="AW10" s="10">
        <v>20.571000000000002</v>
      </c>
      <c r="AX10" s="10"/>
      <c r="AY10" s="10">
        <v>36.253</v>
      </c>
      <c r="AZ10" s="10"/>
      <c r="BA10" s="10"/>
      <c r="BB10" s="15">
        <v>0</v>
      </c>
      <c r="BC10" s="10"/>
      <c r="BJ10" s="10"/>
      <c r="BK10" s="10"/>
      <c r="BL10" s="15">
        <v>99.433625681813197</v>
      </c>
    </row>
    <row r="11" spans="1:80">
      <c r="B11" s="4">
        <v>1951.25</v>
      </c>
      <c r="C11" s="3">
        <v>1447.9280000000001</v>
      </c>
      <c r="G11" s="3">
        <v>307.32600000000002</v>
      </c>
      <c r="H11" s="3">
        <v>2457.5169999999998</v>
      </c>
      <c r="J11" s="3">
        <v>14.002000000000001</v>
      </c>
      <c r="K11" s="3">
        <v>47729.333333333336</v>
      </c>
      <c r="O11" s="3">
        <v>0.34224106941801691</v>
      </c>
      <c r="P11" s="10">
        <v>21.6</v>
      </c>
      <c r="Q11" s="10">
        <v>21.8</v>
      </c>
      <c r="R11" s="10">
        <v>0.42721935113087778</v>
      </c>
      <c r="S11" s="10">
        <v>9.7488465004791219E-2</v>
      </c>
      <c r="T11" s="10">
        <v>806.45299999999997</v>
      </c>
      <c r="V11" s="3">
        <v>0</v>
      </c>
      <c r="W11" s="3">
        <v>30.666666666666668</v>
      </c>
      <c r="AJ11" s="3">
        <v>8.7800000000000003E-2</v>
      </c>
      <c r="AK11" s="3">
        <v>87.399199999999993</v>
      </c>
      <c r="AL11" s="10">
        <v>44.798999999999999</v>
      </c>
      <c r="AM11" s="10"/>
      <c r="AN11" s="10">
        <v>2.5</v>
      </c>
      <c r="AO11" s="10"/>
      <c r="AP11" s="10">
        <v>0</v>
      </c>
      <c r="AQ11" s="10"/>
      <c r="AR11" s="10">
        <v>8.8919999999999995</v>
      </c>
      <c r="AS11" s="10">
        <v>40.567999999999998</v>
      </c>
      <c r="AT11" s="10">
        <v>18.564</v>
      </c>
      <c r="AU11" s="10">
        <v>22.588999999999999</v>
      </c>
      <c r="AV11" s="10">
        <v>13.148999999999999</v>
      </c>
      <c r="AW11" s="10">
        <v>24.68</v>
      </c>
      <c r="AX11" s="10"/>
      <c r="AY11" s="10">
        <v>37.335999999999999</v>
      </c>
      <c r="AZ11" s="10"/>
      <c r="BA11" s="10"/>
      <c r="BB11" s="15">
        <v>0</v>
      </c>
      <c r="BC11" s="10"/>
      <c r="BJ11" s="10"/>
      <c r="BK11" s="10"/>
      <c r="BL11" s="15">
        <v>99.183781879400598</v>
      </c>
    </row>
    <row r="12" spans="1:80">
      <c r="B12" s="4">
        <v>1951.5</v>
      </c>
      <c r="C12" s="3">
        <v>1464.796</v>
      </c>
      <c r="G12" s="3">
        <v>284.697</v>
      </c>
      <c r="H12" s="3">
        <v>2508.1660000000002</v>
      </c>
      <c r="J12" s="3">
        <v>14.01</v>
      </c>
      <c r="K12" s="3">
        <v>48189.666666666664</v>
      </c>
      <c r="O12" s="3">
        <v>0.45305092344282594</v>
      </c>
      <c r="P12" s="10">
        <v>22.599999999999998</v>
      </c>
      <c r="Q12" s="10">
        <v>23</v>
      </c>
      <c r="R12" s="10">
        <v>0.50139715259317597</v>
      </c>
      <c r="S12" s="10">
        <v>6.0856412442280378E-2</v>
      </c>
      <c r="T12" s="10">
        <v>895.1</v>
      </c>
      <c r="V12" s="3">
        <v>0</v>
      </c>
      <c r="W12" s="3">
        <v>30.166666666666668</v>
      </c>
      <c r="AJ12" s="3">
        <v>6.9000000000000006E-2</v>
      </c>
      <c r="AK12" s="3">
        <v>84.0852</v>
      </c>
      <c r="AL12" s="10">
        <v>29.54</v>
      </c>
      <c r="AM12" s="10"/>
      <c r="AN12" s="10">
        <v>2.5</v>
      </c>
      <c r="AO12" s="10"/>
      <c r="AP12" s="10">
        <v>0</v>
      </c>
      <c r="AQ12" s="10"/>
      <c r="AR12" s="10">
        <v>8.8360000000000003</v>
      </c>
      <c r="AS12" s="10">
        <v>41.116999999999997</v>
      </c>
      <c r="AT12" s="10">
        <v>21.228999999999999</v>
      </c>
      <c r="AU12" s="10">
        <v>20.777999999999999</v>
      </c>
      <c r="AV12" s="10">
        <v>11.314</v>
      </c>
      <c r="AW12" s="10">
        <v>27.774999999999999</v>
      </c>
      <c r="AX12" s="10"/>
      <c r="AY12" s="10">
        <v>38.267000000000003</v>
      </c>
      <c r="AZ12" s="10"/>
      <c r="BA12" s="10"/>
      <c r="BB12" s="15">
        <v>0</v>
      </c>
      <c r="BC12" s="10"/>
      <c r="BJ12" s="10"/>
      <c r="BK12" s="10"/>
      <c r="BL12" s="15">
        <v>99.073673041098402</v>
      </c>
    </row>
    <row r="13" spans="1:80">
      <c r="B13" s="4">
        <v>1951.75</v>
      </c>
      <c r="C13" s="3">
        <v>1473.33</v>
      </c>
      <c r="G13" s="3">
        <v>262.01299999999998</v>
      </c>
      <c r="H13" s="3">
        <v>2513.69</v>
      </c>
      <c r="J13" s="3">
        <v>14.17</v>
      </c>
      <c r="K13" s="3">
        <v>48856</v>
      </c>
      <c r="O13" s="3">
        <v>0.43932455334558279</v>
      </c>
      <c r="P13" s="10">
        <v>23.3</v>
      </c>
      <c r="Q13" s="10">
        <v>23.400000000000002</v>
      </c>
      <c r="R13" s="10">
        <v>0.49413727658776063</v>
      </c>
      <c r="S13" s="10">
        <v>6.7322906534108176E-2</v>
      </c>
      <c r="T13" s="10">
        <v>942.43899999999996</v>
      </c>
      <c r="V13" s="3">
        <v>0</v>
      </c>
      <c r="W13" s="3">
        <v>30.1</v>
      </c>
      <c r="AJ13" s="3">
        <v>6.3700000000000007E-2</v>
      </c>
      <c r="AK13" s="3">
        <v>83.507999999999996</v>
      </c>
      <c r="AL13" s="10">
        <v>12.695</v>
      </c>
      <c r="AM13" s="10"/>
      <c r="AN13" s="10">
        <v>2.74</v>
      </c>
      <c r="AO13" s="10"/>
      <c r="AP13" s="10">
        <v>0</v>
      </c>
      <c r="AQ13" s="10"/>
      <c r="AR13" s="10">
        <v>8.9600000000000009</v>
      </c>
      <c r="AS13" s="10">
        <v>42.39</v>
      </c>
      <c r="AT13" s="10">
        <v>21.114000000000001</v>
      </c>
      <c r="AU13" s="10">
        <v>22.591999999999999</v>
      </c>
      <c r="AV13" s="10">
        <v>12.944000000000001</v>
      </c>
      <c r="AW13" s="10">
        <v>27.792999999999999</v>
      </c>
      <c r="AX13" s="10"/>
      <c r="AY13" s="10">
        <v>39.045000000000002</v>
      </c>
      <c r="AZ13" s="10"/>
      <c r="BA13" s="10"/>
      <c r="BB13" s="15">
        <v>19587</v>
      </c>
      <c r="BC13" s="10"/>
      <c r="BJ13" s="10"/>
      <c r="BK13" s="10"/>
      <c r="BL13" s="15">
        <v>98.892346304278107</v>
      </c>
    </row>
    <row r="14" spans="1:80">
      <c r="B14" s="4">
        <v>1952</v>
      </c>
      <c r="C14" s="3">
        <v>1476.7429999999999</v>
      </c>
      <c r="G14" s="3">
        <v>268.85000000000002</v>
      </c>
      <c r="H14" s="3">
        <v>2540.5500000000002</v>
      </c>
      <c r="J14" s="3">
        <v>14.163</v>
      </c>
      <c r="K14" s="3">
        <v>47785</v>
      </c>
      <c r="L14" s="3">
        <v>156522.33333333334</v>
      </c>
      <c r="O14" s="3">
        <v>0.38794360918704018</v>
      </c>
      <c r="P14" s="10">
        <v>23.900000000000002</v>
      </c>
      <c r="Q14" s="10">
        <v>23.8</v>
      </c>
      <c r="R14" s="10">
        <v>0.49520076337791635</v>
      </c>
      <c r="S14" s="10">
        <v>0.11976733748280652</v>
      </c>
      <c r="T14" s="10">
        <v>970.48599999999999</v>
      </c>
      <c r="V14" s="3">
        <v>0</v>
      </c>
      <c r="W14" s="3">
        <v>29.866666666666667</v>
      </c>
      <c r="AJ14" s="3">
        <v>2.76E-2</v>
      </c>
      <c r="AK14" s="3">
        <v>84.546700000000001</v>
      </c>
      <c r="AL14" s="10">
        <v>15.929</v>
      </c>
      <c r="AM14" s="10">
        <v>53.6</v>
      </c>
      <c r="AN14" s="10">
        <v>3</v>
      </c>
      <c r="AO14" s="10"/>
      <c r="AP14" s="10">
        <v>0</v>
      </c>
      <c r="AQ14" s="10"/>
      <c r="AR14" s="10">
        <v>8.4320000000000004</v>
      </c>
      <c r="AS14" s="10">
        <v>40.026000000000003</v>
      </c>
      <c r="AT14" s="10">
        <v>20.498000000000001</v>
      </c>
      <c r="AU14" s="10">
        <v>22.062000000000001</v>
      </c>
      <c r="AV14" s="10">
        <v>12.874000000000001</v>
      </c>
      <c r="AW14" s="10">
        <v>27.846</v>
      </c>
      <c r="AX14" s="10"/>
      <c r="AY14" s="10">
        <v>39.53</v>
      </c>
      <c r="AZ14" s="10"/>
      <c r="BA14" s="10"/>
      <c r="BB14" s="15">
        <v>18825</v>
      </c>
      <c r="BC14" s="10"/>
      <c r="BJ14" s="10"/>
      <c r="BK14" s="10"/>
      <c r="BL14" s="15">
        <v>99.511565964809094</v>
      </c>
    </row>
    <row r="15" spans="1:80">
      <c r="B15" s="4">
        <v>1952.25</v>
      </c>
      <c r="C15" s="3">
        <v>1505.663</v>
      </c>
      <c r="G15" s="3">
        <v>248.58</v>
      </c>
      <c r="H15" s="3">
        <v>2546.0219999999999</v>
      </c>
      <c r="J15" s="3">
        <v>14.18</v>
      </c>
      <c r="K15" s="3">
        <v>48297.333333333336</v>
      </c>
      <c r="L15" s="3">
        <v>157142</v>
      </c>
      <c r="O15" s="3">
        <v>0.46974652100276992</v>
      </c>
      <c r="P15" s="10">
        <v>24.1</v>
      </c>
      <c r="Q15" s="10">
        <v>24.400000000000002</v>
      </c>
      <c r="R15" s="10">
        <v>0.51586636964037835</v>
      </c>
      <c r="S15" s="10">
        <v>5.8630031929538778E-2</v>
      </c>
      <c r="T15" s="10">
        <v>1003.558</v>
      </c>
      <c r="V15" s="3">
        <v>0</v>
      </c>
      <c r="W15" s="3">
        <v>29.566666666666666</v>
      </c>
      <c r="AJ15" s="3">
        <v>2.06E-2</v>
      </c>
      <c r="AK15" s="3">
        <v>82.857399999999998</v>
      </c>
      <c r="AL15" s="10">
        <v>-3.8740000000000001</v>
      </c>
      <c r="AM15" s="10">
        <v>54.7</v>
      </c>
      <c r="AN15" s="10">
        <v>3</v>
      </c>
      <c r="AO15" s="10"/>
      <c r="AP15" s="10">
        <v>0</v>
      </c>
      <c r="AQ15" s="10"/>
      <c r="AR15" s="10">
        <v>8.9920000000000009</v>
      </c>
      <c r="AS15" s="10">
        <v>38.128999999999998</v>
      </c>
      <c r="AT15" s="10">
        <v>19.757000000000001</v>
      </c>
      <c r="AU15" s="10">
        <v>21.295000000000002</v>
      </c>
      <c r="AV15" s="10">
        <v>11.499000000000001</v>
      </c>
      <c r="AW15" s="10">
        <v>26.736000000000001</v>
      </c>
      <c r="AX15" s="10"/>
      <c r="AY15" s="10">
        <v>40.176000000000002</v>
      </c>
      <c r="AZ15" s="10"/>
      <c r="BA15" s="10"/>
      <c r="BB15" s="15">
        <v>17555</v>
      </c>
      <c r="BC15" s="10"/>
      <c r="BJ15" s="10"/>
      <c r="BK15" s="10"/>
      <c r="BL15" s="15">
        <v>99.199054877300995</v>
      </c>
    </row>
    <row r="16" spans="1:80">
      <c r="B16" s="4">
        <v>1952.5</v>
      </c>
      <c r="C16" s="3">
        <v>1512.885</v>
      </c>
      <c r="G16" s="3">
        <v>261.90600000000001</v>
      </c>
      <c r="H16" s="3">
        <v>2564.4009999999998</v>
      </c>
      <c r="J16" s="3">
        <v>14.339</v>
      </c>
      <c r="K16" s="3">
        <v>48961</v>
      </c>
      <c r="L16" s="3">
        <v>157801.33333333334</v>
      </c>
      <c r="O16" s="3">
        <v>0.44078166996739621</v>
      </c>
      <c r="P16" s="10">
        <v>25.1</v>
      </c>
      <c r="Q16" s="10">
        <v>24.9</v>
      </c>
      <c r="R16" s="10">
        <v>0.52514771079537836</v>
      </c>
      <c r="S16" s="10">
        <v>9.6876224119912549E-2</v>
      </c>
      <c r="T16" s="10">
        <v>1013.71</v>
      </c>
      <c r="V16" s="3">
        <v>0</v>
      </c>
      <c r="W16" s="3">
        <v>29.666666666666668</v>
      </c>
      <c r="AJ16" s="3">
        <v>2.7900000000000001E-2</v>
      </c>
      <c r="AK16" s="3">
        <v>84.196299999999994</v>
      </c>
      <c r="AL16" s="10">
        <v>17.649000000000001</v>
      </c>
      <c r="AM16" s="10">
        <v>55.6</v>
      </c>
      <c r="AN16" s="10">
        <v>3</v>
      </c>
      <c r="AO16" s="10"/>
      <c r="AP16" s="10">
        <v>0</v>
      </c>
      <c r="AQ16" s="10"/>
      <c r="AR16" s="10">
        <v>8.9</v>
      </c>
      <c r="AS16" s="10">
        <v>38.072000000000003</v>
      </c>
      <c r="AT16" s="10">
        <v>19.763999999999999</v>
      </c>
      <c r="AU16" s="10">
        <v>21.59</v>
      </c>
      <c r="AV16" s="10">
        <v>11.894</v>
      </c>
      <c r="AW16" s="10">
        <v>27.074999999999999</v>
      </c>
      <c r="AX16" s="10"/>
      <c r="AY16" s="10">
        <v>41.003</v>
      </c>
      <c r="AZ16" s="10"/>
      <c r="BA16" s="10"/>
      <c r="BB16" s="15">
        <v>18007</v>
      </c>
      <c r="BC16" s="10"/>
      <c r="BJ16" s="10"/>
      <c r="BK16" s="10"/>
      <c r="BL16" s="15">
        <v>99.320365687424498</v>
      </c>
    </row>
    <row r="17" spans="2:64">
      <c r="B17" s="4">
        <v>1952.75</v>
      </c>
      <c r="C17" s="3">
        <v>1566.2560000000001</v>
      </c>
      <c r="G17" s="3">
        <v>280.77199999999999</v>
      </c>
      <c r="H17" s="3">
        <v>2648.6210000000001</v>
      </c>
      <c r="J17" s="3">
        <v>14.378</v>
      </c>
      <c r="K17" s="3">
        <v>50592</v>
      </c>
      <c r="L17" s="3">
        <v>158504.66666666666</v>
      </c>
      <c r="O17" s="3">
        <v>0.43869321131181388</v>
      </c>
      <c r="P17" s="10">
        <v>25.3</v>
      </c>
      <c r="Q17" s="10">
        <v>25.8</v>
      </c>
      <c r="R17" s="10">
        <v>0.5980694000101423</v>
      </c>
      <c r="S17" s="10">
        <v>0.17188637199025875</v>
      </c>
      <c r="T17" s="10">
        <v>1030.617</v>
      </c>
      <c r="V17" s="3">
        <v>0</v>
      </c>
      <c r="W17" s="3">
        <v>29.3</v>
      </c>
      <c r="AJ17" s="3">
        <v>1.43E-2</v>
      </c>
      <c r="AK17" s="3">
        <v>89.807500000000005</v>
      </c>
      <c r="AL17" s="10">
        <v>17.698</v>
      </c>
      <c r="AM17" s="10">
        <v>56.6</v>
      </c>
      <c r="AN17" s="10">
        <v>3</v>
      </c>
      <c r="AO17" s="10"/>
      <c r="AP17" s="10">
        <v>0</v>
      </c>
      <c r="AQ17" s="10"/>
      <c r="AR17" s="10">
        <v>9.0839999999999996</v>
      </c>
      <c r="AS17" s="10">
        <v>42.432000000000002</v>
      </c>
      <c r="AT17" s="10">
        <v>22.212</v>
      </c>
      <c r="AU17" s="10">
        <v>23.751999999999999</v>
      </c>
      <c r="AV17" s="10">
        <v>13.868</v>
      </c>
      <c r="AW17" s="10">
        <v>29.631</v>
      </c>
      <c r="AX17" s="10"/>
      <c r="AY17" s="10">
        <v>41.709000000000003</v>
      </c>
      <c r="AZ17" s="10"/>
      <c r="BA17" s="10"/>
      <c r="BB17" s="15">
        <v>18655</v>
      </c>
      <c r="BC17" s="10"/>
      <c r="BJ17" s="10"/>
      <c r="BK17" s="10"/>
      <c r="BL17" s="15">
        <v>98.987295018349101</v>
      </c>
    </row>
    <row r="18" spans="2:64">
      <c r="B18" s="4">
        <v>1953</v>
      </c>
      <c r="C18" s="3">
        <v>1584.6510000000001</v>
      </c>
      <c r="G18" s="3">
        <v>286.81299999999999</v>
      </c>
      <c r="H18" s="3">
        <v>2697.855</v>
      </c>
      <c r="J18" s="3">
        <v>14.381</v>
      </c>
      <c r="K18" s="3">
        <v>49629.666666666664</v>
      </c>
      <c r="L18" s="3">
        <v>159164</v>
      </c>
      <c r="O18" s="3">
        <v>0.52752361607906728</v>
      </c>
      <c r="P18" s="10">
        <v>26.1</v>
      </c>
      <c r="Q18" s="10">
        <v>25.5</v>
      </c>
      <c r="R18" s="10">
        <v>0.64853967266024548</v>
      </c>
      <c r="S18" s="10">
        <v>0.13352623987310855</v>
      </c>
      <c r="T18" s="10">
        <v>1063.2670000000001</v>
      </c>
      <c r="V18" s="3">
        <v>0</v>
      </c>
      <c r="W18" s="3">
        <v>29.133333333333333</v>
      </c>
      <c r="AJ18" s="3">
        <v>7.7000000000000002E-3</v>
      </c>
      <c r="AK18" s="3">
        <v>91.025800000000004</v>
      </c>
      <c r="AL18" s="10">
        <v>14.301</v>
      </c>
      <c r="AM18" s="10">
        <v>56.6</v>
      </c>
      <c r="AN18" s="10">
        <v>3</v>
      </c>
      <c r="AO18" s="10"/>
      <c r="AP18" s="10">
        <v>0</v>
      </c>
      <c r="AQ18" s="10"/>
      <c r="AR18" s="10">
        <v>8.7639999999999993</v>
      </c>
      <c r="AS18" s="10">
        <v>43.34</v>
      </c>
      <c r="AT18" s="10">
        <v>22.056000000000001</v>
      </c>
      <c r="AU18" s="10">
        <v>24.609000000000002</v>
      </c>
      <c r="AV18" s="10">
        <v>15.101000000000001</v>
      </c>
      <c r="AW18" s="10">
        <v>30.137</v>
      </c>
      <c r="AX18" s="10"/>
      <c r="AY18" s="10">
        <v>42.496000000000002</v>
      </c>
      <c r="AZ18" s="10"/>
      <c r="BA18" s="10"/>
      <c r="BB18" s="15">
        <v>19241</v>
      </c>
      <c r="BC18" s="10"/>
      <c r="BJ18" s="10"/>
      <c r="BK18" s="10"/>
      <c r="BL18" s="15">
        <v>99.016904555877403</v>
      </c>
    </row>
    <row r="19" spans="2:64">
      <c r="B19" s="4">
        <v>1953.25</v>
      </c>
      <c r="C19" s="3">
        <v>1594.191</v>
      </c>
      <c r="G19" s="3">
        <v>288.44499999999999</v>
      </c>
      <c r="H19" s="3">
        <v>2718.7089999999998</v>
      </c>
      <c r="J19" s="3">
        <v>14.409000000000001</v>
      </c>
      <c r="K19" s="3">
        <v>50276</v>
      </c>
      <c r="L19" s="3">
        <v>159752.33333333334</v>
      </c>
      <c r="O19" s="3">
        <v>0.57493618539391433</v>
      </c>
      <c r="P19" s="10">
        <v>24.6</v>
      </c>
      <c r="Q19" s="10">
        <v>24.5</v>
      </c>
      <c r="R19" s="10">
        <v>0.66300263721702191</v>
      </c>
      <c r="S19" s="10">
        <v>0.10057663511503792</v>
      </c>
      <c r="T19" s="10">
        <v>1085.069</v>
      </c>
      <c r="V19" s="3">
        <v>0</v>
      </c>
      <c r="W19" s="3">
        <v>29.033333333333335</v>
      </c>
      <c r="AJ19" s="3">
        <v>8.8000000000000005E-3</v>
      </c>
      <c r="AK19" s="3">
        <v>91.283799999999999</v>
      </c>
      <c r="AL19" s="10">
        <v>14.031000000000001</v>
      </c>
      <c r="AM19" s="10">
        <v>57</v>
      </c>
      <c r="AN19" s="10">
        <v>3.1766666666666667</v>
      </c>
      <c r="AO19" s="10"/>
      <c r="AP19" s="10">
        <v>0</v>
      </c>
      <c r="AQ19" s="10"/>
      <c r="AR19" s="10">
        <v>9.5239999999999991</v>
      </c>
      <c r="AS19" s="10">
        <v>42.509</v>
      </c>
      <c r="AT19" s="10">
        <v>21.132999999999999</v>
      </c>
      <c r="AU19" s="10">
        <v>24.658000000000001</v>
      </c>
      <c r="AV19" s="10">
        <v>14.45</v>
      </c>
      <c r="AW19" s="10">
        <v>28.771999999999998</v>
      </c>
      <c r="AX19" s="10"/>
      <c r="AY19" s="10">
        <v>43.265999999999998</v>
      </c>
      <c r="AZ19" s="10"/>
      <c r="BA19" s="10"/>
      <c r="BB19" s="15">
        <v>17581</v>
      </c>
      <c r="BC19" s="10"/>
      <c r="BJ19" s="10"/>
      <c r="BK19" s="10"/>
      <c r="BL19" s="15">
        <v>99.3301830805284</v>
      </c>
    </row>
    <row r="20" spans="2:64">
      <c r="B20" s="4">
        <v>1953.5</v>
      </c>
      <c r="C20" s="3">
        <v>1590.393</v>
      </c>
      <c r="G20" s="3">
        <v>282.411</v>
      </c>
      <c r="H20" s="3">
        <v>2703.4110000000001</v>
      </c>
      <c r="J20" s="3">
        <v>14.47</v>
      </c>
      <c r="K20" s="3">
        <v>50629.333333333336</v>
      </c>
      <c r="L20" s="3">
        <v>160450.33333333334</v>
      </c>
      <c r="O20" s="3">
        <v>0.62914481556130386</v>
      </c>
      <c r="P20" s="10">
        <v>24</v>
      </c>
      <c r="Q20" s="10">
        <v>24</v>
      </c>
      <c r="R20" s="10">
        <v>0.63466446412835387</v>
      </c>
      <c r="S20" s="10">
        <v>1.8029831858980383E-2</v>
      </c>
      <c r="T20" s="10">
        <v>1073.55</v>
      </c>
      <c r="V20" s="3">
        <v>0.66666666666666663</v>
      </c>
      <c r="W20" s="3">
        <v>29.366666666666667</v>
      </c>
      <c r="AJ20" s="3">
        <v>6.6E-3</v>
      </c>
      <c r="AK20" s="3">
        <v>89.956199999999995</v>
      </c>
      <c r="AL20" s="10">
        <v>8.5109999999999992</v>
      </c>
      <c r="AM20" s="10">
        <v>57.2</v>
      </c>
      <c r="AN20" s="10">
        <v>3.25</v>
      </c>
      <c r="AO20" s="10"/>
      <c r="AP20" s="10">
        <v>0</v>
      </c>
      <c r="AQ20" s="10"/>
      <c r="AR20" s="10">
        <v>9.4</v>
      </c>
      <c r="AS20" s="10">
        <v>41.31</v>
      </c>
      <c r="AT20" s="10">
        <v>20.434000000000001</v>
      </c>
      <c r="AU20" s="10">
        <v>24.201000000000001</v>
      </c>
      <c r="AV20" s="10">
        <v>14.164999999999999</v>
      </c>
      <c r="AW20" s="10">
        <v>28.494</v>
      </c>
      <c r="AX20" s="10"/>
      <c r="AY20" s="10">
        <v>43.817</v>
      </c>
      <c r="AZ20" s="10"/>
      <c r="BA20" s="10"/>
      <c r="BB20" s="15">
        <v>19467</v>
      </c>
      <c r="BC20" s="10"/>
      <c r="BJ20" s="10"/>
      <c r="BK20" s="10"/>
      <c r="BL20" s="15">
        <v>99.100657781953004</v>
      </c>
    </row>
    <row r="21" spans="2:64">
      <c r="B21" s="4">
        <v>1953.75</v>
      </c>
      <c r="C21" s="3">
        <v>1579.729</v>
      </c>
      <c r="G21" s="3">
        <v>262.005</v>
      </c>
      <c r="H21" s="3">
        <v>2662.482</v>
      </c>
      <c r="J21" s="3">
        <v>14.497</v>
      </c>
      <c r="K21" s="3">
        <v>50704</v>
      </c>
      <c r="L21" s="3">
        <v>161218</v>
      </c>
      <c r="O21" s="3">
        <v>0.64931003085967276</v>
      </c>
      <c r="P21" s="10">
        <v>24.5</v>
      </c>
      <c r="Q21" s="10">
        <v>25</v>
      </c>
      <c r="R21" s="10">
        <v>0.57445091358799272</v>
      </c>
      <c r="S21" s="10">
        <v>-6.2348933979749652E-2</v>
      </c>
      <c r="T21" s="10">
        <v>1070.876</v>
      </c>
      <c r="V21" s="3">
        <v>1</v>
      </c>
      <c r="W21" s="3">
        <v>29.166666666666668</v>
      </c>
      <c r="AJ21" s="3">
        <v>7.1999999999999998E-3</v>
      </c>
      <c r="AK21" s="3">
        <v>84.747699999999995</v>
      </c>
      <c r="AL21" s="10">
        <v>-7.2960000000000003</v>
      </c>
      <c r="AM21" s="10">
        <v>57.9</v>
      </c>
      <c r="AN21" s="10">
        <v>3.25</v>
      </c>
      <c r="AO21" s="10"/>
      <c r="AP21" s="10">
        <v>0</v>
      </c>
      <c r="AQ21" s="10"/>
      <c r="AR21" s="10">
        <v>9.2279999999999998</v>
      </c>
      <c r="AS21" s="10">
        <v>34.017000000000003</v>
      </c>
      <c r="AT21" s="10">
        <v>17.777000000000001</v>
      </c>
      <c r="AU21" s="10">
        <v>19.350999999999999</v>
      </c>
      <c r="AV21" s="10">
        <v>9.5350000000000001</v>
      </c>
      <c r="AW21" s="10">
        <v>26.280999999999999</v>
      </c>
      <c r="AX21" s="10"/>
      <c r="AY21" s="10">
        <v>44.381</v>
      </c>
      <c r="AZ21" s="10"/>
      <c r="BA21" s="10"/>
      <c r="BB21" s="15">
        <v>20449</v>
      </c>
      <c r="BC21" s="10"/>
      <c r="BJ21" s="10"/>
      <c r="BK21" s="10"/>
      <c r="BL21" s="15">
        <v>98.795407900041695</v>
      </c>
    </row>
    <row r="22" spans="2:64">
      <c r="B22" s="4">
        <v>1954</v>
      </c>
      <c r="C22" s="3">
        <v>1585.556</v>
      </c>
      <c r="G22" s="3">
        <v>260.12700000000001</v>
      </c>
      <c r="H22" s="3">
        <v>2649.7550000000001</v>
      </c>
      <c r="J22" s="3">
        <v>14.542999999999999</v>
      </c>
      <c r="K22" s="3">
        <v>48609.333333333336</v>
      </c>
      <c r="L22" s="3">
        <v>161908.66666666666</v>
      </c>
      <c r="O22" s="3">
        <v>0.70002909359865406</v>
      </c>
      <c r="P22" s="10">
        <v>26.1</v>
      </c>
      <c r="Q22" s="10">
        <v>26.9</v>
      </c>
      <c r="R22" s="10">
        <v>0.56739681388200602</v>
      </c>
      <c r="S22" s="10">
        <v>-0.12012209642471756</v>
      </c>
      <c r="T22" s="10">
        <v>1043.038</v>
      </c>
      <c r="V22" s="3">
        <v>1</v>
      </c>
      <c r="W22" s="3">
        <v>29.333333333333332</v>
      </c>
      <c r="AJ22" s="3">
        <v>1.24E-2</v>
      </c>
      <c r="AK22" s="3">
        <v>80.803200000000004</v>
      </c>
      <c r="AL22" s="10">
        <v>-6.484</v>
      </c>
      <c r="AM22" s="10">
        <v>58.3</v>
      </c>
      <c r="AN22" s="10">
        <v>3.21</v>
      </c>
      <c r="AO22" s="10"/>
      <c r="AP22" s="10">
        <v>0</v>
      </c>
      <c r="AQ22" s="10"/>
      <c r="AR22" s="10">
        <v>9.7439999999999998</v>
      </c>
      <c r="AS22" s="10">
        <v>36.508000000000003</v>
      </c>
      <c r="AT22" s="10">
        <v>20.411999999999999</v>
      </c>
      <c r="AU22" s="10">
        <v>21.922999999999998</v>
      </c>
      <c r="AV22" s="10">
        <v>11.663</v>
      </c>
      <c r="AW22" s="10">
        <v>28.651</v>
      </c>
      <c r="AX22" s="10"/>
      <c r="AY22" s="10">
        <v>44.94</v>
      </c>
      <c r="AZ22" s="10"/>
      <c r="BA22" s="10"/>
      <c r="BB22" s="15">
        <v>19162</v>
      </c>
      <c r="BC22" s="10"/>
      <c r="BJ22" s="10"/>
      <c r="BK22" s="10"/>
      <c r="BL22" s="15">
        <v>99.266834681675206</v>
      </c>
    </row>
    <row r="23" spans="2:64">
      <c r="B23" s="4">
        <v>1954.25</v>
      </c>
      <c r="C23" s="3">
        <v>1606.146</v>
      </c>
      <c r="G23" s="3">
        <v>259.51299999999998</v>
      </c>
      <c r="H23" s="3">
        <v>2652.643</v>
      </c>
      <c r="J23" s="3">
        <v>14.555999999999999</v>
      </c>
      <c r="K23" s="3">
        <v>48821.666666666664</v>
      </c>
      <c r="L23" s="3">
        <v>162568</v>
      </c>
      <c r="O23" s="3">
        <v>0.73172860895444369</v>
      </c>
      <c r="P23" s="10">
        <v>28.400000000000002</v>
      </c>
      <c r="Q23" s="10">
        <v>29.4</v>
      </c>
      <c r="R23" s="10">
        <v>0.5948777542748982</v>
      </c>
      <c r="S23" s="10">
        <v>-0.12434067138761502</v>
      </c>
      <c r="T23" s="10">
        <v>1007.718</v>
      </c>
      <c r="V23" s="3">
        <v>0.66666666666666663</v>
      </c>
      <c r="W23" s="3">
        <v>29.333333333333332</v>
      </c>
      <c r="AJ23" s="3">
        <v>7.1000000000000004E-3</v>
      </c>
      <c r="AK23" s="3">
        <v>79.676699999999997</v>
      </c>
      <c r="AL23" s="10">
        <v>-10.44</v>
      </c>
      <c r="AM23" s="10">
        <v>59.8</v>
      </c>
      <c r="AN23" s="10">
        <v>3</v>
      </c>
      <c r="AO23" s="10"/>
      <c r="AP23" s="10">
        <v>0</v>
      </c>
      <c r="AQ23" s="10"/>
      <c r="AR23" s="10">
        <v>9.1720000000000006</v>
      </c>
      <c r="AS23" s="10">
        <v>37.847000000000001</v>
      </c>
      <c r="AT23" s="10">
        <v>21.234999999999999</v>
      </c>
      <c r="AU23" s="10">
        <v>22.529</v>
      </c>
      <c r="AV23" s="10">
        <v>12.837</v>
      </c>
      <c r="AW23" s="10">
        <v>30.289000000000001</v>
      </c>
      <c r="AX23" s="10"/>
      <c r="AY23" s="10">
        <v>45.691000000000003</v>
      </c>
      <c r="AZ23" s="10"/>
      <c r="BA23" s="10"/>
      <c r="BB23" s="15">
        <v>16134</v>
      </c>
      <c r="BC23" s="10"/>
      <c r="BJ23" s="10"/>
      <c r="BK23" s="10"/>
      <c r="BL23" s="15">
        <v>98.858809896117194</v>
      </c>
    </row>
    <row r="24" spans="2:64">
      <c r="B24" s="4">
        <v>1954.5</v>
      </c>
      <c r="C24" s="3">
        <v>1627.8820000000001</v>
      </c>
      <c r="G24" s="3">
        <v>272.03699999999998</v>
      </c>
      <c r="H24" s="3">
        <v>2682.6010000000001</v>
      </c>
      <c r="J24" s="3">
        <v>14.574999999999999</v>
      </c>
      <c r="K24" s="3">
        <v>49023</v>
      </c>
      <c r="L24" s="3">
        <v>163295.33333333334</v>
      </c>
      <c r="M24" s="3">
        <v>1.0266666666666666</v>
      </c>
      <c r="O24" s="3">
        <v>0.77090305332784947</v>
      </c>
      <c r="P24" s="10">
        <v>30.599999999999998</v>
      </c>
      <c r="Q24" s="10">
        <v>31.2</v>
      </c>
      <c r="R24" s="10">
        <v>0.63807737826369149</v>
      </c>
      <c r="S24" s="10">
        <v>-0.12031549177222742</v>
      </c>
      <c r="T24" s="10">
        <v>985.92499999999995</v>
      </c>
      <c r="V24" s="3">
        <v>0</v>
      </c>
      <c r="W24" s="3">
        <v>29.266666666666666</v>
      </c>
      <c r="AJ24" s="3">
        <v>-1E-4</v>
      </c>
      <c r="AK24" s="3">
        <v>79.123199999999997</v>
      </c>
      <c r="AL24" s="10">
        <v>-8.3170000000000002</v>
      </c>
      <c r="AM24" s="10">
        <v>61.2</v>
      </c>
      <c r="AN24" s="10">
        <v>3</v>
      </c>
      <c r="AO24" s="10"/>
      <c r="AP24" s="10">
        <v>0</v>
      </c>
      <c r="AQ24" s="10"/>
      <c r="AR24" s="10">
        <v>9.5679999999999996</v>
      </c>
      <c r="AS24" s="10">
        <v>39.895000000000003</v>
      </c>
      <c r="AT24" s="10">
        <v>22.234999999999999</v>
      </c>
      <c r="AU24" s="10">
        <v>23.812999999999999</v>
      </c>
      <c r="AV24" s="10">
        <v>13.705</v>
      </c>
      <c r="AW24" s="10">
        <v>31.128</v>
      </c>
      <c r="AX24" s="10"/>
      <c r="AY24" s="10">
        <v>46.3</v>
      </c>
      <c r="AZ24" s="10"/>
      <c r="BA24" s="10"/>
      <c r="BB24" s="15">
        <v>17663</v>
      </c>
      <c r="BC24" s="10"/>
      <c r="BJ24" s="10"/>
      <c r="BK24" s="10"/>
      <c r="BL24" s="15">
        <v>98.937287912601505</v>
      </c>
    </row>
    <row r="25" spans="2:64">
      <c r="B25" s="4">
        <v>1954.75</v>
      </c>
      <c r="C25" s="3">
        <v>1662.047</v>
      </c>
      <c r="G25" s="3">
        <v>283.96800000000002</v>
      </c>
      <c r="H25" s="3">
        <v>2735.0909999999999</v>
      </c>
      <c r="J25" s="3">
        <v>14.615</v>
      </c>
      <c r="K25" s="3">
        <v>49917.666666666664</v>
      </c>
      <c r="L25" s="3">
        <v>164101</v>
      </c>
      <c r="M25" s="3">
        <v>0.98666666666666669</v>
      </c>
      <c r="O25" s="3">
        <v>0.79231164491268469</v>
      </c>
      <c r="P25" s="10">
        <v>33.700000000000003</v>
      </c>
      <c r="Q25" s="10">
        <v>34.6</v>
      </c>
      <c r="R25" s="10">
        <v>0.70091590270833326</v>
      </c>
      <c r="S25" s="10">
        <v>-7.8885558912420869E-2</v>
      </c>
      <c r="T25" s="10">
        <v>979.99</v>
      </c>
      <c r="V25" s="3">
        <v>0</v>
      </c>
      <c r="W25" s="3">
        <v>29.1</v>
      </c>
      <c r="AJ25" s="3">
        <v>-5.0000000000000001E-3</v>
      </c>
      <c r="AK25" s="3">
        <v>80.818399999999997</v>
      </c>
      <c r="AL25" s="10">
        <v>-3.0720000000000001</v>
      </c>
      <c r="AM25" s="10">
        <v>62.4</v>
      </c>
      <c r="AN25" s="10">
        <v>3</v>
      </c>
      <c r="AO25" s="10"/>
      <c r="AP25" s="10">
        <v>0</v>
      </c>
      <c r="AQ25" s="10"/>
      <c r="AR25" s="10">
        <v>9.7479999999999993</v>
      </c>
      <c r="AS25" s="10">
        <v>43.588999999999999</v>
      </c>
      <c r="AT25" s="10">
        <v>24.565000000000001</v>
      </c>
      <c r="AU25" s="10">
        <v>25.515000000000001</v>
      </c>
      <c r="AV25" s="10">
        <v>15.183</v>
      </c>
      <c r="AW25" s="10">
        <v>33.508000000000003</v>
      </c>
      <c r="AX25" s="10"/>
      <c r="AY25" s="10">
        <v>46.991</v>
      </c>
      <c r="AZ25" s="10"/>
      <c r="BA25" s="10"/>
      <c r="BB25" s="15">
        <v>18786</v>
      </c>
      <c r="BC25" s="10"/>
      <c r="BJ25" s="10"/>
      <c r="BK25" s="10"/>
      <c r="BL25" s="15">
        <v>98.799150829310193</v>
      </c>
    </row>
    <row r="26" spans="2:64">
      <c r="B26" s="4">
        <v>1955</v>
      </c>
      <c r="C26" s="3">
        <v>1699.34</v>
      </c>
      <c r="G26" s="3">
        <v>312.33699999999999</v>
      </c>
      <c r="H26" s="3">
        <v>2813.212</v>
      </c>
      <c r="J26" s="3">
        <v>14.683</v>
      </c>
      <c r="K26" s="3">
        <v>48932.333333333336</v>
      </c>
      <c r="L26" s="3">
        <v>164805</v>
      </c>
      <c r="M26" s="3">
        <v>1.3433333333333333</v>
      </c>
      <c r="O26" s="3">
        <v>0.77393015080504324</v>
      </c>
      <c r="P26" s="10">
        <v>36.799999999999997</v>
      </c>
      <c r="Q26" s="10">
        <v>37</v>
      </c>
      <c r="R26" s="10">
        <v>0.77249850409901566</v>
      </c>
      <c r="S26" s="10">
        <v>1.1078536585903007E-2</v>
      </c>
      <c r="T26" s="10">
        <v>980.56500000000005</v>
      </c>
      <c r="V26" s="3">
        <v>0</v>
      </c>
      <c r="W26" s="3">
        <v>29.233333333333334</v>
      </c>
      <c r="AJ26" s="3">
        <v>-6.0000000000000001E-3</v>
      </c>
      <c r="AK26" s="3">
        <v>84.464500000000001</v>
      </c>
      <c r="AL26" s="10">
        <v>12.381</v>
      </c>
      <c r="AM26" s="10">
        <v>62.5</v>
      </c>
      <c r="AN26" s="10">
        <v>3</v>
      </c>
      <c r="AO26" s="10"/>
      <c r="AP26" s="10">
        <v>0</v>
      </c>
      <c r="AQ26" s="10"/>
      <c r="AR26" s="10">
        <v>10.26</v>
      </c>
      <c r="AS26" s="10">
        <v>48.804000000000002</v>
      </c>
      <c r="AT26" s="10">
        <v>27.672000000000001</v>
      </c>
      <c r="AU26" s="10">
        <v>28.582999999999998</v>
      </c>
      <c r="AV26" s="10">
        <v>17.655000000000001</v>
      </c>
      <c r="AW26" s="10">
        <v>36.329000000000001</v>
      </c>
      <c r="AX26" s="10">
        <v>-4.0000000000000001E-3</v>
      </c>
      <c r="AY26" s="10">
        <v>47.460999999999999</v>
      </c>
      <c r="AZ26" s="10">
        <f>AR26+AX26</f>
        <v>10.256</v>
      </c>
      <c r="BA26" s="10"/>
      <c r="BB26" s="15">
        <v>19039</v>
      </c>
      <c r="BC26" s="10"/>
      <c r="BJ26" s="10"/>
      <c r="BK26" s="10"/>
      <c r="BL26" s="15">
        <v>99.039665233682001</v>
      </c>
    </row>
    <row r="27" spans="2:64">
      <c r="B27" s="4">
        <v>1955.25</v>
      </c>
      <c r="C27" s="3">
        <v>1731.894</v>
      </c>
      <c r="G27" s="3">
        <v>331.33300000000003</v>
      </c>
      <c r="H27" s="3">
        <v>2858.9879999999998</v>
      </c>
      <c r="J27" s="3">
        <v>14.744</v>
      </c>
      <c r="K27" s="3">
        <v>50344.333333333336</v>
      </c>
      <c r="L27" s="3">
        <v>165469.66666666666</v>
      </c>
      <c r="M27" s="3">
        <v>1.5</v>
      </c>
      <c r="O27" s="3">
        <v>0.7857353472380818</v>
      </c>
      <c r="P27" s="10">
        <v>38.5</v>
      </c>
      <c r="Q27" s="10">
        <v>40.099999999999994</v>
      </c>
      <c r="R27" s="10">
        <v>0.82088587511178002</v>
      </c>
      <c r="S27" s="10">
        <v>4.7660711165628818E-2</v>
      </c>
      <c r="T27" s="10">
        <v>970.94399999999996</v>
      </c>
      <c r="V27" s="3">
        <v>0</v>
      </c>
      <c r="W27" s="3">
        <v>29.233333333333334</v>
      </c>
      <c r="AJ27" s="3">
        <v>-5.7000000000000002E-3</v>
      </c>
      <c r="AK27" s="3">
        <v>87.404300000000006</v>
      </c>
      <c r="AL27" s="10">
        <v>18.268999999999998</v>
      </c>
      <c r="AM27" s="10">
        <v>63.7</v>
      </c>
      <c r="AN27" s="10">
        <v>3</v>
      </c>
      <c r="AO27" s="10"/>
      <c r="AP27" s="10">
        <v>0</v>
      </c>
      <c r="AQ27" s="10"/>
      <c r="AR27" s="10">
        <v>10.396000000000001</v>
      </c>
      <c r="AS27" s="10">
        <v>50.106999999999999</v>
      </c>
      <c r="AT27" s="10">
        <v>28.727</v>
      </c>
      <c r="AU27" s="10">
        <v>29.064</v>
      </c>
      <c r="AV27" s="10">
        <v>17.896000000000001</v>
      </c>
      <c r="AW27" s="10">
        <v>37.598999999999997</v>
      </c>
      <c r="AX27" s="10">
        <v>-8.0000000000000002E-3</v>
      </c>
      <c r="AY27" s="10">
        <v>48.177999999999997</v>
      </c>
      <c r="AZ27" s="10">
        <f t="shared" ref="AZ27:AZ90" si="0">AR27+AX27</f>
        <v>10.388000000000002</v>
      </c>
      <c r="BA27" s="10"/>
      <c r="BB27" s="15">
        <v>18399</v>
      </c>
      <c r="BC27" s="10"/>
      <c r="BJ27" s="10"/>
      <c r="BK27" s="10"/>
      <c r="BL27" s="15">
        <v>98.681988329274702</v>
      </c>
    </row>
    <row r="28" spans="2:64">
      <c r="B28" s="4">
        <v>1955.5</v>
      </c>
      <c r="C28" s="3">
        <v>1753.2860000000001</v>
      </c>
      <c r="G28" s="3">
        <v>336.41800000000001</v>
      </c>
      <c r="H28" s="3">
        <v>2897.598</v>
      </c>
      <c r="J28" s="3">
        <v>14.847</v>
      </c>
      <c r="K28" s="3">
        <v>51309.666666666664</v>
      </c>
      <c r="L28" s="3">
        <v>166198.66666666666</v>
      </c>
      <c r="M28" s="3">
        <v>1.94</v>
      </c>
      <c r="O28" s="3">
        <v>0.8019057455068862</v>
      </c>
      <c r="P28" s="10">
        <v>42.5</v>
      </c>
      <c r="Q28" s="10">
        <v>43.2</v>
      </c>
      <c r="R28" s="10">
        <v>0.82367013391266808</v>
      </c>
      <c r="S28" s="10">
        <v>3.4274571697712544E-2</v>
      </c>
      <c r="T28" s="10">
        <v>977.15599999999995</v>
      </c>
      <c r="V28" s="3">
        <v>0</v>
      </c>
      <c r="W28" s="3">
        <v>29.433333333333334</v>
      </c>
      <c r="AJ28" s="3">
        <v>-2.3999999999999998E-3</v>
      </c>
      <c r="AK28" s="3">
        <v>87.483000000000004</v>
      </c>
      <c r="AL28" s="10">
        <v>16.672000000000001</v>
      </c>
      <c r="AM28" s="10">
        <v>64.099999999999994</v>
      </c>
      <c r="AN28" s="10">
        <v>3.16</v>
      </c>
      <c r="AO28" s="10"/>
      <c r="AP28" s="10">
        <v>0</v>
      </c>
      <c r="AQ28" s="10"/>
      <c r="AR28" s="10">
        <v>11.048</v>
      </c>
      <c r="AS28" s="10">
        <v>50.177</v>
      </c>
      <c r="AT28" s="10">
        <v>28.289000000000001</v>
      </c>
      <c r="AU28" s="10">
        <v>29.843</v>
      </c>
      <c r="AV28" s="10">
        <v>17.978999999999999</v>
      </c>
      <c r="AW28" s="10">
        <v>36.982999999999997</v>
      </c>
      <c r="AX28" s="10">
        <v>-8.0000000000000002E-3</v>
      </c>
      <c r="AY28" s="10">
        <v>49.314999999999998</v>
      </c>
      <c r="AZ28" s="10">
        <f t="shared" si="0"/>
        <v>11.040000000000001</v>
      </c>
      <c r="BA28" s="10"/>
      <c r="BB28" s="15">
        <v>20323</v>
      </c>
      <c r="BC28" s="10"/>
      <c r="BJ28" s="10"/>
      <c r="BK28" s="10"/>
      <c r="BL28" s="15">
        <v>98.979811837209994</v>
      </c>
    </row>
    <row r="29" spans="2:64">
      <c r="B29" s="4">
        <v>1955.75</v>
      </c>
      <c r="C29" s="3">
        <v>1775.3019999999999</v>
      </c>
      <c r="G29" s="3">
        <v>344.21800000000002</v>
      </c>
      <c r="H29" s="3">
        <v>2914.9929999999999</v>
      </c>
      <c r="J29" s="3">
        <v>14.994999999999999</v>
      </c>
      <c r="K29" s="3">
        <v>52388</v>
      </c>
      <c r="L29" s="3">
        <v>167016</v>
      </c>
      <c r="M29" s="3">
        <v>2.3566666666666669</v>
      </c>
      <c r="O29" s="3">
        <v>0.7459515643880692</v>
      </c>
      <c r="P29" s="10">
        <v>43.8</v>
      </c>
      <c r="Q29" s="10">
        <v>44.3</v>
      </c>
      <c r="R29" s="10">
        <v>0.80436846972347897</v>
      </c>
      <c r="S29" s="10">
        <v>7.0927088627340429E-2</v>
      </c>
      <c r="T29" s="10">
        <v>957.76800000000003</v>
      </c>
      <c r="V29" s="3">
        <v>0</v>
      </c>
      <c r="W29" s="3">
        <v>29.533333333333335</v>
      </c>
      <c r="AJ29" s="3">
        <v>3.7000000000000002E-3</v>
      </c>
      <c r="AK29" s="3">
        <v>88.552700000000002</v>
      </c>
      <c r="AL29" s="10">
        <v>22.963000000000001</v>
      </c>
      <c r="AM29" s="10">
        <v>65.099999999999994</v>
      </c>
      <c r="AN29" s="10">
        <v>3.4666666666666668</v>
      </c>
      <c r="AO29" s="10"/>
      <c r="AP29" s="10">
        <v>0</v>
      </c>
      <c r="AQ29" s="10"/>
      <c r="AR29" s="10">
        <v>11.215999999999999</v>
      </c>
      <c r="AS29" s="10">
        <v>51.582000000000001</v>
      </c>
      <c r="AT29" s="10">
        <v>28.826000000000001</v>
      </c>
      <c r="AU29" s="10">
        <v>31.114999999999998</v>
      </c>
      <c r="AV29" s="10">
        <v>19.055</v>
      </c>
      <c r="AW29" s="10">
        <v>37.956000000000003</v>
      </c>
      <c r="AX29" s="10">
        <v>-1.2E-2</v>
      </c>
      <c r="AY29" s="10">
        <v>50.603000000000002</v>
      </c>
      <c r="AZ29" s="10">
        <f t="shared" si="0"/>
        <v>11.203999999999999</v>
      </c>
      <c r="BA29" s="10"/>
      <c r="BB29" s="15">
        <v>23017</v>
      </c>
      <c r="BC29" s="10"/>
      <c r="BJ29" s="10"/>
      <c r="BK29" s="10"/>
      <c r="BL29" s="15">
        <v>98.758390157827606</v>
      </c>
    </row>
    <row r="30" spans="2:64">
      <c r="B30" s="4">
        <v>1956</v>
      </c>
      <c r="C30" s="3">
        <v>1778.1859999999999</v>
      </c>
      <c r="G30" s="3">
        <v>334.39</v>
      </c>
      <c r="H30" s="3">
        <v>2903.6709999999998</v>
      </c>
      <c r="J30" s="3">
        <v>15.144</v>
      </c>
      <c r="K30" s="3">
        <v>51345</v>
      </c>
      <c r="L30" s="3">
        <v>167745.33333333334</v>
      </c>
      <c r="M30" s="3">
        <v>2.4833333333333334</v>
      </c>
      <c r="O30" s="3">
        <v>0.76649716411319513</v>
      </c>
      <c r="P30" s="10">
        <v>45.900000000000006</v>
      </c>
      <c r="Q30" s="10">
        <v>46.5</v>
      </c>
      <c r="R30" s="10">
        <v>0.78466562110425653</v>
      </c>
      <c r="S30" s="10">
        <v>3.0678640282992033E-2</v>
      </c>
      <c r="T30" s="10">
        <v>957.52</v>
      </c>
      <c r="V30" s="3">
        <v>0</v>
      </c>
      <c r="W30" s="3">
        <v>29.8</v>
      </c>
      <c r="AJ30" s="3">
        <v>2.5000000000000001E-3</v>
      </c>
      <c r="AK30" s="3">
        <v>87.545299999999997</v>
      </c>
      <c r="AL30" s="10">
        <v>19.367999999999999</v>
      </c>
      <c r="AM30" s="10">
        <v>65.2</v>
      </c>
      <c r="AN30" s="10">
        <v>3.5</v>
      </c>
      <c r="AO30" s="10"/>
      <c r="AP30" s="10">
        <v>0</v>
      </c>
      <c r="AQ30" s="10"/>
      <c r="AR30" s="10">
        <v>11.52</v>
      </c>
      <c r="AS30" s="10">
        <v>49.42</v>
      </c>
      <c r="AT30" s="10">
        <v>27.736000000000001</v>
      </c>
      <c r="AU30" s="10">
        <v>30.600999999999999</v>
      </c>
      <c r="AV30" s="10">
        <v>18.196999999999999</v>
      </c>
      <c r="AW30" s="10">
        <v>37.29</v>
      </c>
      <c r="AX30" s="10">
        <v>-1.6E-2</v>
      </c>
      <c r="AY30" s="10">
        <v>52.143999999999998</v>
      </c>
      <c r="AZ30" s="10">
        <f t="shared" si="0"/>
        <v>11.504</v>
      </c>
      <c r="BA30" s="10"/>
      <c r="BB30" s="15">
        <v>20868</v>
      </c>
      <c r="BC30" s="10"/>
      <c r="BJ30" s="10"/>
      <c r="BK30" s="10"/>
      <c r="BL30" s="15">
        <v>98.861833283307703</v>
      </c>
    </row>
    <row r="31" spans="2:64">
      <c r="B31" s="4">
        <v>1956.25</v>
      </c>
      <c r="C31" s="3">
        <v>1784.1010000000001</v>
      </c>
      <c r="G31" s="3">
        <v>331.75900000000001</v>
      </c>
      <c r="H31" s="3">
        <v>2927.665</v>
      </c>
      <c r="J31" s="3">
        <v>15.234</v>
      </c>
      <c r="K31" s="3">
        <v>52306.666666666664</v>
      </c>
      <c r="L31" s="3">
        <v>168438.66666666666</v>
      </c>
      <c r="M31" s="3">
        <v>2.6933333333333334</v>
      </c>
      <c r="O31" s="3">
        <v>0.8293887156643911</v>
      </c>
      <c r="P31" s="10">
        <v>47.300000000000004</v>
      </c>
      <c r="Q31" s="10">
        <v>47.5</v>
      </c>
      <c r="R31" s="10">
        <v>0.80171836533613516</v>
      </c>
      <c r="S31" s="10">
        <v>-1.5160167036325251E-2</v>
      </c>
      <c r="T31" s="10">
        <v>976.85400000000004</v>
      </c>
      <c r="V31" s="3">
        <v>0</v>
      </c>
      <c r="W31" s="3">
        <v>30.233333333333334</v>
      </c>
      <c r="AJ31" s="3">
        <v>1.04E-2</v>
      </c>
      <c r="AK31" s="3">
        <v>86.491699999999994</v>
      </c>
      <c r="AL31" s="10">
        <v>13.456</v>
      </c>
      <c r="AM31" s="10">
        <v>66.400000000000006</v>
      </c>
      <c r="AN31" s="10">
        <v>3.7166666666666668</v>
      </c>
      <c r="AO31" s="10"/>
      <c r="AP31" s="10">
        <v>0</v>
      </c>
      <c r="AQ31" s="10"/>
      <c r="AR31" s="10">
        <v>11.58</v>
      </c>
      <c r="AS31" s="10">
        <v>49.642000000000003</v>
      </c>
      <c r="AT31" s="10">
        <v>27.545999999999999</v>
      </c>
      <c r="AU31" s="10">
        <v>31.446000000000002</v>
      </c>
      <c r="AV31" s="10">
        <v>18.914000000000001</v>
      </c>
      <c r="AW31" s="10">
        <v>37.741999999999997</v>
      </c>
      <c r="AX31" s="10">
        <v>-1.6E-2</v>
      </c>
      <c r="AY31" s="10">
        <v>53.505000000000003</v>
      </c>
      <c r="AZ31" s="10">
        <f t="shared" si="0"/>
        <v>11.564</v>
      </c>
      <c r="BA31" s="10"/>
      <c r="BB31" s="15">
        <v>17675</v>
      </c>
      <c r="BC31" s="10"/>
      <c r="BJ31" s="10"/>
      <c r="BK31" s="10"/>
      <c r="BL31" s="15">
        <v>98.671524953014597</v>
      </c>
    </row>
    <row r="32" spans="2:64">
      <c r="B32" s="4">
        <v>1956.5</v>
      </c>
      <c r="C32" s="3">
        <v>1788.135</v>
      </c>
      <c r="G32" s="3">
        <v>328.78800000000001</v>
      </c>
      <c r="H32" s="3">
        <v>2925.0349999999999</v>
      </c>
      <c r="J32" s="3">
        <v>15.425000000000001</v>
      </c>
      <c r="K32" s="3">
        <v>52604.666666666664</v>
      </c>
      <c r="L32" s="3">
        <v>169194</v>
      </c>
      <c r="M32" s="3">
        <v>2.81</v>
      </c>
      <c r="O32" s="3">
        <v>0.80813420904400135</v>
      </c>
      <c r="P32" s="10">
        <v>47.300000000000004</v>
      </c>
      <c r="Q32" s="10">
        <v>47</v>
      </c>
      <c r="R32" s="10">
        <v>0.78750731162208631</v>
      </c>
      <c r="S32" s="10">
        <v>-8.1167141299843572E-3</v>
      </c>
      <c r="T32" s="10">
        <v>968.27</v>
      </c>
      <c r="V32" s="3">
        <v>0</v>
      </c>
      <c r="W32" s="3">
        <v>30.4</v>
      </c>
      <c r="AJ32" s="3">
        <v>0.02</v>
      </c>
      <c r="AK32" s="3">
        <v>84.153899999999993</v>
      </c>
      <c r="AL32" s="10">
        <v>10.441000000000001</v>
      </c>
      <c r="AM32" s="10">
        <v>66.900000000000006</v>
      </c>
      <c r="AN32" s="10">
        <v>3.8633333333333333</v>
      </c>
      <c r="AO32" s="10"/>
      <c r="AP32" s="10">
        <v>0</v>
      </c>
      <c r="AQ32" s="10"/>
      <c r="AR32" s="10">
        <v>11.596</v>
      </c>
      <c r="AS32" s="10">
        <v>49.308999999999997</v>
      </c>
      <c r="AT32" s="10">
        <v>28.581</v>
      </c>
      <c r="AU32" s="10">
        <v>30.210999999999999</v>
      </c>
      <c r="AV32" s="10">
        <v>17.574999999999999</v>
      </c>
      <c r="AW32" s="10">
        <v>39.444000000000003</v>
      </c>
      <c r="AX32" s="10">
        <v>-0.02</v>
      </c>
      <c r="AY32" s="10">
        <v>54.819000000000003</v>
      </c>
      <c r="AZ32" s="10">
        <f t="shared" si="0"/>
        <v>11.576000000000001</v>
      </c>
      <c r="BA32" s="10"/>
      <c r="BB32" s="15">
        <v>17616</v>
      </c>
      <c r="BC32" s="10"/>
      <c r="BJ32" s="10"/>
      <c r="BK32" s="10"/>
      <c r="BL32" s="15">
        <v>98.726018183719603</v>
      </c>
    </row>
    <row r="33" spans="2:85">
      <c r="B33" s="4">
        <v>1956.75</v>
      </c>
      <c r="C33" s="3">
        <v>1812.7860000000001</v>
      </c>
      <c r="G33" s="3">
        <v>325.73899999999998</v>
      </c>
      <c r="H33" s="3">
        <v>2973.1790000000001</v>
      </c>
      <c r="J33" s="3">
        <v>15.487</v>
      </c>
      <c r="K33" s="3">
        <v>53637.333333333336</v>
      </c>
      <c r="L33" s="3">
        <v>170052.66666666666</v>
      </c>
      <c r="M33" s="3">
        <v>2.9266666666666667</v>
      </c>
      <c r="O33" s="3">
        <v>0.83598450135501345</v>
      </c>
      <c r="P33" s="10">
        <v>45.900000000000006</v>
      </c>
      <c r="Q33" s="10">
        <v>45.5</v>
      </c>
      <c r="R33" s="10">
        <v>0.85430816474020999</v>
      </c>
      <c r="S33" s="10">
        <v>3.0833846677127231E-2</v>
      </c>
      <c r="T33" s="10">
        <v>992.90499999999997</v>
      </c>
      <c r="V33" s="3">
        <v>0</v>
      </c>
      <c r="W33" s="3">
        <v>30.7</v>
      </c>
      <c r="AJ33" s="3">
        <v>2.5499999999999998E-2</v>
      </c>
      <c r="AK33" s="3">
        <v>86.363100000000003</v>
      </c>
      <c r="AL33" s="10">
        <v>9.2420000000000009</v>
      </c>
      <c r="AM33" s="10">
        <v>67.8</v>
      </c>
      <c r="AN33" s="10">
        <v>4</v>
      </c>
      <c r="AO33" s="10"/>
      <c r="AP33" s="10">
        <v>0</v>
      </c>
      <c r="AQ33" s="10"/>
      <c r="AR33" s="10">
        <v>12.032</v>
      </c>
      <c r="AS33" s="10">
        <v>50.213999999999999</v>
      </c>
      <c r="AT33" s="10">
        <v>28.358000000000001</v>
      </c>
      <c r="AU33" s="10">
        <v>31.879000000000001</v>
      </c>
      <c r="AV33" s="10">
        <v>18.690999999999999</v>
      </c>
      <c r="AW33" s="10">
        <v>39.44</v>
      </c>
      <c r="AX33" s="10">
        <v>-0.02</v>
      </c>
      <c r="AY33" s="10">
        <v>56.031999999999996</v>
      </c>
      <c r="AZ33" s="10">
        <f t="shared" si="0"/>
        <v>12.012</v>
      </c>
      <c r="BA33" s="10"/>
      <c r="BB33" s="15">
        <v>18765</v>
      </c>
      <c r="BC33" s="10"/>
      <c r="BJ33" s="10"/>
      <c r="BK33" s="10"/>
      <c r="BL33" s="15">
        <v>98.598317585254705</v>
      </c>
    </row>
    <row r="34" spans="2:85">
      <c r="B34" s="4">
        <v>1957</v>
      </c>
      <c r="C34" s="3">
        <v>1825.394</v>
      </c>
      <c r="G34" s="3">
        <v>320.68200000000002</v>
      </c>
      <c r="H34" s="3">
        <v>2992.2190000000001</v>
      </c>
      <c r="J34" s="3">
        <v>15.7</v>
      </c>
      <c r="K34" s="3">
        <v>52216.666666666664</v>
      </c>
      <c r="L34" s="3">
        <v>170802</v>
      </c>
      <c r="M34" s="3">
        <v>2.9333333333333331</v>
      </c>
      <c r="O34" s="3">
        <v>0.87337393312700828</v>
      </c>
      <c r="P34" s="10">
        <v>44.699999999999996</v>
      </c>
      <c r="Q34" s="10">
        <v>44.5</v>
      </c>
      <c r="R34" s="10">
        <v>0.85514414239736847</v>
      </c>
      <c r="S34" s="10">
        <v>-5.7196074377090962E-3</v>
      </c>
      <c r="T34" s="10">
        <v>1014.192</v>
      </c>
      <c r="V34" s="3">
        <v>0</v>
      </c>
      <c r="W34" s="3">
        <v>31</v>
      </c>
      <c r="AJ34" s="3">
        <v>3.3599999999999998E-2</v>
      </c>
      <c r="AK34" s="3">
        <v>86.521000000000001</v>
      </c>
      <c r="AL34" s="10">
        <v>4.9980000000000002</v>
      </c>
      <c r="AM34" s="10">
        <v>67.599999999999994</v>
      </c>
      <c r="AN34" s="10">
        <v>4</v>
      </c>
      <c r="AO34" s="10"/>
      <c r="AP34" s="10">
        <v>0</v>
      </c>
      <c r="AQ34" s="10"/>
      <c r="AR34" s="10">
        <v>12.087999999999999</v>
      </c>
      <c r="AS34" s="10">
        <v>51.658999999999999</v>
      </c>
      <c r="AT34" s="10">
        <v>29.315000000000001</v>
      </c>
      <c r="AU34" s="10">
        <v>32.173999999999999</v>
      </c>
      <c r="AV34" s="10">
        <v>18.838000000000001</v>
      </c>
      <c r="AW34" s="10">
        <v>40.978000000000002</v>
      </c>
      <c r="AX34" s="10">
        <v>-2.4E-2</v>
      </c>
      <c r="AY34" s="10">
        <v>57.313000000000002</v>
      </c>
      <c r="AZ34" s="10">
        <f t="shared" si="0"/>
        <v>12.064</v>
      </c>
      <c r="BA34" s="10"/>
      <c r="BB34" s="15">
        <v>18440</v>
      </c>
      <c r="BC34" s="10"/>
      <c r="BJ34" s="10"/>
      <c r="BK34" s="10"/>
      <c r="BL34" s="15">
        <v>98.961284669998804</v>
      </c>
    </row>
    <row r="35" spans="2:85">
      <c r="B35" s="4">
        <v>1957.25</v>
      </c>
      <c r="C35" s="3">
        <v>1828.576</v>
      </c>
      <c r="G35" s="3">
        <v>320.35700000000003</v>
      </c>
      <c r="H35" s="3">
        <v>2985.663</v>
      </c>
      <c r="J35" s="3">
        <v>15.81</v>
      </c>
      <c r="K35" s="3">
        <v>52969</v>
      </c>
      <c r="L35" s="3">
        <v>171504.33333333334</v>
      </c>
      <c r="M35" s="3">
        <v>3</v>
      </c>
      <c r="O35" s="3">
        <v>0.93414448999132871</v>
      </c>
      <c r="P35" s="10">
        <v>46.199999999999996</v>
      </c>
      <c r="Q35" s="10">
        <v>47.1</v>
      </c>
      <c r="R35" s="10">
        <v>0.84008713762082221</v>
      </c>
      <c r="S35" s="10">
        <v>-8.1547169078575815E-2</v>
      </c>
      <c r="T35" s="10">
        <v>1008.948</v>
      </c>
      <c r="V35" s="3">
        <v>0</v>
      </c>
      <c r="W35" s="3">
        <v>31.066666666666666</v>
      </c>
      <c r="AJ35" s="3">
        <v>3.5499999999999997E-2</v>
      </c>
      <c r="AK35" s="3">
        <v>84.596100000000007</v>
      </c>
      <c r="AL35" s="10">
        <v>7.1890000000000001</v>
      </c>
      <c r="AM35" s="10">
        <v>68.5</v>
      </c>
      <c r="AN35" s="10">
        <v>4</v>
      </c>
      <c r="AO35" s="10"/>
      <c r="AP35" s="10">
        <v>0</v>
      </c>
      <c r="AQ35" s="10"/>
      <c r="AR35" s="10">
        <v>12.308</v>
      </c>
      <c r="AS35" s="10">
        <v>50.289000000000001</v>
      </c>
      <c r="AT35" s="10">
        <v>28.933</v>
      </c>
      <c r="AU35" s="10">
        <v>30.882999999999999</v>
      </c>
      <c r="AV35" s="10">
        <v>17.327000000000002</v>
      </c>
      <c r="AW35" s="10">
        <v>40.963999999999999</v>
      </c>
      <c r="AX35" s="10">
        <v>-2.4E-2</v>
      </c>
      <c r="AY35" s="10">
        <v>58.42</v>
      </c>
      <c r="AZ35" s="10">
        <f t="shared" si="0"/>
        <v>12.284000000000001</v>
      </c>
      <c r="BA35" s="10"/>
      <c r="BB35" s="15">
        <v>16579</v>
      </c>
      <c r="BC35" s="10"/>
      <c r="BJ35" s="10"/>
      <c r="BK35" s="10"/>
      <c r="BL35" s="15">
        <v>98.922299097822702</v>
      </c>
    </row>
    <row r="36" spans="2:85">
      <c r="B36" s="4">
        <v>1957.5</v>
      </c>
      <c r="C36" s="3">
        <v>1843.0260000000001</v>
      </c>
      <c r="G36" s="3">
        <v>327.70100000000002</v>
      </c>
      <c r="H36" s="3">
        <v>3014.9189999999999</v>
      </c>
      <c r="J36" s="3">
        <v>15.904</v>
      </c>
      <c r="K36" s="3">
        <v>53301</v>
      </c>
      <c r="L36" s="3">
        <v>172259.66666666666</v>
      </c>
      <c r="M36" s="3">
        <v>3.2333333333333334</v>
      </c>
      <c r="O36" s="3">
        <v>0.97855436969996856</v>
      </c>
      <c r="P36" s="10">
        <v>45.900000000000006</v>
      </c>
      <c r="Q36" s="10">
        <v>44.2</v>
      </c>
      <c r="R36" s="10">
        <v>0.85325421768519183</v>
      </c>
      <c r="S36" s="10">
        <v>-0.11278996872284601</v>
      </c>
      <c r="T36" s="10">
        <v>1017.538</v>
      </c>
      <c r="V36" s="3">
        <v>0.33333333333333331</v>
      </c>
      <c r="W36" s="3">
        <v>31.333333333333332</v>
      </c>
      <c r="AJ36" s="3">
        <v>3.4000000000000002E-2</v>
      </c>
      <c r="AK36" s="3">
        <v>83.888599999999997</v>
      </c>
      <c r="AL36" s="10">
        <v>10.504</v>
      </c>
      <c r="AM36" s="10">
        <v>68.599999999999994</v>
      </c>
      <c r="AN36" s="10">
        <v>4.3066666666666666</v>
      </c>
      <c r="AO36" s="10"/>
      <c r="AP36" s="10">
        <v>0</v>
      </c>
      <c r="AQ36" s="10"/>
      <c r="AR36" s="10">
        <v>12.46</v>
      </c>
      <c r="AS36" s="10">
        <v>49.34</v>
      </c>
      <c r="AT36" s="10">
        <v>28.475999999999999</v>
      </c>
      <c r="AU36" s="10">
        <v>30.274000000000001</v>
      </c>
      <c r="AV36" s="10">
        <v>16.606000000000002</v>
      </c>
      <c r="AW36" s="10">
        <v>40.896999999999998</v>
      </c>
      <c r="AX36" s="10">
        <v>-2.4E-2</v>
      </c>
      <c r="AY36" s="10">
        <v>59.488</v>
      </c>
      <c r="AZ36" s="10">
        <f t="shared" si="0"/>
        <v>12.436000000000002</v>
      </c>
      <c r="BA36" s="10"/>
      <c r="BB36" s="15">
        <v>17328</v>
      </c>
      <c r="BC36" s="10"/>
      <c r="BJ36" s="10"/>
      <c r="BK36" s="10"/>
      <c r="BL36" s="15">
        <v>98.776381999426405</v>
      </c>
    </row>
    <row r="37" spans="2:85">
      <c r="B37" s="4">
        <v>1957.75</v>
      </c>
      <c r="C37" s="3">
        <v>1843.7929999999999</v>
      </c>
      <c r="G37" s="3">
        <v>302.50299999999999</v>
      </c>
      <c r="H37" s="3">
        <v>2983.7269999999999</v>
      </c>
      <c r="J37" s="3">
        <v>15.914999999999999</v>
      </c>
      <c r="K37" s="3">
        <v>53350.666666666664</v>
      </c>
      <c r="L37" s="3">
        <v>173061.33333333334</v>
      </c>
      <c r="M37" s="3">
        <v>3.2533333333333334</v>
      </c>
      <c r="O37" s="3">
        <v>1.0676111069955274</v>
      </c>
      <c r="P37" s="10">
        <v>41.2</v>
      </c>
      <c r="Q37" s="10">
        <v>41.099999999999994</v>
      </c>
      <c r="R37" s="10">
        <v>0.84929241585256121</v>
      </c>
      <c r="S37" s="10">
        <v>-0.20580850785103549</v>
      </c>
      <c r="T37" s="10">
        <v>1034.278</v>
      </c>
      <c r="V37" s="3">
        <v>1</v>
      </c>
      <c r="W37" s="3">
        <v>31.3</v>
      </c>
      <c r="AJ37" s="3">
        <v>3.04E-2</v>
      </c>
      <c r="AK37" s="3">
        <v>79.451400000000007</v>
      </c>
      <c r="AL37" s="10">
        <v>-9.7889999999999997</v>
      </c>
      <c r="AM37" s="10">
        <v>69.400000000000006</v>
      </c>
      <c r="AN37" s="10">
        <v>4.5</v>
      </c>
      <c r="AO37" s="10"/>
      <c r="AP37" s="10">
        <v>0</v>
      </c>
      <c r="AQ37" s="10"/>
      <c r="AR37" s="10">
        <v>12.284000000000001</v>
      </c>
      <c r="AS37" s="10">
        <v>45.271000000000001</v>
      </c>
      <c r="AT37" s="10">
        <v>26.315000000000001</v>
      </c>
      <c r="AU37" s="10">
        <v>27.922000000000001</v>
      </c>
      <c r="AV37" s="10">
        <v>14.518000000000001</v>
      </c>
      <c r="AW37" s="10">
        <v>39.411000000000001</v>
      </c>
      <c r="AX37" s="10">
        <v>-2.4E-2</v>
      </c>
      <c r="AY37" s="10">
        <v>60.448</v>
      </c>
      <c r="AZ37" s="10">
        <f t="shared" si="0"/>
        <v>12.260000000000002</v>
      </c>
      <c r="BA37" s="10"/>
      <c r="BB37" s="15">
        <v>18303</v>
      </c>
      <c r="BC37" s="10"/>
      <c r="BJ37" s="10"/>
      <c r="BK37" s="10"/>
      <c r="BL37" s="15">
        <v>99.026899587238702</v>
      </c>
    </row>
    <row r="38" spans="2:85">
      <c r="B38" s="4">
        <v>1958</v>
      </c>
      <c r="C38" s="3">
        <v>1818.2860000000001</v>
      </c>
      <c r="G38" s="3">
        <v>282.096</v>
      </c>
      <c r="H38" s="3">
        <v>2906.2739999999999</v>
      </c>
      <c r="J38" s="3">
        <v>16.087</v>
      </c>
      <c r="K38" s="3">
        <v>50786.333333333336</v>
      </c>
      <c r="L38" s="3">
        <v>173741.33333333334</v>
      </c>
      <c r="M38" s="3">
        <v>1.8633333333333333</v>
      </c>
      <c r="O38" s="3">
        <v>1.0806008874213426</v>
      </c>
      <c r="P38" s="10">
        <v>41.4</v>
      </c>
      <c r="Q38" s="10">
        <v>42</v>
      </c>
      <c r="R38" s="10">
        <v>0.7844217492927672</v>
      </c>
      <c r="S38" s="10">
        <v>-0.28366895483664478</v>
      </c>
      <c r="T38" s="10">
        <v>1025.345</v>
      </c>
      <c r="V38" s="3">
        <v>1</v>
      </c>
      <c r="W38" s="3">
        <v>31.566666666666666</v>
      </c>
      <c r="AJ38" s="3">
        <v>3.4000000000000002E-2</v>
      </c>
      <c r="AK38" s="3">
        <v>74.065700000000007</v>
      </c>
      <c r="AL38" s="10">
        <v>-12.253</v>
      </c>
      <c r="AM38" s="10">
        <v>69.8</v>
      </c>
      <c r="AN38" s="10">
        <v>4.1133333333333333</v>
      </c>
      <c r="AO38" s="10"/>
      <c r="AP38" s="10">
        <v>0</v>
      </c>
      <c r="AQ38" s="10"/>
      <c r="AR38" s="10">
        <v>12.144</v>
      </c>
      <c r="AS38" s="10">
        <v>39.466000000000001</v>
      </c>
      <c r="AT38" s="10">
        <v>23.138000000000002</v>
      </c>
      <c r="AU38" s="10">
        <v>24.236000000000001</v>
      </c>
      <c r="AV38" s="10">
        <v>11.132</v>
      </c>
      <c r="AW38" s="10">
        <v>36.832999999999998</v>
      </c>
      <c r="AX38" s="10">
        <v>-2.8000000000000001E-2</v>
      </c>
      <c r="AY38" s="10">
        <v>61.091999999999999</v>
      </c>
      <c r="AZ38" s="10">
        <f t="shared" si="0"/>
        <v>12.116</v>
      </c>
      <c r="BA38" s="10"/>
      <c r="BB38" s="15">
        <v>17057</v>
      </c>
      <c r="BC38" s="10"/>
      <c r="BJ38" s="10"/>
      <c r="BK38" s="10"/>
      <c r="BL38" s="15">
        <v>99.166487111072797</v>
      </c>
    </row>
    <row r="39" spans="2:85">
      <c r="B39" s="4">
        <v>1958.25</v>
      </c>
      <c r="C39" s="3">
        <v>1833.319</v>
      </c>
      <c r="G39" s="3">
        <v>276.41300000000001</v>
      </c>
      <c r="H39" s="3">
        <v>2925.3789999999999</v>
      </c>
      <c r="J39" s="3">
        <v>16.134</v>
      </c>
      <c r="K39" s="3">
        <v>50792.333333333336</v>
      </c>
      <c r="L39" s="3">
        <v>174404</v>
      </c>
      <c r="M39" s="3">
        <v>0.94</v>
      </c>
      <c r="O39" s="3">
        <v>1.0910094006975493</v>
      </c>
      <c r="P39" s="10">
        <v>43.8</v>
      </c>
      <c r="Q39" s="10">
        <v>45</v>
      </c>
      <c r="R39" s="10">
        <v>0.81215160119778773</v>
      </c>
      <c r="S39" s="10">
        <v>-0.26634761620783082</v>
      </c>
      <c r="T39" s="10">
        <v>1050.923</v>
      </c>
      <c r="V39" s="3">
        <v>0.33333333333333331</v>
      </c>
      <c r="W39" s="3">
        <v>31.633333333333333</v>
      </c>
      <c r="AJ39" s="3">
        <v>3.2199999999999999E-2</v>
      </c>
      <c r="AK39" s="3">
        <v>72.406000000000006</v>
      </c>
      <c r="AL39" s="10">
        <v>-10.680999999999999</v>
      </c>
      <c r="AM39" s="10">
        <v>71</v>
      </c>
      <c r="AN39" s="10">
        <v>3.61</v>
      </c>
      <c r="AO39" s="10"/>
      <c r="AP39" s="10">
        <v>0</v>
      </c>
      <c r="AQ39" s="10"/>
      <c r="AR39" s="10">
        <v>12.247999999999999</v>
      </c>
      <c r="AS39" s="10">
        <v>40.607999999999997</v>
      </c>
      <c r="AT39" s="10">
        <v>23.931999999999999</v>
      </c>
      <c r="AU39" s="10">
        <v>24.6</v>
      </c>
      <c r="AV39" s="10">
        <v>11.548</v>
      </c>
      <c r="AW39" s="10">
        <v>37.939</v>
      </c>
      <c r="AX39" s="10">
        <v>-2.8000000000000001E-2</v>
      </c>
      <c r="AY39" s="10">
        <v>62.003</v>
      </c>
      <c r="AZ39" s="10">
        <f t="shared" si="0"/>
        <v>12.219999999999999</v>
      </c>
      <c r="BA39" s="10"/>
      <c r="BB39" s="15">
        <v>14977</v>
      </c>
      <c r="BC39" s="10"/>
      <c r="BJ39" s="10"/>
      <c r="BK39" s="10"/>
      <c r="BL39" s="15">
        <v>98.914843619992993</v>
      </c>
      <c r="CG39" s="9">
        <v>1.9492119216E-5</v>
      </c>
    </row>
    <row r="40" spans="2:85">
      <c r="B40" s="4">
        <v>1958.5</v>
      </c>
      <c r="C40" s="3">
        <v>1863.7360000000001</v>
      </c>
      <c r="G40" s="3">
        <v>297.62700000000001</v>
      </c>
      <c r="H40" s="3">
        <v>2993.0680000000002</v>
      </c>
      <c r="J40" s="3">
        <v>16.231999999999999</v>
      </c>
      <c r="K40" s="3">
        <v>51541.333333333336</v>
      </c>
      <c r="L40" s="3">
        <v>175146</v>
      </c>
      <c r="M40" s="3">
        <v>1.3233333333333333</v>
      </c>
      <c r="O40" s="3">
        <v>1.0878147863321577</v>
      </c>
      <c r="P40" s="10">
        <v>47.7</v>
      </c>
      <c r="Q40" s="10">
        <v>49.099999999999994</v>
      </c>
      <c r="R40" s="10">
        <v>0.88376434622038424</v>
      </c>
      <c r="S40" s="10">
        <v>-0.19154025681984282</v>
      </c>
      <c r="T40" s="10">
        <v>1056.9559999999999</v>
      </c>
      <c r="V40" s="3">
        <v>0</v>
      </c>
      <c r="W40" s="3">
        <v>31.6</v>
      </c>
      <c r="AJ40" s="3">
        <v>2.2700000000000001E-2</v>
      </c>
      <c r="AK40" s="3">
        <v>75.432199999999995</v>
      </c>
      <c r="AL40" s="10">
        <v>5.4139999999999997</v>
      </c>
      <c r="AM40" s="10">
        <v>71.900000000000006</v>
      </c>
      <c r="AN40" s="10">
        <v>3.61</v>
      </c>
      <c r="AO40" s="10"/>
      <c r="AP40" s="10">
        <v>0</v>
      </c>
      <c r="AQ40" s="10"/>
      <c r="AR40" s="10">
        <v>12.135999999999999</v>
      </c>
      <c r="AS40" s="10">
        <v>44.759</v>
      </c>
      <c r="AT40" s="10">
        <v>25.850999999999999</v>
      </c>
      <c r="AU40" s="10">
        <v>27.064</v>
      </c>
      <c r="AV40" s="10">
        <v>14.22</v>
      </c>
      <c r="AW40" s="10">
        <v>40.347000000000001</v>
      </c>
      <c r="AX40" s="10">
        <v>-2.8000000000000001E-2</v>
      </c>
      <c r="AY40" s="10">
        <v>62.942999999999998</v>
      </c>
      <c r="AZ40" s="10">
        <f t="shared" si="0"/>
        <v>12.107999999999999</v>
      </c>
      <c r="BA40" s="10"/>
      <c r="BB40" s="15">
        <v>15928</v>
      </c>
      <c r="BC40" s="10"/>
      <c r="BJ40" s="10"/>
      <c r="BK40" s="10"/>
      <c r="BL40" s="15">
        <v>98.902371999677797</v>
      </c>
      <c r="CG40" s="9">
        <v>1.1513212228500001E-4</v>
      </c>
    </row>
    <row r="41" spans="2:85">
      <c r="B41" s="4">
        <v>1958.75</v>
      </c>
      <c r="C41" s="3">
        <v>1889.0519999999999</v>
      </c>
      <c r="G41" s="3">
        <v>323.00400000000002</v>
      </c>
      <c r="H41" s="3">
        <v>3063.085</v>
      </c>
      <c r="J41" s="3">
        <v>16.309000000000001</v>
      </c>
      <c r="K41" s="3">
        <v>52582.666666666664</v>
      </c>
      <c r="L41" s="3">
        <v>175956.66666666666</v>
      </c>
      <c r="M41" s="3">
        <v>2.1633333333333331</v>
      </c>
      <c r="O41" s="3">
        <v>1.0916876242572662</v>
      </c>
      <c r="P41" s="10">
        <v>52.400000000000006</v>
      </c>
      <c r="Q41" s="10">
        <v>53.6</v>
      </c>
      <c r="R41" s="10">
        <v>0.93729871814475996</v>
      </c>
      <c r="S41" s="10">
        <v>-0.14187872282057556</v>
      </c>
      <c r="T41" s="10">
        <v>1078.2660000000001</v>
      </c>
      <c r="V41" s="3">
        <v>0</v>
      </c>
      <c r="W41" s="3">
        <v>31.566666666666666</v>
      </c>
      <c r="AJ41" s="3">
        <v>1.89E-2</v>
      </c>
      <c r="AK41" s="3">
        <v>78.174300000000002</v>
      </c>
      <c r="AL41" s="10">
        <v>14.243</v>
      </c>
      <c r="AM41" s="10">
        <v>73.099999999999994</v>
      </c>
      <c r="AN41" s="10">
        <v>4</v>
      </c>
      <c r="AO41" s="10"/>
      <c r="AP41" s="10">
        <v>0</v>
      </c>
      <c r="AQ41" s="10"/>
      <c r="AR41" s="10">
        <v>11.832000000000001</v>
      </c>
      <c r="AS41" s="10">
        <v>50.593000000000004</v>
      </c>
      <c r="AT41" s="10">
        <v>28.745000000000001</v>
      </c>
      <c r="AU41" s="10">
        <v>30.457999999999998</v>
      </c>
      <c r="AV41" s="10">
        <v>17.942</v>
      </c>
      <c r="AW41" s="10">
        <v>43.887</v>
      </c>
      <c r="AX41" s="10">
        <v>-3.2000000000000001E-2</v>
      </c>
      <c r="AY41" s="10">
        <v>63.781999999999996</v>
      </c>
      <c r="AZ41" s="10">
        <f t="shared" si="0"/>
        <v>11.8</v>
      </c>
      <c r="BA41" s="10"/>
      <c r="BB41" s="15">
        <v>18860</v>
      </c>
      <c r="BC41" s="10"/>
      <c r="BJ41" s="10"/>
      <c r="BK41" s="10"/>
      <c r="BL41" s="15">
        <v>98.906745456507593</v>
      </c>
      <c r="CG41" s="9">
        <v>3.6943911680800001E-4</v>
      </c>
    </row>
    <row r="42" spans="2:85">
      <c r="B42" s="4">
        <v>1959</v>
      </c>
      <c r="C42" s="3">
        <v>1923.675</v>
      </c>
      <c r="D42" s="3">
        <v>1230.7460000000001</v>
      </c>
      <c r="E42" s="3">
        <v>707.92225000000008</v>
      </c>
      <c r="F42" s="3">
        <v>77.206250000000011</v>
      </c>
      <c r="G42" s="3">
        <v>340.60399999999998</v>
      </c>
      <c r="H42" s="3">
        <v>3121.9360000000001</v>
      </c>
      <c r="J42" s="3">
        <v>16.347000000000001</v>
      </c>
      <c r="K42" s="3">
        <v>51816.666666666664</v>
      </c>
      <c r="L42" s="3">
        <v>176679</v>
      </c>
      <c r="M42" s="3">
        <v>2.57</v>
      </c>
      <c r="N42" s="3">
        <v>287.83333333333331</v>
      </c>
      <c r="O42" s="3">
        <v>1.0548283024463831</v>
      </c>
      <c r="P42" s="10">
        <v>55.5</v>
      </c>
      <c r="Q42" s="10">
        <v>56</v>
      </c>
      <c r="R42" s="10">
        <v>0.99039759919248849</v>
      </c>
      <c r="S42" s="10">
        <v>-5.1920519961963923E-2</v>
      </c>
      <c r="T42" s="10">
        <v>1067.299</v>
      </c>
      <c r="V42" s="3">
        <v>0</v>
      </c>
      <c r="W42" s="3">
        <v>31.7</v>
      </c>
      <c r="AJ42" s="3">
        <v>8.8999999999999999E-3</v>
      </c>
      <c r="AK42" s="3">
        <v>81.372299999999996</v>
      </c>
      <c r="AL42" s="10">
        <v>11.544</v>
      </c>
      <c r="AM42" s="10">
        <v>72.5</v>
      </c>
      <c r="AN42" s="10">
        <v>4</v>
      </c>
      <c r="AO42" s="10"/>
      <c r="AP42" s="10">
        <v>0</v>
      </c>
      <c r="AQ42" s="10"/>
      <c r="AR42" s="10">
        <v>12.788</v>
      </c>
      <c r="AS42" s="10">
        <v>54.265000000000001</v>
      </c>
      <c r="AT42" s="10">
        <v>31.469000000000001</v>
      </c>
      <c r="AU42" s="10">
        <v>32.706000000000003</v>
      </c>
      <c r="AV42" s="10">
        <v>19.202000000000002</v>
      </c>
      <c r="AW42" s="10">
        <v>45.966000000000001</v>
      </c>
      <c r="AX42" s="10">
        <v>-4.3999999999999997E-2</v>
      </c>
      <c r="AY42" s="10">
        <v>64.463999999999999</v>
      </c>
      <c r="AZ42" s="10">
        <f t="shared" si="0"/>
        <v>12.744</v>
      </c>
      <c r="BA42" s="10"/>
      <c r="BB42" s="15">
        <v>20440</v>
      </c>
      <c r="BC42" s="10"/>
      <c r="BJ42" s="10"/>
      <c r="BK42" s="10"/>
      <c r="BL42" s="15">
        <v>98.957286445295594</v>
      </c>
      <c r="CG42" s="9">
        <v>6.4057554219999996E-4</v>
      </c>
    </row>
    <row r="43" spans="2:85">
      <c r="B43" s="4">
        <v>1959.25</v>
      </c>
      <c r="C43" s="3">
        <v>1953.384</v>
      </c>
      <c r="D43" s="3">
        <v>1249.5742499999999</v>
      </c>
      <c r="E43" s="3">
        <v>714.30574999999999</v>
      </c>
      <c r="F43" s="3">
        <v>79.440249999999992</v>
      </c>
      <c r="G43" s="3">
        <v>367.09899999999999</v>
      </c>
      <c r="H43" s="3">
        <v>3192.38</v>
      </c>
      <c r="J43" s="3">
        <v>16.372</v>
      </c>
      <c r="K43" s="3">
        <v>53398.666666666664</v>
      </c>
      <c r="L43" s="3">
        <v>177367.33333333334</v>
      </c>
      <c r="M43" s="3">
        <v>3.0833333333333335</v>
      </c>
      <c r="N43" s="3">
        <v>292.13333333333333</v>
      </c>
      <c r="O43" s="3">
        <v>1.0589260663197693</v>
      </c>
      <c r="P43" s="10">
        <v>57.7</v>
      </c>
      <c r="Q43" s="10">
        <v>58.8</v>
      </c>
      <c r="R43" s="10">
        <v>1.037422329198741</v>
      </c>
      <c r="S43" s="10">
        <v>-8.9935538290975489E-3</v>
      </c>
      <c r="T43" s="10">
        <v>1080.519</v>
      </c>
      <c r="V43" s="3">
        <v>0</v>
      </c>
      <c r="W43" s="3">
        <v>31.766666666666666</v>
      </c>
      <c r="AJ43" s="3">
        <v>3.8999999999999998E-3</v>
      </c>
      <c r="AK43" s="3">
        <v>84.558899999999994</v>
      </c>
      <c r="AL43" s="10">
        <v>29.23</v>
      </c>
      <c r="AM43" s="10">
        <v>73.099999999999994</v>
      </c>
      <c r="AN43" s="10">
        <v>4.2433333333333332</v>
      </c>
      <c r="AO43" s="10"/>
      <c r="AP43" s="10">
        <v>0</v>
      </c>
      <c r="AQ43" s="10"/>
      <c r="AR43" s="10">
        <v>13.236000000000001</v>
      </c>
      <c r="AS43" s="10">
        <v>59.067</v>
      </c>
      <c r="AT43" s="10">
        <v>34.115000000000002</v>
      </c>
      <c r="AU43" s="10">
        <v>35.445999999999998</v>
      </c>
      <c r="AV43" s="10">
        <v>21.39</v>
      </c>
      <c r="AW43" s="10">
        <v>48.430999999999997</v>
      </c>
      <c r="AX43" s="10">
        <v>-0.04</v>
      </c>
      <c r="AY43" s="10">
        <v>65.122</v>
      </c>
      <c r="AZ43" s="10">
        <f t="shared" si="0"/>
        <v>13.196000000000002</v>
      </c>
      <c r="BA43" s="10"/>
      <c r="BB43" s="15">
        <v>21635</v>
      </c>
      <c r="BC43" s="10"/>
      <c r="BJ43" s="10"/>
      <c r="BK43" s="10"/>
      <c r="BL43" s="15">
        <v>99.008982509595995</v>
      </c>
      <c r="CG43" s="9">
        <v>8.161545196E-4</v>
      </c>
    </row>
    <row r="44" spans="2:85">
      <c r="B44" s="4">
        <v>1959.5</v>
      </c>
      <c r="C44" s="3">
        <v>1973.7909999999999</v>
      </c>
      <c r="D44" s="3">
        <v>1266.09925</v>
      </c>
      <c r="E44" s="3">
        <v>718.54474999999991</v>
      </c>
      <c r="F44" s="3">
        <v>80.398500000000013</v>
      </c>
      <c r="G44" s="3">
        <v>343.39100000000002</v>
      </c>
      <c r="H44" s="3">
        <v>3194.6529999999998</v>
      </c>
      <c r="J44" s="3">
        <v>16.434999999999999</v>
      </c>
      <c r="K44" s="3">
        <v>53853.666666666664</v>
      </c>
      <c r="L44" s="3">
        <v>178102.33333333334</v>
      </c>
      <c r="M44" s="3">
        <v>3.5766666666666667</v>
      </c>
      <c r="N44" s="3">
        <v>296.10000000000002</v>
      </c>
      <c r="O44" s="3">
        <v>1.0880634723872045</v>
      </c>
      <c r="P44" s="10">
        <v>58.9</v>
      </c>
      <c r="Q44" s="10">
        <v>58.6</v>
      </c>
      <c r="R44" s="10">
        <v>1.0142254227602143</v>
      </c>
      <c r="S44" s="10">
        <v>-6.1327866335059371E-2</v>
      </c>
      <c r="T44" s="10">
        <v>1089.758</v>
      </c>
      <c r="U44" s="3"/>
      <c r="V44" s="3">
        <v>0</v>
      </c>
      <c r="W44" s="3">
        <v>31.666666666666668</v>
      </c>
      <c r="AJ44" s="3">
        <v>9.5999999999999992E-3</v>
      </c>
      <c r="AK44" s="3">
        <v>80.498800000000003</v>
      </c>
      <c r="AL44" s="10">
        <v>3.46</v>
      </c>
      <c r="AM44" s="10">
        <v>73.400000000000006</v>
      </c>
      <c r="AN44" s="10">
        <v>4.666666666666667</v>
      </c>
      <c r="AO44" s="10"/>
      <c r="AP44" s="10">
        <v>0</v>
      </c>
      <c r="AQ44" s="10"/>
      <c r="AR44" s="10">
        <v>13.772</v>
      </c>
      <c r="AS44" s="10">
        <v>54.19</v>
      </c>
      <c r="AT44" s="10">
        <v>32.082000000000001</v>
      </c>
      <c r="AU44" s="10">
        <v>32.441000000000003</v>
      </c>
      <c r="AV44" s="10">
        <v>17.773</v>
      </c>
      <c r="AW44" s="10">
        <v>46.125999999999998</v>
      </c>
      <c r="AX44" s="10">
        <v>-0.06</v>
      </c>
      <c r="AY44" s="10">
        <v>65.789000000000001</v>
      </c>
      <c r="AZ44" s="10">
        <f t="shared" si="0"/>
        <v>13.712</v>
      </c>
      <c r="BA44" s="10"/>
      <c r="BB44" s="15">
        <v>24006</v>
      </c>
      <c r="BC44" s="10"/>
      <c r="BJ44" s="10"/>
      <c r="BK44" s="10"/>
      <c r="BL44" s="15">
        <v>98.848394266977095</v>
      </c>
      <c r="CG44" s="9">
        <v>8.6797340549999997E-4</v>
      </c>
    </row>
    <row r="45" spans="2:85">
      <c r="B45" s="4">
        <v>1959.75</v>
      </c>
      <c r="C45" s="3">
        <v>1976.0139999999999</v>
      </c>
      <c r="D45" s="3">
        <v>1281.1320000000001</v>
      </c>
      <c r="E45" s="3">
        <v>722.24124999999992</v>
      </c>
      <c r="F45" s="3">
        <v>76.822749999999999</v>
      </c>
      <c r="G45" s="3">
        <v>354.56700000000001</v>
      </c>
      <c r="H45" s="3">
        <v>3203.759</v>
      </c>
      <c r="J45" s="3">
        <v>16.498999999999999</v>
      </c>
      <c r="K45" s="3">
        <v>54427.666666666664</v>
      </c>
      <c r="L45" s="3">
        <v>178910.33333333334</v>
      </c>
      <c r="M45" s="3">
        <v>3.99</v>
      </c>
      <c r="N45" s="3">
        <v>297.13333333333333</v>
      </c>
      <c r="O45" s="3">
        <v>1.1267856052424752</v>
      </c>
      <c r="P45" s="10">
        <v>58.2</v>
      </c>
      <c r="Q45" s="10">
        <v>57.8</v>
      </c>
      <c r="R45" s="10">
        <v>1.0181543805656457</v>
      </c>
      <c r="S45" s="10">
        <v>-9.6121041384898798E-2</v>
      </c>
      <c r="T45" s="10">
        <v>1080.847</v>
      </c>
      <c r="U45" s="3"/>
      <c r="V45" s="3">
        <v>0</v>
      </c>
      <c r="W45" s="3">
        <v>31.533333333333335</v>
      </c>
      <c r="AJ45" s="3">
        <v>1.46E-2</v>
      </c>
      <c r="AK45" s="3">
        <v>80.075699999999998</v>
      </c>
      <c r="AL45" s="10">
        <v>17.126999999999999</v>
      </c>
      <c r="AM45" s="10">
        <v>74.5</v>
      </c>
      <c r="AN45" s="10">
        <v>5</v>
      </c>
      <c r="AO45" s="10"/>
      <c r="AP45" s="10">
        <v>0</v>
      </c>
      <c r="AQ45" s="10"/>
      <c r="AR45" s="10">
        <v>14.128</v>
      </c>
      <c r="AS45" s="10">
        <v>54.534999999999997</v>
      </c>
      <c r="AT45" s="10">
        <v>33.127000000000002</v>
      </c>
      <c r="AU45" s="10">
        <v>31.96</v>
      </c>
      <c r="AV45" s="10">
        <v>16.84</v>
      </c>
      <c r="AW45" s="10">
        <v>47.023000000000003</v>
      </c>
      <c r="AX45" s="10">
        <v>-5.1999999999999998E-2</v>
      </c>
      <c r="AY45" s="10">
        <v>66.397000000000006</v>
      </c>
      <c r="AZ45" s="10">
        <f t="shared" si="0"/>
        <v>14.076000000000001</v>
      </c>
      <c r="BA45" s="10"/>
      <c r="BB45" s="15">
        <v>25357</v>
      </c>
      <c r="BC45" s="10"/>
      <c r="BJ45" s="10"/>
      <c r="BK45" s="10"/>
      <c r="BL45" s="15">
        <v>98.758050210582496</v>
      </c>
      <c r="CG45" s="9">
        <v>9.0178445250000002E-4</v>
      </c>
    </row>
    <row r="46" spans="2:85">
      <c r="B46" s="4">
        <v>1960</v>
      </c>
      <c r="C46" s="3">
        <v>1994.9179999999999</v>
      </c>
      <c r="D46" s="3">
        <v>1293.69625</v>
      </c>
      <c r="E46" s="3">
        <v>728.33174999999994</v>
      </c>
      <c r="F46" s="3">
        <v>81.265500000000003</v>
      </c>
      <c r="G46" s="3">
        <v>390.21</v>
      </c>
      <c r="H46" s="3">
        <v>3275.7570000000001</v>
      </c>
      <c r="I46" s="3">
        <v>40.299999999999997</v>
      </c>
      <c r="J46" s="3">
        <v>16.565999999999999</v>
      </c>
      <c r="K46" s="3">
        <v>53454.666666666664</v>
      </c>
      <c r="L46" s="3">
        <v>179590.33333333334</v>
      </c>
      <c r="M46" s="3">
        <v>3.9333333333333331</v>
      </c>
      <c r="N46" s="3">
        <v>298.7</v>
      </c>
      <c r="O46" s="3">
        <v>1.1897794361981526</v>
      </c>
      <c r="P46" s="10">
        <v>56.800000000000004</v>
      </c>
      <c r="Q46" s="10">
        <v>55.4</v>
      </c>
      <c r="R46" s="10">
        <v>1.1091159504850612</v>
      </c>
      <c r="S46" s="10">
        <v>-6.8153302421160661E-2</v>
      </c>
      <c r="T46" s="10">
        <v>1062.413</v>
      </c>
      <c r="U46" s="3">
        <v>144.233</v>
      </c>
      <c r="V46" s="3">
        <v>0</v>
      </c>
      <c r="W46" s="3">
        <v>31.666666666666668</v>
      </c>
      <c r="AJ46" s="3">
        <v>1.38E-2</v>
      </c>
      <c r="AK46" s="3">
        <v>84.471500000000006</v>
      </c>
      <c r="AL46" s="10">
        <v>42.750999999999998</v>
      </c>
      <c r="AM46" s="10">
        <v>74.099999999999994</v>
      </c>
      <c r="AN46" s="10">
        <v>5</v>
      </c>
      <c r="AO46" s="10"/>
      <c r="AP46" s="10">
        <v>0</v>
      </c>
      <c r="AQ46" s="10"/>
      <c r="AR46" s="10">
        <v>14.112</v>
      </c>
      <c r="AS46" s="10">
        <v>58.609000000000002</v>
      </c>
      <c r="AT46" s="10">
        <v>34.445</v>
      </c>
      <c r="AU46" s="10">
        <v>34.613999999999997</v>
      </c>
      <c r="AV46" s="10">
        <v>19.329999999999998</v>
      </c>
      <c r="AW46" s="10">
        <v>48.578000000000003</v>
      </c>
      <c r="AX46" s="10">
        <v>-8.4000000000000005E-2</v>
      </c>
      <c r="AY46" s="10">
        <v>66.984999999999999</v>
      </c>
      <c r="AZ46" s="10">
        <f t="shared" si="0"/>
        <v>14.028</v>
      </c>
      <c r="BA46" s="10"/>
      <c r="BB46" s="15">
        <v>24375</v>
      </c>
      <c r="BC46" s="10"/>
      <c r="BJ46" s="10"/>
      <c r="BK46" s="10"/>
      <c r="BL46" s="15">
        <v>98.761929295740003</v>
      </c>
      <c r="CG46" s="9">
        <v>9.5782388510000003E-4</v>
      </c>
    </row>
    <row r="47" spans="2:85">
      <c r="B47" s="4">
        <v>1960.25</v>
      </c>
      <c r="C47" s="3">
        <v>2020.0820000000001</v>
      </c>
      <c r="D47" s="3">
        <v>1304.3265000000001</v>
      </c>
      <c r="E47" s="3">
        <v>731.43624999999997</v>
      </c>
      <c r="F47" s="3">
        <v>80.810500000000005</v>
      </c>
      <c r="G47" s="3">
        <v>353.84100000000001</v>
      </c>
      <c r="H47" s="3">
        <v>3258.0880000000002</v>
      </c>
      <c r="I47" s="3">
        <v>40</v>
      </c>
      <c r="J47" s="3">
        <v>16.606999999999999</v>
      </c>
      <c r="K47" s="3">
        <v>54467.333333333336</v>
      </c>
      <c r="L47" s="3">
        <v>180224.33333333334</v>
      </c>
      <c r="M47" s="3">
        <v>3.6966666666666668</v>
      </c>
      <c r="N47" s="3">
        <v>301.10000000000002</v>
      </c>
      <c r="O47" s="3">
        <v>1.185870398307624</v>
      </c>
      <c r="P47" s="10">
        <v>55.599999999999994</v>
      </c>
      <c r="Q47" s="10">
        <v>55.7</v>
      </c>
      <c r="R47" s="10">
        <v>1.0383107196923753</v>
      </c>
      <c r="S47" s="10">
        <v>-0.13504949532331789</v>
      </c>
      <c r="T47" s="10">
        <v>1074.3420000000001</v>
      </c>
      <c r="U47" s="3">
        <v>147.417</v>
      </c>
      <c r="V47" s="3">
        <v>0.66666666666666663</v>
      </c>
      <c r="W47" s="3">
        <v>31.733333333333334</v>
      </c>
      <c r="X47" s="3">
        <v>0.46139081117416247</v>
      </c>
      <c r="Y47" s="3">
        <v>0.61235101948758164</v>
      </c>
      <c r="Z47" s="3">
        <v>0.66317267288624038</v>
      </c>
      <c r="AA47" s="3">
        <v>0.69534375349537347</v>
      </c>
      <c r="AB47" s="3">
        <v>0.72031326620821168</v>
      </c>
      <c r="AC47" s="3">
        <v>0.74108648029479651</v>
      </c>
      <c r="AD47" s="3">
        <v>0.75855183110798385</v>
      </c>
      <c r="AE47" s="3">
        <v>0.77340477227040771</v>
      </c>
      <c r="AF47" s="3">
        <v>0.78643305122577079</v>
      </c>
      <c r="AG47" s="3">
        <v>0.79803931509061132</v>
      </c>
      <c r="AH47" s="3">
        <v>0.80843129831687444</v>
      </c>
      <c r="AI47" s="3">
        <v>0.81784326374625216</v>
      </c>
      <c r="AJ47" s="3">
        <v>1.8100000000000002E-2</v>
      </c>
      <c r="AK47" s="3">
        <v>81.317999999999998</v>
      </c>
      <c r="AL47" s="10">
        <v>12.215</v>
      </c>
      <c r="AM47" s="10">
        <v>75.599999999999994</v>
      </c>
      <c r="AN47" s="10">
        <v>5</v>
      </c>
      <c r="AO47" s="10"/>
      <c r="AP47" s="10">
        <v>0</v>
      </c>
      <c r="AQ47" s="10"/>
      <c r="AR47" s="10">
        <v>14.196</v>
      </c>
      <c r="AS47" s="10">
        <v>54.795999999999999</v>
      </c>
      <c r="AT47" s="10">
        <v>32.68</v>
      </c>
      <c r="AU47" s="10">
        <v>32.311999999999998</v>
      </c>
      <c r="AV47" s="10">
        <v>16.904</v>
      </c>
      <c r="AW47" s="10">
        <v>46.951000000000001</v>
      </c>
      <c r="AX47" s="10">
        <v>-0.1</v>
      </c>
      <c r="AY47" s="10">
        <v>67.587999999999994</v>
      </c>
      <c r="AZ47" s="10">
        <f t="shared" si="0"/>
        <v>14.096</v>
      </c>
      <c r="BA47" s="10"/>
      <c r="BB47" s="15">
        <v>22526</v>
      </c>
      <c r="BC47" s="10"/>
      <c r="BJ47" s="10"/>
      <c r="BK47" s="10"/>
      <c r="BL47" s="15">
        <v>98.606162343193105</v>
      </c>
      <c r="CG47" s="9">
        <v>9.9281467230000003E-4</v>
      </c>
    </row>
    <row r="48" spans="2:85">
      <c r="B48" s="4">
        <v>1960.5</v>
      </c>
      <c r="C48" s="3">
        <v>2012.008</v>
      </c>
      <c r="D48" s="3">
        <v>1305.3027500000001</v>
      </c>
      <c r="E48" s="3">
        <v>727.98900000000003</v>
      </c>
      <c r="F48" s="3">
        <v>81.233999999999995</v>
      </c>
      <c r="G48" s="3">
        <v>352.94200000000001</v>
      </c>
      <c r="H48" s="3">
        <v>3274.029</v>
      </c>
      <c r="I48" s="3">
        <v>39.6666666666667</v>
      </c>
      <c r="J48" s="3">
        <v>16.664999999999999</v>
      </c>
      <c r="K48" s="3">
        <v>54642.666666666664</v>
      </c>
      <c r="L48" s="3">
        <v>180951.33333333334</v>
      </c>
      <c r="M48" s="3">
        <v>2.9366666666666665</v>
      </c>
      <c r="N48" s="3">
        <v>306.46666666666664</v>
      </c>
      <c r="O48" s="3">
        <v>1.1994488458302532</v>
      </c>
      <c r="P48" s="10">
        <v>55.800000000000004</v>
      </c>
      <c r="Q48" s="10">
        <v>54.800000000000004</v>
      </c>
      <c r="R48" s="10">
        <v>1.0263037692456276</v>
      </c>
      <c r="S48" s="10">
        <v>-0.16063489329269484</v>
      </c>
      <c r="T48" s="10">
        <v>1100.615</v>
      </c>
      <c r="U48" s="3">
        <v>150.459</v>
      </c>
      <c r="V48" s="3">
        <v>1</v>
      </c>
      <c r="W48" s="3">
        <v>31.633333333333333</v>
      </c>
      <c r="X48" s="3">
        <v>0.50529620074249948</v>
      </c>
      <c r="Y48" s="3">
        <v>0.65985615621479732</v>
      </c>
      <c r="Z48" s="3">
        <v>0.70305521806243976</v>
      </c>
      <c r="AA48" s="3">
        <v>0.73010998116756676</v>
      </c>
      <c r="AB48" s="3">
        <v>0.75179575842296809</v>
      </c>
      <c r="AC48" s="3">
        <v>0.77038893155998822</v>
      </c>
      <c r="AD48" s="3">
        <v>0.78606823884795929</v>
      </c>
      <c r="AE48" s="3">
        <v>0.7993046213799393</v>
      </c>
      <c r="AF48" s="3">
        <v>0.81090008128817814</v>
      </c>
      <c r="AG48" s="3">
        <v>0.8211588771519428</v>
      </c>
      <c r="AH48" s="3">
        <v>0.83025266309943913</v>
      </c>
      <c r="AI48" s="3">
        <v>0.83844186989914971</v>
      </c>
      <c r="AJ48" s="3">
        <v>1.35E-2</v>
      </c>
      <c r="AK48" s="3">
        <v>78.898899999999998</v>
      </c>
      <c r="AL48" s="10">
        <v>17.274999999999999</v>
      </c>
      <c r="AM48" s="10">
        <v>76</v>
      </c>
      <c r="AN48" s="10">
        <v>4.7833333333333332</v>
      </c>
      <c r="AO48" s="10"/>
      <c r="AP48" s="10">
        <v>0</v>
      </c>
      <c r="AQ48" s="10"/>
      <c r="AR48" s="10">
        <v>14.428000000000001</v>
      </c>
      <c r="AS48" s="10">
        <v>53.807000000000002</v>
      </c>
      <c r="AT48" s="10">
        <v>32.674999999999997</v>
      </c>
      <c r="AU48" s="10">
        <v>31.023</v>
      </c>
      <c r="AV48" s="10">
        <v>15.387</v>
      </c>
      <c r="AW48" s="10">
        <v>46.933999999999997</v>
      </c>
      <c r="AX48" s="10">
        <v>-9.6000000000000002E-2</v>
      </c>
      <c r="AY48" s="10">
        <v>68.203999999999994</v>
      </c>
      <c r="AZ48" s="10">
        <f t="shared" si="0"/>
        <v>14.332000000000001</v>
      </c>
      <c r="BA48" s="10"/>
      <c r="BB48" s="15">
        <v>20832</v>
      </c>
      <c r="BC48" s="10"/>
      <c r="BJ48" s="10"/>
      <c r="BK48" s="10"/>
      <c r="BL48" s="15">
        <v>98.86301230526</v>
      </c>
      <c r="CG48" s="9">
        <v>1.0206201419999999E-3</v>
      </c>
    </row>
    <row r="49" spans="2:85">
      <c r="B49" s="4">
        <v>1960.75</v>
      </c>
      <c r="C49" s="3">
        <v>2014.614</v>
      </c>
      <c r="D49" s="3">
        <v>1318.1062499999998</v>
      </c>
      <c r="E49" s="3">
        <v>727.11625000000004</v>
      </c>
      <c r="F49" s="3">
        <v>77.440750000000008</v>
      </c>
      <c r="G49" s="3">
        <v>313.84300000000002</v>
      </c>
      <c r="H49" s="3">
        <v>3232.009</v>
      </c>
      <c r="I49" s="3">
        <v>39.133333333333297</v>
      </c>
      <c r="J49" s="3">
        <v>16.713999999999999</v>
      </c>
      <c r="K49" s="3">
        <v>54619.333333333336</v>
      </c>
      <c r="L49" s="3">
        <v>181788.66666666666</v>
      </c>
      <c r="M49" s="3">
        <v>2.2966666666666669</v>
      </c>
      <c r="N49" s="3">
        <v>310.93333333333334</v>
      </c>
      <c r="O49" s="3">
        <v>1.2335624695396643</v>
      </c>
      <c r="P49" s="10">
        <v>55</v>
      </c>
      <c r="Q49" s="10">
        <v>57.2</v>
      </c>
      <c r="R49" s="10">
        <v>0.9899446179025384</v>
      </c>
      <c r="S49" s="10">
        <v>-0.23110766834519514</v>
      </c>
      <c r="T49" s="10">
        <v>1108.2470000000001</v>
      </c>
      <c r="U49" s="3">
        <v>153.78</v>
      </c>
      <c r="V49" s="3">
        <v>1</v>
      </c>
      <c r="W49" s="3">
        <v>31.7</v>
      </c>
      <c r="X49" s="3">
        <v>0.57252018308668096</v>
      </c>
      <c r="Y49" s="3">
        <v>0.72755966714793263</v>
      </c>
      <c r="Z49" s="3">
        <v>0.76102881824825064</v>
      </c>
      <c r="AA49" s="3">
        <v>0.78202307332735277</v>
      </c>
      <c r="AB49" s="3">
        <v>0.80039918415768796</v>
      </c>
      <c r="AC49" s="3">
        <v>0.81687804156470467</v>
      </c>
      <c r="AD49" s="3">
        <v>0.83092610982194515</v>
      </c>
      <c r="AE49" s="3">
        <v>0.84277987463177728</v>
      </c>
      <c r="AF49" s="3">
        <v>0.85322050205019373</v>
      </c>
      <c r="AG49" s="3">
        <v>0.86241790909420935</v>
      </c>
      <c r="AH49" s="3">
        <v>0.87047769375861461</v>
      </c>
      <c r="AI49" s="3">
        <v>0.87768718656284628</v>
      </c>
      <c r="AJ49" s="3">
        <v>1.3899999999999999E-2</v>
      </c>
      <c r="AK49" s="3">
        <v>75.8523</v>
      </c>
      <c r="AL49" s="10">
        <v>-20.108000000000001</v>
      </c>
      <c r="AM49" s="10">
        <v>77.400000000000006</v>
      </c>
      <c r="AN49" s="10">
        <v>4.5</v>
      </c>
      <c r="AO49" s="10"/>
      <c r="AP49" s="10">
        <v>0</v>
      </c>
      <c r="AQ49" s="10"/>
      <c r="AR49" s="10">
        <v>14.316000000000001</v>
      </c>
      <c r="AS49" s="10">
        <v>51.506</v>
      </c>
      <c r="AT49" s="10">
        <v>31.378</v>
      </c>
      <c r="AU49" s="10">
        <v>29.922000000000001</v>
      </c>
      <c r="AV49" s="10">
        <v>14.474</v>
      </c>
      <c r="AW49" s="10">
        <v>45.987000000000002</v>
      </c>
      <c r="AX49" s="10">
        <v>-9.1999999999999998E-2</v>
      </c>
      <c r="AY49" s="10">
        <v>68.825000000000003</v>
      </c>
      <c r="AZ49" s="10">
        <f t="shared" si="0"/>
        <v>14.224</v>
      </c>
      <c r="BA49" s="10"/>
      <c r="BB49" s="15">
        <v>20038</v>
      </c>
      <c r="BC49" s="10"/>
      <c r="BJ49" s="10"/>
      <c r="BK49" s="10"/>
      <c r="BL49" s="15">
        <v>98.965398557211003</v>
      </c>
      <c r="CG49" s="9">
        <v>1.1316279883999999E-3</v>
      </c>
    </row>
    <row r="50" spans="2:85">
      <c r="B50" s="4">
        <v>1961</v>
      </c>
      <c r="C50" s="3">
        <v>2013.865</v>
      </c>
      <c r="D50" s="3">
        <v>1332.2549999999999</v>
      </c>
      <c r="E50" s="3">
        <v>733.66174999999998</v>
      </c>
      <c r="F50" s="3">
        <v>74.634749999999997</v>
      </c>
      <c r="G50" s="3">
        <v>321.988</v>
      </c>
      <c r="H50" s="3">
        <v>3253.826</v>
      </c>
      <c r="I50" s="3">
        <v>39.4</v>
      </c>
      <c r="J50" s="3">
        <v>16.75</v>
      </c>
      <c r="K50" s="3">
        <v>52629.333333333336</v>
      </c>
      <c r="L50" s="3">
        <v>182516.33333333334</v>
      </c>
      <c r="M50" s="3">
        <v>2.0033333333333334</v>
      </c>
      <c r="N50" s="3">
        <v>316.3</v>
      </c>
      <c r="O50" s="3">
        <v>1.227903179795371</v>
      </c>
      <c r="P50" s="10">
        <v>62.1</v>
      </c>
      <c r="Q50" s="10">
        <v>63.9</v>
      </c>
      <c r="R50" s="10">
        <v>1.0075792055546564</v>
      </c>
      <c r="S50" s="10">
        <v>-0.20781379094878377</v>
      </c>
      <c r="T50" s="10">
        <v>1124.703</v>
      </c>
      <c r="U50" s="3">
        <v>157.25399999999999</v>
      </c>
      <c r="V50" s="3">
        <v>0.66666666666666663</v>
      </c>
      <c r="W50" s="3">
        <v>31.8</v>
      </c>
      <c r="X50" s="3">
        <v>0.5472754344121451</v>
      </c>
      <c r="Y50" s="3">
        <v>0.69843063849287301</v>
      </c>
      <c r="Z50" s="3">
        <v>0.73828925273160984</v>
      </c>
      <c r="AA50" s="3">
        <v>0.76290151000211626</v>
      </c>
      <c r="AB50" s="3">
        <v>0.78362476203333864</v>
      </c>
      <c r="AC50" s="3">
        <v>0.8016922070023017</v>
      </c>
      <c r="AD50" s="3">
        <v>0.81717484945822394</v>
      </c>
      <c r="AE50" s="3">
        <v>0.83019287805012265</v>
      </c>
      <c r="AF50" s="3">
        <v>0.84155564473438671</v>
      </c>
      <c r="AG50" s="3">
        <v>0.85156609496760216</v>
      </c>
      <c r="AH50" s="3">
        <v>0.86034311213581438</v>
      </c>
      <c r="AI50" s="3">
        <v>0.86818332380962782</v>
      </c>
      <c r="AJ50" s="3">
        <v>1.4999999999999999E-2</v>
      </c>
      <c r="AK50" s="3">
        <v>73.828400000000002</v>
      </c>
      <c r="AL50" s="10">
        <v>-9.1669999999999998</v>
      </c>
      <c r="AM50" s="10">
        <v>77.8</v>
      </c>
      <c r="AN50" s="10">
        <v>4.5</v>
      </c>
      <c r="AO50" s="10"/>
      <c r="AP50" s="10">
        <v>0</v>
      </c>
      <c r="AQ50" s="10"/>
      <c r="AR50" s="10">
        <v>14.263999999999999</v>
      </c>
      <c r="AS50" s="10">
        <v>50.241999999999997</v>
      </c>
      <c r="AT50" s="10">
        <v>30.286000000000001</v>
      </c>
      <c r="AU50" s="10">
        <v>29.222999999999999</v>
      </c>
      <c r="AV50" s="10">
        <v>13.943</v>
      </c>
      <c r="AW50" s="10">
        <v>45.222000000000001</v>
      </c>
      <c r="AX50" s="10">
        <v>-0.108</v>
      </c>
      <c r="AY50" s="10">
        <v>69.495999999999995</v>
      </c>
      <c r="AZ50" s="10">
        <f t="shared" si="0"/>
        <v>14.155999999999999</v>
      </c>
      <c r="BA50" s="10"/>
      <c r="BB50" s="15">
        <v>19503</v>
      </c>
      <c r="BC50" s="10"/>
      <c r="BD50" s="3" t="s">
        <v>132</v>
      </c>
      <c r="BJ50" s="10"/>
      <c r="BK50" s="10"/>
      <c r="BL50" s="15">
        <v>98.981737694015095</v>
      </c>
      <c r="CG50" s="9">
        <v>1.2148334021E-3</v>
      </c>
    </row>
    <row r="51" spans="2:85">
      <c r="B51" s="4">
        <v>1961.25</v>
      </c>
      <c r="C51" s="3">
        <v>2043.835</v>
      </c>
      <c r="D51" s="3">
        <v>1348.30125</v>
      </c>
      <c r="E51" s="3">
        <v>740.899</v>
      </c>
      <c r="F51" s="3">
        <v>76.325249999999997</v>
      </c>
      <c r="G51" s="3">
        <v>344.54899999999998</v>
      </c>
      <c r="H51" s="3">
        <v>3309.0590000000002</v>
      </c>
      <c r="I51" s="3">
        <v>39.733333333333299</v>
      </c>
      <c r="J51" s="3">
        <v>16.789000000000001</v>
      </c>
      <c r="K51" s="3">
        <v>53760</v>
      </c>
      <c r="L51" s="3">
        <v>183220.33333333334</v>
      </c>
      <c r="M51" s="3">
        <v>1.7333333333333334</v>
      </c>
      <c r="N51" s="3">
        <v>322.13333333333333</v>
      </c>
      <c r="O51" s="3">
        <v>1.2573577851045694</v>
      </c>
      <c r="P51" s="10">
        <v>65.600000000000009</v>
      </c>
      <c r="Q51" s="10">
        <v>65.8</v>
      </c>
      <c r="R51" s="10">
        <v>1.1129541268709422</v>
      </c>
      <c r="S51" s="10">
        <v>-0.1318934749416964</v>
      </c>
      <c r="T51" s="10">
        <v>1127.518</v>
      </c>
      <c r="U51" s="3">
        <v>160.73699999999999</v>
      </c>
      <c r="V51" s="3">
        <v>0</v>
      </c>
      <c r="W51" s="3">
        <v>31.466666666666665</v>
      </c>
      <c r="X51" s="3">
        <v>0.49936914059703036</v>
      </c>
      <c r="Y51" s="3">
        <v>0.66330843384237015</v>
      </c>
      <c r="Z51" s="3">
        <v>0.71169196485810537</v>
      </c>
      <c r="AA51" s="3">
        <v>0.74151663986035865</v>
      </c>
      <c r="AB51" s="3">
        <v>0.76546910503047993</v>
      </c>
      <c r="AC51" s="3">
        <v>0.78582014347608942</v>
      </c>
      <c r="AD51" s="3">
        <v>0.80277631520349002</v>
      </c>
      <c r="AE51" s="3">
        <v>0.81688351118418823</v>
      </c>
      <c r="AF51" s="3">
        <v>0.8290242860117859</v>
      </c>
      <c r="AG51" s="3">
        <v>0.83964086798897286</v>
      </c>
      <c r="AH51" s="3">
        <v>0.84892079933887243</v>
      </c>
      <c r="AI51" s="3">
        <v>0.85719928444040183</v>
      </c>
      <c r="AJ51" s="3">
        <v>8.6999999999999994E-3</v>
      </c>
      <c r="AK51" s="3">
        <v>76.354299999999995</v>
      </c>
      <c r="AL51" s="10">
        <v>7.91</v>
      </c>
      <c r="AM51" s="10">
        <v>79.099999999999994</v>
      </c>
      <c r="AN51" s="10">
        <v>4.5</v>
      </c>
      <c r="AO51" s="10"/>
      <c r="AP51" s="10">
        <v>0</v>
      </c>
      <c r="AQ51" s="10"/>
      <c r="AR51" s="10">
        <v>14.308</v>
      </c>
      <c r="AS51" s="10">
        <v>54.481000000000002</v>
      </c>
      <c r="AT51" s="10">
        <v>33.057000000000002</v>
      </c>
      <c r="AU51" s="10">
        <v>30.670999999999999</v>
      </c>
      <c r="AV51" s="10">
        <v>15.407</v>
      </c>
      <c r="AW51" s="10">
        <v>48.232999999999997</v>
      </c>
      <c r="AX51" s="10">
        <v>-0.11600000000000001</v>
      </c>
      <c r="AY51" s="10">
        <v>70.185000000000002</v>
      </c>
      <c r="AZ51" s="10">
        <f t="shared" si="0"/>
        <v>14.192</v>
      </c>
      <c r="BA51" s="10"/>
      <c r="BB51" s="15">
        <v>19264</v>
      </c>
      <c r="BC51" s="10"/>
      <c r="BD51" s="3">
        <v>0.18395308305876101</v>
      </c>
      <c r="BE51" s="12">
        <v>1.1350672458004101</v>
      </c>
      <c r="BF51" s="12">
        <v>3.3456470588235301</v>
      </c>
      <c r="BJ51" s="10"/>
      <c r="BK51" s="10"/>
      <c r="BL51" s="15">
        <v>98.9370804787292</v>
      </c>
      <c r="CG51" s="9">
        <v>1.2795064544E-3</v>
      </c>
    </row>
    <row r="52" spans="2:85">
      <c r="B52" s="4">
        <v>1961.5</v>
      </c>
      <c r="C52" s="3">
        <v>2053.7739999999999</v>
      </c>
      <c r="D52" s="3">
        <v>1356.29675</v>
      </c>
      <c r="E52" s="3">
        <v>743.54825000000005</v>
      </c>
      <c r="F52" s="3">
        <v>78.293000000000006</v>
      </c>
      <c r="G52" s="3">
        <v>371.33499999999998</v>
      </c>
      <c r="H52" s="3">
        <v>3372.5810000000001</v>
      </c>
      <c r="I52" s="3">
        <v>39.866666666666703</v>
      </c>
      <c r="J52" s="3">
        <v>16.832000000000001</v>
      </c>
      <c r="K52" s="3">
        <v>54674.666666666664</v>
      </c>
      <c r="L52" s="3">
        <v>183964</v>
      </c>
      <c r="M52" s="3">
        <v>1.6833333333333333</v>
      </c>
      <c r="N52" s="3">
        <v>327.56666666666666</v>
      </c>
      <c r="O52" s="3">
        <v>1.2758783527314714</v>
      </c>
      <c r="P52" s="10">
        <v>66.900000000000006</v>
      </c>
      <c r="Q52" s="10">
        <v>67.5</v>
      </c>
      <c r="R52" s="10">
        <v>1.1498109896750184</v>
      </c>
      <c r="S52" s="10">
        <v>-0.11355717976452234</v>
      </c>
      <c r="T52" s="10">
        <v>1151.5999999999999</v>
      </c>
      <c r="U52" s="3">
        <v>162.661</v>
      </c>
      <c r="V52" s="3">
        <v>0</v>
      </c>
      <c r="W52" s="3">
        <v>31.5</v>
      </c>
      <c r="X52" s="3">
        <v>0.49971644511155944</v>
      </c>
      <c r="Y52" s="3">
        <v>0.6649407967673352</v>
      </c>
      <c r="Z52" s="3">
        <v>0.70665911343939303</v>
      </c>
      <c r="AA52" s="3">
        <v>0.73313903724197738</v>
      </c>
      <c r="AB52" s="3">
        <v>0.75485094074262449</v>
      </c>
      <c r="AC52" s="3">
        <v>0.77361402490483577</v>
      </c>
      <c r="AD52" s="3">
        <v>0.78931868416243944</v>
      </c>
      <c r="AE52" s="3">
        <v>0.80231039453731379</v>
      </c>
      <c r="AF52" s="3">
        <v>0.81345728169087284</v>
      </c>
      <c r="AG52" s="3">
        <v>0.82321942712455909</v>
      </c>
      <c r="AH52" s="3">
        <v>0.83174560673970077</v>
      </c>
      <c r="AI52" s="3">
        <v>0.83939853042074652</v>
      </c>
      <c r="AJ52" s="3">
        <v>1.2E-2</v>
      </c>
      <c r="AK52" s="3">
        <v>78.414400000000001</v>
      </c>
      <c r="AL52" s="10">
        <v>26.248999999999999</v>
      </c>
      <c r="AM52" s="10">
        <v>79.5</v>
      </c>
      <c r="AN52" s="10">
        <v>4.5</v>
      </c>
      <c r="AO52" s="10"/>
      <c r="AP52" s="10">
        <v>0</v>
      </c>
      <c r="AQ52" s="10"/>
      <c r="AR52" s="10">
        <v>14.608000000000001</v>
      </c>
      <c r="AS52" s="10">
        <v>57.243000000000002</v>
      </c>
      <c r="AT52" s="10">
        <v>34.527000000000001</v>
      </c>
      <c r="AU52" s="10">
        <v>32.317</v>
      </c>
      <c r="AV52" s="10">
        <v>16.837</v>
      </c>
      <c r="AW52" s="10">
        <v>49.709000000000003</v>
      </c>
      <c r="AX52" s="10">
        <v>-0.128</v>
      </c>
      <c r="AY52" s="10">
        <v>70.960999999999999</v>
      </c>
      <c r="AZ52" s="10">
        <f t="shared" si="0"/>
        <v>14.48</v>
      </c>
      <c r="BA52" s="10"/>
      <c r="BB52" s="15">
        <v>17972</v>
      </c>
      <c r="BC52" s="10"/>
      <c r="BD52" s="3">
        <v>0.21431705424608599</v>
      </c>
      <c r="BE52" s="12">
        <v>2.4328999422451099</v>
      </c>
      <c r="BF52" s="12">
        <v>461.71548914069899</v>
      </c>
      <c r="BJ52" s="10"/>
      <c r="BK52" s="10"/>
      <c r="BL52" s="15">
        <v>98.760631657931199</v>
      </c>
      <c r="CG52" s="9">
        <v>1.3050950565E-3</v>
      </c>
    </row>
    <row r="53" spans="2:85">
      <c r="B53" s="4">
        <v>1961.75</v>
      </c>
      <c r="C53" s="3">
        <v>2095.0839999999998</v>
      </c>
      <c r="D53" s="3">
        <v>1378.4592499999999</v>
      </c>
      <c r="E53" s="3">
        <v>753.58500000000004</v>
      </c>
      <c r="F53" s="3">
        <v>82.037999999999997</v>
      </c>
      <c r="G53" s="3">
        <v>377.47899999999998</v>
      </c>
      <c r="H53" s="3">
        <v>3438.721</v>
      </c>
      <c r="I53" s="3">
        <v>40.466666666666697</v>
      </c>
      <c r="J53" s="3">
        <v>16.885000000000002</v>
      </c>
      <c r="K53" s="3">
        <v>55356</v>
      </c>
      <c r="L53" s="3">
        <v>184774.33333333334</v>
      </c>
      <c r="M53" s="3">
        <v>2.4</v>
      </c>
      <c r="N53" s="3">
        <v>333.33333333333331</v>
      </c>
      <c r="O53" s="3">
        <v>1.2457753253158745</v>
      </c>
      <c r="P53" s="10">
        <v>69.7</v>
      </c>
      <c r="Q53" s="10">
        <v>70.099999999999994</v>
      </c>
      <c r="R53" s="10">
        <v>1.1967648547829068</v>
      </c>
      <c r="S53" s="10">
        <v>-3.6500287241036974E-2</v>
      </c>
      <c r="T53" s="10">
        <v>1176.8489999999999</v>
      </c>
      <c r="U53" s="3">
        <v>166.34399999999999</v>
      </c>
      <c r="V53" s="3">
        <v>0</v>
      </c>
      <c r="W53" s="3">
        <v>31.533333333333335</v>
      </c>
      <c r="X53" s="3">
        <v>0.48380862916220807</v>
      </c>
      <c r="Y53" s="3">
        <v>0.65064676523385412</v>
      </c>
      <c r="Z53" s="3">
        <v>0.69523348079932268</v>
      </c>
      <c r="AA53" s="3">
        <v>0.72227725076134741</v>
      </c>
      <c r="AB53" s="3">
        <v>0.74364609926377889</v>
      </c>
      <c r="AC53" s="3">
        <v>0.76188082474415764</v>
      </c>
      <c r="AD53" s="3">
        <v>0.77709047196254089</v>
      </c>
      <c r="AE53" s="3">
        <v>0.78980768481731667</v>
      </c>
      <c r="AF53" s="3">
        <v>0.80077011637840745</v>
      </c>
      <c r="AG53" s="3">
        <v>0.81043180470952103</v>
      </c>
      <c r="AH53" s="3">
        <v>0.81894698201880889</v>
      </c>
      <c r="AI53" s="3">
        <v>0.82664273936735544</v>
      </c>
      <c r="AJ53" s="3">
        <v>7.0000000000000001E-3</v>
      </c>
      <c r="AK53" s="3">
        <v>80.640900000000002</v>
      </c>
      <c r="AL53" s="10">
        <v>21.779</v>
      </c>
      <c r="AM53" s="10">
        <v>80.400000000000006</v>
      </c>
      <c r="AN53" s="10">
        <v>4.5</v>
      </c>
      <c r="AO53" s="10"/>
      <c r="AP53" s="10">
        <v>4.3842282610692326E-4</v>
      </c>
      <c r="AQ53" s="10"/>
      <c r="AR53" s="10">
        <v>15.172000000000001</v>
      </c>
      <c r="AS53" s="10">
        <v>61.816000000000003</v>
      </c>
      <c r="AT53" s="10">
        <v>37.1</v>
      </c>
      <c r="AU53" s="10">
        <v>34.594999999999999</v>
      </c>
      <c r="AV53" s="10">
        <v>18.582999999999998</v>
      </c>
      <c r="AW53" s="10">
        <v>52.042000000000002</v>
      </c>
      <c r="AX53" s="10">
        <v>-0.14000000000000001</v>
      </c>
      <c r="AY53" s="10">
        <v>71.775999999999996</v>
      </c>
      <c r="AZ53" s="10">
        <f t="shared" si="0"/>
        <v>15.032</v>
      </c>
      <c r="BA53" s="10"/>
      <c r="BB53" s="15">
        <v>18828</v>
      </c>
      <c r="BC53" s="10"/>
      <c r="BD53" s="3">
        <v>0.214676514203817</v>
      </c>
      <c r="BE53" s="12">
        <v>2.5031918857672402</v>
      </c>
      <c r="BF53" s="12">
        <v>2896.93538432483</v>
      </c>
      <c r="BJ53" s="10"/>
      <c r="BK53" s="10"/>
      <c r="BL53" s="15">
        <v>98.576122855403597</v>
      </c>
      <c r="CG53" s="9">
        <v>1.3624119966E-3</v>
      </c>
    </row>
    <row r="54" spans="2:85">
      <c r="B54" s="4">
        <v>1962</v>
      </c>
      <c r="C54" s="3">
        <v>2117.277</v>
      </c>
      <c r="D54" s="3">
        <v>1392.9762499999999</v>
      </c>
      <c r="E54" s="3">
        <v>759.39474999999993</v>
      </c>
      <c r="F54" s="3">
        <v>83.719750000000005</v>
      </c>
      <c r="G54" s="3">
        <v>397.83100000000002</v>
      </c>
      <c r="H54" s="3">
        <v>3500.0540000000001</v>
      </c>
      <c r="I54" s="3">
        <v>40.3333333333333</v>
      </c>
      <c r="J54" s="3">
        <v>16.972000000000001</v>
      </c>
      <c r="K54" s="3">
        <v>54080.333333333336</v>
      </c>
      <c r="L54" s="3">
        <v>185448</v>
      </c>
      <c r="M54" s="3">
        <v>2.4566666666666666</v>
      </c>
      <c r="N54" s="3">
        <v>340.23333333333335</v>
      </c>
      <c r="O54" s="3">
        <v>1.2821198906462874</v>
      </c>
      <c r="P54" s="10">
        <v>70</v>
      </c>
      <c r="Q54" s="10">
        <v>68.400000000000006</v>
      </c>
      <c r="R54" s="10">
        <v>1.2137739930811102</v>
      </c>
      <c r="S54" s="10">
        <v>-5.5835714273246365E-2</v>
      </c>
      <c r="T54" s="10">
        <v>1199.559</v>
      </c>
      <c r="U54" s="3">
        <v>170.892</v>
      </c>
      <c r="V54" s="3">
        <v>0</v>
      </c>
      <c r="W54" s="3">
        <v>31.7</v>
      </c>
      <c r="X54" s="3">
        <v>0.46536917685669604</v>
      </c>
      <c r="Y54" s="3">
        <v>0.63344391194547989</v>
      </c>
      <c r="Z54" s="3">
        <v>0.68569355969099022</v>
      </c>
      <c r="AA54" s="3">
        <v>0.71310003445666637</v>
      </c>
      <c r="AB54" s="3">
        <v>0.73454512113406523</v>
      </c>
      <c r="AC54" s="3">
        <v>0.75238079050702433</v>
      </c>
      <c r="AD54" s="3">
        <v>0.76734006380509745</v>
      </c>
      <c r="AE54" s="3">
        <v>0.77972268579497184</v>
      </c>
      <c r="AF54" s="3">
        <v>0.79051899395752001</v>
      </c>
      <c r="AG54" s="3">
        <v>0.80013827668353343</v>
      </c>
      <c r="AH54" s="3">
        <v>0.8087340703075282</v>
      </c>
      <c r="AI54" s="3">
        <v>0.8165624401789523</v>
      </c>
      <c r="AJ54" s="3">
        <v>8.8999999999999999E-3</v>
      </c>
      <c r="AK54" s="3">
        <v>81.186199999999999</v>
      </c>
      <c r="AL54" s="10">
        <v>34.415999999999997</v>
      </c>
      <c r="AM54" s="10">
        <v>79.3</v>
      </c>
      <c r="AN54" s="10">
        <v>4.5</v>
      </c>
      <c r="AO54" s="10">
        <v>4.0162903225806454</v>
      </c>
      <c r="AP54" s="10">
        <v>5.7635459221792402E-3</v>
      </c>
      <c r="AQ54" s="10"/>
      <c r="AR54" s="10">
        <v>15.324</v>
      </c>
      <c r="AS54" s="10">
        <v>62.551000000000002</v>
      </c>
      <c r="AT54" s="10">
        <v>39.406999999999996</v>
      </c>
      <c r="AU54" s="10">
        <v>35.195999999999998</v>
      </c>
      <c r="AV54" s="10">
        <v>18.856000000000002</v>
      </c>
      <c r="AW54" s="10">
        <v>54.506999999999998</v>
      </c>
      <c r="AX54" s="10">
        <v>-0.12</v>
      </c>
      <c r="AY54" s="10">
        <v>72.701999999999998</v>
      </c>
      <c r="AZ54" s="10">
        <f t="shared" si="0"/>
        <v>15.204000000000001</v>
      </c>
      <c r="BA54" s="10"/>
      <c r="BB54" s="15">
        <v>19393</v>
      </c>
      <c r="BC54" s="10"/>
      <c r="BD54" s="3">
        <v>0.21058559949037201</v>
      </c>
      <c r="BE54" s="12">
        <v>2.4736095001870599</v>
      </c>
      <c r="BF54" s="12">
        <v>6406.7570040000001</v>
      </c>
      <c r="BJ54" s="10"/>
      <c r="BK54" s="10"/>
      <c r="BL54" s="15">
        <v>99.143362897437896</v>
      </c>
      <c r="CG54" s="9">
        <v>1.4026902797E-3</v>
      </c>
    </row>
    <row r="55" spans="2:85">
      <c r="B55" s="4">
        <v>1962.25</v>
      </c>
      <c r="C55" s="3">
        <v>2143.306</v>
      </c>
      <c r="D55" s="3">
        <v>1411.6754999999998</v>
      </c>
      <c r="E55" s="3">
        <v>761.76350000000002</v>
      </c>
      <c r="F55" s="3">
        <v>85.630500000000012</v>
      </c>
      <c r="G55" s="3">
        <v>394.69400000000002</v>
      </c>
      <c r="H55" s="3">
        <v>3531.683</v>
      </c>
      <c r="I55" s="3">
        <v>40.566666666666698</v>
      </c>
      <c r="J55" s="3">
        <v>16.998999999999999</v>
      </c>
      <c r="K55" s="3">
        <v>55618.333333333336</v>
      </c>
      <c r="L55" s="3">
        <v>186091.66666666666</v>
      </c>
      <c r="M55" s="3">
        <v>2.6066666666666669</v>
      </c>
      <c r="N55" s="3">
        <v>347.43333333333334</v>
      </c>
      <c r="O55" s="3">
        <v>1.271435843163637</v>
      </c>
      <c r="P55" s="10">
        <v>62.300000000000004</v>
      </c>
      <c r="Q55" s="10">
        <v>59.5</v>
      </c>
      <c r="R55" s="10">
        <v>1.2271305743396719</v>
      </c>
      <c r="S55" s="10">
        <v>-3.1795085532034341E-2</v>
      </c>
      <c r="T55" s="10">
        <v>1205.6179999999999</v>
      </c>
      <c r="U55" s="3">
        <v>173.125</v>
      </c>
      <c r="V55" s="3">
        <v>0</v>
      </c>
      <c r="W55" s="3">
        <v>31.533333333333335</v>
      </c>
      <c r="X55" s="3">
        <v>0.43723661577878703</v>
      </c>
      <c r="Y55" s="3">
        <v>0.60365144401221349</v>
      </c>
      <c r="Z55" s="3">
        <v>0.66071329805745826</v>
      </c>
      <c r="AA55" s="3">
        <v>0.69263986294973134</v>
      </c>
      <c r="AB55" s="3">
        <v>0.71695941087007009</v>
      </c>
      <c r="AC55" s="3">
        <v>0.7368053981674606</v>
      </c>
      <c r="AD55" s="3">
        <v>0.75304614571165385</v>
      </c>
      <c r="AE55" s="3">
        <v>0.76630724909349446</v>
      </c>
      <c r="AF55" s="3">
        <v>0.77773347642911161</v>
      </c>
      <c r="AG55" s="3">
        <v>0.78780171467018834</v>
      </c>
      <c r="AH55" s="3">
        <v>0.79673067019725785</v>
      </c>
      <c r="AI55" s="3">
        <v>0.8047951305729858</v>
      </c>
      <c r="AJ55" s="3">
        <v>1.2999999999999999E-2</v>
      </c>
      <c r="AK55" s="3">
        <v>81.335599999999999</v>
      </c>
      <c r="AL55" s="10">
        <v>21.617999999999999</v>
      </c>
      <c r="AM55" s="10">
        <v>80</v>
      </c>
      <c r="AN55" s="10">
        <v>4.5</v>
      </c>
      <c r="AO55" s="10">
        <v>3.8757142857142859</v>
      </c>
      <c r="AP55" s="10">
        <v>3.4742413835288353E-3</v>
      </c>
      <c r="AQ55" s="10"/>
      <c r="AR55" s="10">
        <v>15.792</v>
      </c>
      <c r="AS55" s="10">
        <v>62.521000000000001</v>
      </c>
      <c r="AT55" s="10">
        <v>39.661000000000001</v>
      </c>
      <c r="AU55" s="10">
        <v>35.165999999999997</v>
      </c>
      <c r="AV55" s="10">
        <v>18.321999999999999</v>
      </c>
      <c r="AW55" s="10">
        <v>54.637999999999998</v>
      </c>
      <c r="AX55" s="10">
        <v>-0.12</v>
      </c>
      <c r="AY55" s="10">
        <v>73.528999999999996</v>
      </c>
      <c r="AZ55" s="10">
        <f t="shared" si="0"/>
        <v>15.672000000000001</v>
      </c>
      <c r="BA55" s="10"/>
      <c r="BB55" s="15">
        <v>18221</v>
      </c>
      <c r="BC55" s="10"/>
      <c r="BD55" s="3">
        <v>0.211247890874146</v>
      </c>
      <c r="BE55" s="12">
        <v>2.4821098820077401</v>
      </c>
      <c r="BF55" s="12">
        <v>10887.469755</v>
      </c>
      <c r="BJ55" s="10"/>
      <c r="BK55" s="10"/>
      <c r="BL55" s="15">
        <v>99.094237095065296</v>
      </c>
      <c r="CG55" s="9">
        <v>1.4002196726000001E-3</v>
      </c>
    </row>
    <row r="56" spans="2:85">
      <c r="B56" s="4">
        <v>1962.5</v>
      </c>
      <c r="C56" s="3">
        <v>2160.58</v>
      </c>
      <c r="D56" s="3">
        <v>1424.8107499999999</v>
      </c>
      <c r="E56" s="3">
        <v>767.79774999999995</v>
      </c>
      <c r="F56" s="3">
        <v>86.11699999999999</v>
      </c>
      <c r="G56" s="3">
        <v>401.40100000000001</v>
      </c>
      <c r="H56" s="3">
        <v>3575.07</v>
      </c>
      <c r="I56" s="3">
        <v>40.5</v>
      </c>
      <c r="J56" s="3">
        <v>17.035</v>
      </c>
      <c r="K56" s="3">
        <v>56268.666666666664</v>
      </c>
      <c r="L56" s="3">
        <v>186795.33333333334</v>
      </c>
      <c r="M56" s="3">
        <v>2.8466666666666667</v>
      </c>
      <c r="N56" s="3">
        <v>352.83333333333331</v>
      </c>
      <c r="O56" s="3">
        <v>1.3129342586912349</v>
      </c>
      <c r="P56" s="10">
        <v>57.1</v>
      </c>
      <c r="Q56" s="10">
        <v>57.5</v>
      </c>
      <c r="R56" s="10">
        <v>1.2649880218431935</v>
      </c>
      <c r="S56" s="10">
        <v>-3.543605355611059E-2</v>
      </c>
      <c r="T56" s="10">
        <v>1233.4490000000001</v>
      </c>
      <c r="U56" s="3">
        <v>175.59700000000001</v>
      </c>
      <c r="V56" s="3">
        <v>0</v>
      </c>
      <c r="W56" s="3">
        <v>31.7</v>
      </c>
      <c r="X56" s="3">
        <v>0.42025962840459469</v>
      </c>
      <c r="Y56" s="3">
        <v>0.58297009863711036</v>
      </c>
      <c r="Z56" s="3">
        <v>0.63979781011894021</v>
      </c>
      <c r="AA56" s="3">
        <v>0.67018624245216907</v>
      </c>
      <c r="AB56" s="3">
        <v>0.69413156341484461</v>
      </c>
      <c r="AC56" s="3">
        <v>0.71435198032266101</v>
      </c>
      <c r="AD56" s="3">
        <v>0.73099293554532718</v>
      </c>
      <c r="AE56" s="3">
        <v>0.74476419514552161</v>
      </c>
      <c r="AF56" s="3">
        <v>0.75682214178961793</v>
      </c>
      <c r="AG56" s="3">
        <v>0.76751187518224206</v>
      </c>
      <c r="AH56" s="3">
        <v>0.77704209377228695</v>
      </c>
      <c r="AI56" s="3">
        <v>0.78565642929081048</v>
      </c>
      <c r="AJ56" s="3">
        <v>1.1900000000000001E-2</v>
      </c>
      <c r="AK56" s="3">
        <v>81.560100000000006</v>
      </c>
      <c r="AL56" s="10">
        <v>25.353999999999999</v>
      </c>
      <c r="AM56" s="10">
        <v>80.2</v>
      </c>
      <c r="AN56" s="10">
        <v>4.5</v>
      </c>
      <c r="AO56" s="10">
        <v>3.9895238095238095</v>
      </c>
      <c r="AP56" s="10">
        <v>3.423846440254862E-3</v>
      </c>
      <c r="AQ56" s="10"/>
      <c r="AR56" s="10">
        <v>15.992000000000001</v>
      </c>
      <c r="AS56" s="10">
        <v>64.244</v>
      </c>
      <c r="AT56" s="10">
        <v>40.692</v>
      </c>
      <c r="AU56" s="10">
        <v>36.204999999999998</v>
      </c>
      <c r="AV56" s="10">
        <v>19.053000000000001</v>
      </c>
      <c r="AW56" s="10">
        <v>55.816000000000003</v>
      </c>
      <c r="AX56" s="10">
        <v>-0.108</v>
      </c>
      <c r="AY56" s="10">
        <v>74.549000000000007</v>
      </c>
      <c r="AZ56" s="10">
        <f t="shared" si="0"/>
        <v>15.884</v>
      </c>
      <c r="BA56" s="10"/>
      <c r="BB56" s="15">
        <v>17088</v>
      </c>
      <c r="BC56" s="10"/>
      <c r="BD56" s="3">
        <v>0.21685276532526601</v>
      </c>
      <c r="BE56" s="12">
        <v>2.5520350779013601</v>
      </c>
      <c r="BF56" s="12">
        <v>14014.523961000001</v>
      </c>
      <c r="BJ56" s="10"/>
      <c r="BK56" s="10"/>
      <c r="BL56" s="15">
        <v>98.943399936539706</v>
      </c>
      <c r="CG56" s="9">
        <v>1.4633148728000001E-3</v>
      </c>
    </row>
    <row r="57" spans="2:85">
      <c r="B57" s="4">
        <v>1962.75</v>
      </c>
      <c r="C57" s="3">
        <v>2191.15</v>
      </c>
      <c r="D57" s="3">
        <v>1440.4512500000001</v>
      </c>
      <c r="E57" s="3">
        <v>773.23350000000005</v>
      </c>
      <c r="F57" s="3">
        <v>90.765250000000009</v>
      </c>
      <c r="G57" s="3">
        <v>389.65699999999998</v>
      </c>
      <c r="H57" s="3">
        <v>3586.8270000000002</v>
      </c>
      <c r="I57" s="3">
        <v>40.366666666666703</v>
      </c>
      <c r="J57" s="3">
        <v>17.07</v>
      </c>
      <c r="K57" s="3">
        <v>56667.666666666664</v>
      </c>
      <c r="L57" s="3">
        <v>187564.33333333334</v>
      </c>
      <c r="M57" s="3">
        <v>2.9233333333333333</v>
      </c>
      <c r="N57" s="3">
        <v>359.9</v>
      </c>
      <c r="O57" s="3">
        <v>1.3621953407332263</v>
      </c>
      <c r="P57" s="10">
        <v>59.5</v>
      </c>
      <c r="Q57" s="10">
        <v>62</v>
      </c>
      <c r="R57" s="10">
        <v>1.3024679049468137</v>
      </c>
      <c r="S57" s="10">
        <v>-4.7217252494481707E-2</v>
      </c>
      <c r="T57" s="10">
        <v>1241.9690000000001</v>
      </c>
      <c r="U57" s="3">
        <v>178.20599999999999</v>
      </c>
      <c r="V57" s="3">
        <v>0</v>
      </c>
      <c r="W57" s="3">
        <v>31.666666666666668</v>
      </c>
      <c r="X57" s="3">
        <v>0.43276041496247836</v>
      </c>
      <c r="Y57" s="3">
        <v>0.57608382411976278</v>
      </c>
      <c r="Z57" s="3">
        <v>0.62287394746451319</v>
      </c>
      <c r="AA57" s="3">
        <v>0.65029836242448769</v>
      </c>
      <c r="AB57" s="3">
        <v>0.67252390192704992</v>
      </c>
      <c r="AC57" s="3">
        <v>0.69160122168742399</v>
      </c>
      <c r="AD57" s="3">
        <v>0.70807589653355196</v>
      </c>
      <c r="AE57" s="3">
        <v>0.72220338110869797</v>
      </c>
      <c r="AF57" s="3">
        <v>0.73485782006517886</v>
      </c>
      <c r="AG57" s="3">
        <v>0.74628795740165044</v>
      </c>
      <c r="AH57" s="3">
        <v>0.75664723472737627</v>
      </c>
      <c r="AI57" s="3">
        <v>0.76610951646722425</v>
      </c>
      <c r="AJ57" s="3">
        <v>1.29E-2</v>
      </c>
      <c r="AK57" s="3">
        <v>81.634399999999999</v>
      </c>
      <c r="AL57" s="10">
        <v>15.053000000000001</v>
      </c>
      <c r="AM57" s="10">
        <v>81.400000000000006</v>
      </c>
      <c r="AN57" s="10">
        <v>4.5</v>
      </c>
      <c r="AO57" s="10">
        <v>3.9024590163934425</v>
      </c>
      <c r="AP57" s="10">
        <v>1.1769097214180059E-3</v>
      </c>
      <c r="AQ57" s="10"/>
      <c r="AR57" s="10">
        <v>16.196000000000002</v>
      </c>
      <c r="AS57" s="10">
        <v>66.856999999999999</v>
      </c>
      <c r="AT57" s="10">
        <v>43.228999999999999</v>
      </c>
      <c r="AU57" s="10">
        <v>37.066000000000003</v>
      </c>
      <c r="AV57" s="10">
        <v>19.693999999999999</v>
      </c>
      <c r="AW57" s="10">
        <v>58.572000000000003</v>
      </c>
      <c r="AX57" s="10">
        <v>-0.156</v>
      </c>
      <c r="AY57" s="10">
        <v>75.608000000000004</v>
      </c>
      <c r="AZ57" s="10">
        <f t="shared" si="0"/>
        <v>16.040000000000003</v>
      </c>
      <c r="BA57" s="10"/>
      <c r="BB57" s="15">
        <v>17583</v>
      </c>
      <c r="BC57" s="10"/>
      <c r="BD57" s="3">
        <v>0.224402191455818</v>
      </c>
      <c r="BE57" s="12">
        <v>2.6644106528336899</v>
      </c>
      <c r="BF57" s="12">
        <v>15659.73115</v>
      </c>
      <c r="BJ57" s="10"/>
      <c r="BK57" s="10"/>
      <c r="BL57" s="15">
        <v>98.746109306998306</v>
      </c>
      <c r="CG57" s="9">
        <v>1.7465215011E-3</v>
      </c>
    </row>
    <row r="58" spans="2:85">
      <c r="B58" s="4">
        <v>1963</v>
      </c>
      <c r="C58" s="3">
        <v>2206.4989999999998</v>
      </c>
      <c r="D58" s="3">
        <v>1449.2945</v>
      </c>
      <c r="E58" s="3">
        <v>776.26350000000002</v>
      </c>
      <c r="F58" s="3">
        <v>92.092749999999995</v>
      </c>
      <c r="G58" s="3">
        <v>410.15800000000002</v>
      </c>
      <c r="H58" s="3">
        <v>3625.9810000000002</v>
      </c>
      <c r="I58" s="3">
        <v>40.5</v>
      </c>
      <c r="J58" s="3">
        <v>17.145</v>
      </c>
      <c r="K58" s="3">
        <v>55172.666666666664</v>
      </c>
      <c r="L58" s="3">
        <v>188204.33333333334</v>
      </c>
      <c r="M58" s="3">
        <v>2.9666666666666668</v>
      </c>
      <c r="N58" s="3">
        <v>367.93333333333334</v>
      </c>
      <c r="O58" s="3">
        <v>1.3545773294239081</v>
      </c>
      <c r="P58" s="10">
        <v>65.100000000000009</v>
      </c>
      <c r="Q58" s="10">
        <v>66.699999999999989</v>
      </c>
      <c r="R58" s="10">
        <v>1.3127087846212673</v>
      </c>
      <c r="S58" s="10">
        <v>-2.935836151071004E-2</v>
      </c>
      <c r="T58" s="10">
        <v>1225.1210000000001</v>
      </c>
      <c r="U58" s="3">
        <v>179.393</v>
      </c>
      <c r="V58" s="3">
        <v>0</v>
      </c>
      <c r="W58" s="3">
        <v>31.533333333333335</v>
      </c>
      <c r="X58" s="3">
        <v>0.41929385984259898</v>
      </c>
      <c r="Y58" s="3">
        <v>0.5528809239078174</v>
      </c>
      <c r="Z58" s="3">
        <v>0.60000767131413457</v>
      </c>
      <c r="AA58" s="3">
        <v>0.62999959785098147</v>
      </c>
      <c r="AB58" s="3">
        <v>0.65417313338736349</v>
      </c>
      <c r="AC58" s="3">
        <v>0.67481051121045044</v>
      </c>
      <c r="AD58" s="3">
        <v>0.69266143986022854</v>
      </c>
      <c r="AE58" s="3">
        <v>0.70810758294362242</v>
      </c>
      <c r="AF58" s="3">
        <v>0.72189027084754587</v>
      </c>
      <c r="AG58" s="3">
        <v>0.73431633992556378</v>
      </c>
      <c r="AH58" s="3">
        <v>0.74558243868517537</v>
      </c>
      <c r="AI58" s="3">
        <v>0.75586389707586088</v>
      </c>
      <c r="AJ58" s="3">
        <v>1.2200000000000001E-2</v>
      </c>
      <c r="AK58" s="3">
        <v>82.315600000000003</v>
      </c>
      <c r="AL58" s="10">
        <v>29.606000000000002</v>
      </c>
      <c r="AM58" s="10">
        <v>81.5</v>
      </c>
      <c r="AN58" s="10">
        <v>4.5</v>
      </c>
      <c r="AO58" s="10">
        <v>3.8921311475409834</v>
      </c>
      <c r="AP58" s="10">
        <v>5.266672963978406E-4</v>
      </c>
      <c r="AQ58" s="10"/>
      <c r="AR58" s="10">
        <v>16.596</v>
      </c>
      <c r="AS58" s="10">
        <v>67.197000000000003</v>
      </c>
      <c r="AT58" s="10">
        <v>43.476999999999997</v>
      </c>
      <c r="AU58" s="10">
        <v>36.707999999999998</v>
      </c>
      <c r="AV58" s="10">
        <v>18.72</v>
      </c>
      <c r="AW58" s="10">
        <v>58.744</v>
      </c>
      <c r="AX58" s="10">
        <v>-9.1999999999999998E-2</v>
      </c>
      <c r="AY58" s="10">
        <v>76.518000000000001</v>
      </c>
      <c r="AZ58" s="10">
        <f t="shared" si="0"/>
        <v>16.504000000000001</v>
      </c>
      <c r="BA58" s="10"/>
      <c r="BB58" s="15">
        <v>21755</v>
      </c>
      <c r="BC58" s="10"/>
      <c r="BD58" s="3">
        <v>0.22652813597295099</v>
      </c>
      <c r="BE58" s="12">
        <v>2.73425737450702</v>
      </c>
      <c r="BF58" s="12">
        <v>17066.471086000001</v>
      </c>
      <c r="BJ58" s="10"/>
      <c r="BK58" s="10"/>
      <c r="BL58" s="15">
        <v>98.715634369058094</v>
      </c>
      <c r="CG58" s="9">
        <v>2.0606452324000001E-3</v>
      </c>
    </row>
    <row r="59" spans="2:85">
      <c r="B59" s="4">
        <v>1963.25</v>
      </c>
      <c r="C59" s="3">
        <v>2227.3200000000002</v>
      </c>
      <c r="D59" s="3">
        <v>1465.9670000000001</v>
      </c>
      <c r="E59" s="3">
        <v>779.9162500000001</v>
      </c>
      <c r="F59" s="3">
        <v>94.495750000000001</v>
      </c>
      <c r="G59" s="3">
        <v>416.68299999999999</v>
      </c>
      <c r="H59" s="3">
        <v>3666.6689999999999</v>
      </c>
      <c r="I59" s="3">
        <v>40.566666666666698</v>
      </c>
      <c r="J59" s="3">
        <v>17.175000000000001</v>
      </c>
      <c r="K59" s="3">
        <v>56643.333333333336</v>
      </c>
      <c r="L59" s="3">
        <v>188796</v>
      </c>
      <c r="M59" s="3">
        <v>2.9633333333333334</v>
      </c>
      <c r="N59" s="3">
        <v>375.93333333333334</v>
      </c>
      <c r="O59" s="3">
        <v>1.3634366239798239</v>
      </c>
      <c r="P59" s="10">
        <v>69.099999999999994</v>
      </c>
      <c r="Q59" s="10">
        <v>69.8</v>
      </c>
      <c r="R59" s="10">
        <v>1.3445217529079281</v>
      </c>
      <c r="S59" s="10">
        <v>-6.4046877799651507E-3</v>
      </c>
      <c r="T59" s="10">
        <v>1226.02</v>
      </c>
      <c r="U59" s="3">
        <v>180.369</v>
      </c>
      <c r="V59" s="3">
        <v>0</v>
      </c>
      <c r="W59" s="3">
        <v>31.5</v>
      </c>
      <c r="X59" s="3">
        <v>0.38938652353368092</v>
      </c>
      <c r="Y59" s="3">
        <v>0.52177161087246049</v>
      </c>
      <c r="Z59" s="3">
        <v>0.5755808330353237</v>
      </c>
      <c r="AA59" s="3">
        <v>0.61152821035303162</v>
      </c>
      <c r="AB59" s="3">
        <v>0.63992018199320044</v>
      </c>
      <c r="AC59" s="3">
        <v>0.66375938183513972</v>
      </c>
      <c r="AD59" s="3">
        <v>0.68404704942961436</v>
      </c>
      <c r="AE59" s="3">
        <v>0.70141265207833803</v>
      </c>
      <c r="AF59" s="3">
        <v>0.71668461406274131</v>
      </c>
      <c r="AG59" s="3">
        <v>0.73029218968861775</v>
      </c>
      <c r="AH59" s="3">
        <v>0.74250488839387729</v>
      </c>
      <c r="AI59" s="3">
        <v>0.75356137286216551</v>
      </c>
      <c r="AJ59" s="3">
        <v>1.03E-2</v>
      </c>
      <c r="AK59" s="3">
        <v>83.783100000000005</v>
      </c>
      <c r="AL59" s="10">
        <v>19.524000000000001</v>
      </c>
      <c r="AM59" s="10">
        <v>82.9</v>
      </c>
      <c r="AN59" s="10">
        <v>4.5</v>
      </c>
      <c r="AO59" s="10">
        <v>3.9636507936507939</v>
      </c>
      <c r="AP59" s="10">
        <v>6.0297968775836666E-4</v>
      </c>
      <c r="AQ59" s="10"/>
      <c r="AR59" s="10">
        <v>16.943999999999999</v>
      </c>
      <c r="AS59" s="10">
        <v>70.228999999999999</v>
      </c>
      <c r="AT59" s="10">
        <v>44.817</v>
      </c>
      <c r="AU59" s="10">
        <v>38.652000000000001</v>
      </c>
      <c r="AV59" s="10">
        <v>20.292000000000002</v>
      </c>
      <c r="AW59" s="10">
        <v>60.140999999999998</v>
      </c>
      <c r="AX59" s="10">
        <v>-8.4000000000000005E-2</v>
      </c>
      <c r="AY59" s="10">
        <v>77.525999999999996</v>
      </c>
      <c r="AZ59" s="10">
        <f t="shared" si="0"/>
        <v>16.86</v>
      </c>
      <c r="BA59" s="10"/>
      <c r="BB59" s="15">
        <v>21340</v>
      </c>
      <c r="BC59" s="10"/>
      <c r="BD59" s="3">
        <v>0.22225501864844099</v>
      </c>
      <c r="BE59" s="12">
        <v>2.7349513981878899</v>
      </c>
      <c r="BF59" s="12">
        <v>18237.540069999999</v>
      </c>
      <c r="BJ59" s="10"/>
      <c r="BK59" s="10"/>
      <c r="BL59" s="15">
        <v>98.786148566050997</v>
      </c>
      <c r="CG59" s="9">
        <v>2.2969034446999998E-3</v>
      </c>
    </row>
    <row r="60" spans="2:85">
      <c r="B60" s="4">
        <v>1963.5</v>
      </c>
      <c r="C60" s="3">
        <v>2257.5360000000001</v>
      </c>
      <c r="D60" s="3">
        <v>1490.5245</v>
      </c>
      <c r="E60" s="3">
        <v>784.28599999999994</v>
      </c>
      <c r="F60" s="3">
        <v>94.670249999999982</v>
      </c>
      <c r="G60" s="3">
        <v>429.512</v>
      </c>
      <c r="H60" s="3">
        <v>3747.2779999999998</v>
      </c>
      <c r="I60" s="3">
        <v>40.6</v>
      </c>
      <c r="J60" s="3">
        <v>17.198</v>
      </c>
      <c r="K60" s="3">
        <v>57326.666666666664</v>
      </c>
      <c r="L60" s="3">
        <v>189499.66666666666</v>
      </c>
      <c r="M60" s="3">
        <v>3.33</v>
      </c>
      <c r="N60" s="3">
        <v>383.56666666666666</v>
      </c>
      <c r="O60" s="3">
        <v>1.4131715308141459</v>
      </c>
      <c r="P60" s="10">
        <v>70.7</v>
      </c>
      <c r="Q60" s="10">
        <v>71.8</v>
      </c>
      <c r="R60" s="10">
        <v>1.4046872636029233</v>
      </c>
      <c r="S60" s="10">
        <v>4.0259160807080974E-3</v>
      </c>
      <c r="T60" s="10">
        <v>1280.4169999999999</v>
      </c>
      <c r="U60" s="3">
        <v>184.86199999999999</v>
      </c>
      <c r="V60" s="3">
        <v>0</v>
      </c>
      <c r="W60" s="3">
        <v>31.633333333333333</v>
      </c>
      <c r="X60" s="3">
        <v>0.39040884734362585</v>
      </c>
      <c r="Y60" s="3">
        <v>0.52847713202879132</v>
      </c>
      <c r="Z60" s="3">
        <v>0.5831098181358968</v>
      </c>
      <c r="AA60" s="3">
        <v>0.61884851378151173</v>
      </c>
      <c r="AB60" s="3">
        <v>0.64671749182130822</v>
      </c>
      <c r="AC60" s="3">
        <v>0.67014069613483829</v>
      </c>
      <c r="AD60" s="3">
        <v>0.68990499550025663</v>
      </c>
      <c r="AE60" s="3">
        <v>0.70671243598062095</v>
      </c>
      <c r="AF60" s="3">
        <v>0.72143622384513684</v>
      </c>
      <c r="AG60" s="3">
        <v>0.73451735156462428</v>
      </c>
      <c r="AH60" s="3">
        <v>0.74621364341079544</v>
      </c>
      <c r="AI60" s="3">
        <v>0.75679456604510842</v>
      </c>
      <c r="AJ60" s="3">
        <v>1.35E-2</v>
      </c>
      <c r="AK60" s="3">
        <v>83.556299999999993</v>
      </c>
      <c r="AL60" s="10">
        <v>23.172999999999998</v>
      </c>
      <c r="AM60" s="10">
        <v>83.4</v>
      </c>
      <c r="AN60" s="10">
        <v>4.5</v>
      </c>
      <c r="AO60" s="10">
        <v>4.0320312500000002</v>
      </c>
      <c r="AP60" s="10">
        <v>1.5322466184284026E-3</v>
      </c>
      <c r="AQ60" s="10"/>
      <c r="AR60" s="10">
        <v>17.22</v>
      </c>
      <c r="AS60" s="10">
        <v>71.656999999999996</v>
      </c>
      <c r="AT60" s="10">
        <v>45.540999999999997</v>
      </c>
      <c r="AU60" s="10">
        <v>39.652999999999999</v>
      </c>
      <c r="AV60" s="10">
        <v>21.009</v>
      </c>
      <c r="AW60" s="10">
        <v>61.036000000000001</v>
      </c>
      <c r="AX60" s="10">
        <v>-9.1999999999999998E-2</v>
      </c>
      <c r="AY60" s="10">
        <v>78.503</v>
      </c>
      <c r="AZ60" s="10">
        <f t="shared" si="0"/>
        <v>17.128</v>
      </c>
      <c r="BA60" s="10"/>
      <c r="BB60" s="15">
        <v>21017</v>
      </c>
      <c r="BC60" s="10"/>
      <c r="BD60" s="3">
        <v>0.22065819892628899</v>
      </c>
      <c r="BE60" s="12">
        <v>2.75342958910145</v>
      </c>
      <c r="BF60" s="12">
        <v>19935.458175</v>
      </c>
      <c r="BJ60" s="10"/>
      <c r="BK60" s="10"/>
      <c r="BL60" s="15">
        <v>98.994897377793805</v>
      </c>
      <c r="CG60" s="9">
        <v>2.4564056002E-3</v>
      </c>
    </row>
    <row r="61" spans="2:85">
      <c r="B61" s="4">
        <v>1963.75</v>
      </c>
      <c r="C61" s="3">
        <v>2276.3470000000002</v>
      </c>
      <c r="D61" s="3">
        <v>1511.6734999999999</v>
      </c>
      <c r="E61" s="3">
        <v>786.29350000000011</v>
      </c>
      <c r="F61" s="3">
        <v>97.433250000000001</v>
      </c>
      <c r="G61" s="3">
        <v>434.72699999999998</v>
      </c>
      <c r="H61" s="3">
        <v>3771.8449999999998</v>
      </c>
      <c r="I61" s="3">
        <v>40.6666666666667</v>
      </c>
      <c r="J61" s="3">
        <v>17.337</v>
      </c>
      <c r="K61" s="3">
        <v>57912.333333333336</v>
      </c>
      <c r="L61" s="3">
        <v>190255</v>
      </c>
      <c r="M61" s="3">
        <v>3.4533333333333331</v>
      </c>
      <c r="N61" s="3">
        <v>391</v>
      </c>
      <c r="O61" s="3">
        <v>1.4110254028356408</v>
      </c>
      <c r="P61" s="10">
        <v>73.5</v>
      </c>
      <c r="Q61" s="10">
        <v>74.800000000000011</v>
      </c>
      <c r="R61" s="10">
        <v>1.4105432832413316</v>
      </c>
      <c r="S61" s="10">
        <v>1.2028063697621714E-2</v>
      </c>
      <c r="T61" s="10">
        <v>1267.165</v>
      </c>
      <c r="U61" s="3">
        <v>186.792</v>
      </c>
      <c r="V61" s="3">
        <v>0</v>
      </c>
      <c r="W61" s="3">
        <v>31.633333333333333</v>
      </c>
      <c r="X61" s="3">
        <v>0.43494361310921309</v>
      </c>
      <c r="Y61" s="3">
        <v>0.56585639397940335</v>
      </c>
      <c r="Z61" s="3">
        <v>0.60950954819420289</v>
      </c>
      <c r="AA61" s="3">
        <v>0.63761948458815254</v>
      </c>
      <c r="AB61" s="3">
        <v>0.66008021325845623</v>
      </c>
      <c r="AC61" s="3">
        <v>0.67963423755721131</v>
      </c>
      <c r="AD61" s="3">
        <v>0.69678146654342399</v>
      </c>
      <c r="AE61" s="3">
        <v>0.71171612456033806</v>
      </c>
      <c r="AF61" s="3">
        <v>0.72505175786197296</v>
      </c>
      <c r="AG61" s="3">
        <v>0.73709173075112389</v>
      </c>
      <c r="AH61" s="3">
        <v>0.74799093585168919</v>
      </c>
      <c r="AI61" s="3">
        <v>0.75795174225500295</v>
      </c>
      <c r="AJ61" s="3">
        <v>1.38E-2</v>
      </c>
      <c r="AK61" s="3">
        <v>84.203699999999998</v>
      </c>
      <c r="AL61" s="10">
        <v>16.928000000000001</v>
      </c>
      <c r="AM61" s="10">
        <v>84.6</v>
      </c>
      <c r="AN61" s="10">
        <v>4.5</v>
      </c>
      <c r="AO61" s="10">
        <v>4.1181967213114756</v>
      </c>
      <c r="AP61" s="10">
        <v>2.6489129979985644E-4</v>
      </c>
      <c r="AQ61" s="10"/>
      <c r="AR61" s="10">
        <v>17.704000000000001</v>
      </c>
      <c r="AS61" s="10">
        <v>72.950999999999993</v>
      </c>
      <c r="AT61" s="10">
        <v>46.234999999999999</v>
      </c>
      <c r="AU61" s="10">
        <v>40.688000000000002</v>
      </c>
      <c r="AV61" s="10">
        <v>21.588000000000001</v>
      </c>
      <c r="AW61" s="10">
        <v>61.7</v>
      </c>
      <c r="AX61" s="10">
        <v>-8.4000000000000005E-2</v>
      </c>
      <c r="AY61" s="10">
        <v>79.524000000000001</v>
      </c>
      <c r="AZ61" s="10">
        <f t="shared" si="0"/>
        <v>17.62</v>
      </c>
      <c r="BA61" s="10"/>
      <c r="BB61" s="15">
        <v>21492</v>
      </c>
      <c r="BC61" s="10"/>
      <c r="BD61" s="3">
        <v>0.22220106771381101</v>
      </c>
      <c r="BE61" s="12">
        <v>2.7979125569024701</v>
      </c>
      <c r="BF61" s="12">
        <v>22527.119385999998</v>
      </c>
      <c r="BJ61" s="10"/>
      <c r="BK61" s="10"/>
      <c r="BL61" s="15">
        <v>98.763461642952905</v>
      </c>
      <c r="CG61" s="9">
        <v>2.7954516005E-3</v>
      </c>
    </row>
    <row r="62" spans="2:85">
      <c r="B62" s="4">
        <v>1964</v>
      </c>
      <c r="C62" s="3">
        <v>2321.0239999999999</v>
      </c>
      <c r="D62" s="3">
        <v>1534.7755</v>
      </c>
      <c r="E62" s="3">
        <v>799.29075</v>
      </c>
      <c r="F62" s="3">
        <v>100.31375</v>
      </c>
      <c r="G62" s="3">
        <v>450.99700000000001</v>
      </c>
      <c r="H62" s="3">
        <v>3851.366</v>
      </c>
      <c r="I62" s="3">
        <v>40.466666666666697</v>
      </c>
      <c r="J62" s="3">
        <v>17.391999999999999</v>
      </c>
      <c r="K62" s="3">
        <v>56675</v>
      </c>
      <c r="L62" s="3">
        <v>190857.66666666666</v>
      </c>
      <c r="M62" s="3">
        <v>3.4633333333333334</v>
      </c>
      <c r="N62" s="3">
        <v>397.53333333333336</v>
      </c>
      <c r="O62" s="3">
        <v>1.4736818632936168</v>
      </c>
      <c r="P62" s="10">
        <v>77.2</v>
      </c>
      <c r="Q62" s="10">
        <v>78.3</v>
      </c>
      <c r="R62" s="10">
        <v>1.4526090653395916</v>
      </c>
      <c r="S62" s="10">
        <v>-8.5626146620945021E-3</v>
      </c>
      <c r="T62" s="10">
        <v>1271.1179999999999</v>
      </c>
      <c r="U62" s="3">
        <v>190.07499999999999</v>
      </c>
      <c r="V62" s="3">
        <v>0</v>
      </c>
      <c r="W62" s="3">
        <v>31.666666666666668</v>
      </c>
      <c r="X62" s="3">
        <v>0.42618604577186203</v>
      </c>
      <c r="Y62" s="3">
        <v>0.55584196885280757</v>
      </c>
      <c r="Z62" s="3">
        <v>0.60281846835768427</v>
      </c>
      <c r="AA62" s="3">
        <v>0.63378188847909667</v>
      </c>
      <c r="AB62" s="3">
        <v>0.65900866716592699</v>
      </c>
      <c r="AC62" s="3">
        <v>0.68079449625028854</v>
      </c>
      <c r="AD62" s="3">
        <v>0.69970719768610046</v>
      </c>
      <c r="AE62" s="3">
        <v>0.71605307968399678</v>
      </c>
      <c r="AF62" s="3">
        <v>0.73057444770390256</v>
      </c>
      <c r="AG62" s="3">
        <v>0.74362092403344171</v>
      </c>
      <c r="AH62" s="3">
        <v>0.75538132448957696</v>
      </c>
      <c r="AI62" s="3">
        <v>0.76610491678067349</v>
      </c>
      <c r="AJ62" s="3">
        <v>1.4800000000000001E-2</v>
      </c>
      <c r="AK62" s="3">
        <v>84.495599999999996</v>
      </c>
      <c r="AL62" s="10">
        <v>18.068000000000001</v>
      </c>
      <c r="AM62" s="10">
        <v>84.1</v>
      </c>
      <c r="AN62" s="10">
        <v>4.5</v>
      </c>
      <c r="AO62" s="10">
        <v>4.1786885245901635</v>
      </c>
      <c r="AP62" s="10">
        <v>2.8912988887455242E-4</v>
      </c>
      <c r="AQ62" s="10"/>
      <c r="AR62" s="10">
        <v>18.963999999999999</v>
      </c>
      <c r="AS62" s="10">
        <v>77.052999999999997</v>
      </c>
      <c r="AT62" s="10">
        <v>50.656999999999996</v>
      </c>
      <c r="AU62" s="10">
        <v>44.408999999999999</v>
      </c>
      <c r="AV62" s="10">
        <v>24.132999999999999</v>
      </c>
      <c r="AW62" s="10">
        <v>65.349000000000004</v>
      </c>
      <c r="AX62" s="10">
        <v>-8.4000000000000005E-2</v>
      </c>
      <c r="AY62" s="10">
        <v>80.617000000000004</v>
      </c>
      <c r="AZ62" s="10">
        <f t="shared" si="0"/>
        <v>18.88</v>
      </c>
      <c r="BA62" s="10"/>
      <c r="BB62" s="15">
        <v>22638</v>
      </c>
      <c r="BC62" s="10"/>
      <c r="BD62" s="3">
        <v>0.220416672948541</v>
      </c>
      <c r="BE62" s="12">
        <v>2.7893281221450201</v>
      </c>
      <c r="BF62" s="12">
        <v>23605.118263</v>
      </c>
      <c r="BJ62" s="10"/>
      <c r="BK62" s="10"/>
      <c r="BL62" s="15">
        <v>98.708171486728304</v>
      </c>
      <c r="CG62" s="9">
        <v>3.2197633186000002E-3</v>
      </c>
    </row>
    <row r="63" spans="2:85">
      <c r="B63" s="4">
        <v>1964.25</v>
      </c>
      <c r="C63" s="3">
        <v>2362.0810000000001</v>
      </c>
      <c r="D63" s="3">
        <v>1556.5885000000001</v>
      </c>
      <c r="E63" s="3">
        <v>816.86400000000003</v>
      </c>
      <c r="F63" s="3">
        <v>103.801</v>
      </c>
      <c r="G63" s="3">
        <v>449.37299999999999</v>
      </c>
      <c r="H63" s="3">
        <v>3893.2959999999998</v>
      </c>
      <c r="I63" s="3">
        <v>40.766666666666701</v>
      </c>
      <c r="J63" s="3">
        <v>17.431999999999999</v>
      </c>
      <c r="K63" s="3">
        <v>58127</v>
      </c>
      <c r="L63" s="3">
        <v>191452.66666666666</v>
      </c>
      <c r="M63" s="3">
        <v>3.49</v>
      </c>
      <c r="N63" s="3">
        <v>404.33333333333331</v>
      </c>
      <c r="O63" s="3">
        <v>1.4459410143415008</v>
      </c>
      <c r="P63" s="10">
        <v>80.100000000000009</v>
      </c>
      <c r="Q63" s="10">
        <v>81.199999999999989</v>
      </c>
      <c r="R63" s="10">
        <v>1.4698640891797465</v>
      </c>
      <c r="S63" s="10">
        <v>3.6433258130176463E-2</v>
      </c>
      <c r="T63" s="10">
        <v>1282.5340000000001</v>
      </c>
      <c r="U63" s="3">
        <v>192.97</v>
      </c>
      <c r="V63" s="3">
        <v>0</v>
      </c>
      <c r="W63" s="3">
        <v>31.533333333333335</v>
      </c>
      <c r="X63" s="3">
        <v>0.41177145082197691</v>
      </c>
      <c r="Y63" s="3">
        <v>0.55199715914459302</v>
      </c>
      <c r="Z63" s="3">
        <v>0.60442118413911183</v>
      </c>
      <c r="AA63" s="3">
        <v>0.63863981399778336</v>
      </c>
      <c r="AB63" s="3">
        <v>0.66574408675538832</v>
      </c>
      <c r="AC63" s="3">
        <v>0.68860632248764075</v>
      </c>
      <c r="AD63" s="3">
        <v>0.70769924436244869</v>
      </c>
      <c r="AE63" s="3">
        <v>0.72381229081292497</v>
      </c>
      <c r="AF63" s="3">
        <v>0.73784858314837043</v>
      </c>
      <c r="AG63" s="3">
        <v>0.75027545468041235</v>
      </c>
      <c r="AH63" s="3">
        <v>0.76133403603997396</v>
      </c>
      <c r="AI63" s="3">
        <v>0.77134928202394804</v>
      </c>
      <c r="AJ63" s="3">
        <v>1.4500000000000001E-2</v>
      </c>
      <c r="AK63" s="3">
        <v>85.544799999999995</v>
      </c>
      <c r="AL63" s="10">
        <v>17.335999999999999</v>
      </c>
      <c r="AM63" s="10">
        <v>85.1</v>
      </c>
      <c r="AN63" s="10">
        <v>4.5</v>
      </c>
      <c r="AO63" s="10">
        <v>4.2007812500000004</v>
      </c>
      <c r="AP63" s="10">
        <v>6.0971688173581744E-4</v>
      </c>
      <c r="AQ63" s="10"/>
      <c r="AR63" s="10">
        <v>19.584</v>
      </c>
      <c r="AS63" s="10">
        <v>77.319999999999993</v>
      </c>
      <c r="AT63" s="10">
        <v>50.92</v>
      </c>
      <c r="AU63" s="10">
        <v>44.396999999999998</v>
      </c>
      <c r="AV63" s="10">
        <v>23.545000000000002</v>
      </c>
      <c r="AW63" s="10">
        <v>65.510999999999996</v>
      </c>
      <c r="AX63" s="10">
        <v>-7.1999999999999995E-2</v>
      </c>
      <c r="AY63" s="10">
        <v>81.754999999999995</v>
      </c>
      <c r="AZ63" s="10">
        <f t="shared" si="0"/>
        <v>19.512</v>
      </c>
      <c r="BA63" s="10"/>
      <c r="BB63" s="15">
        <v>22000</v>
      </c>
      <c r="BC63" s="10"/>
      <c r="BD63" s="3">
        <v>0.21222366695985501</v>
      </c>
      <c r="BE63" s="12">
        <v>2.7311931740625499</v>
      </c>
      <c r="BF63" s="12">
        <v>23279.539059999999</v>
      </c>
      <c r="BJ63" s="10"/>
      <c r="BK63" s="10"/>
      <c r="BL63" s="15">
        <v>98.648950587011996</v>
      </c>
      <c r="CG63" s="9">
        <v>3.675683626E-3</v>
      </c>
    </row>
    <row r="64" spans="2:85">
      <c r="B64" s="4">
        <v>1964.5</v>
      </c>
      <c r="C64" s="3">
        <v>2405.7130000000002</v>
      </c>
      <c r="D64" s="3">
        <v>1577.0005000000001</v>
      </c>
      <c r="E64" s="3">
        <v>830.22325000000001</v>
      </c>
      <c r="F64" s="3">
        <v>106.29825</v>
      </c>
      <c r="G64" s="3">
        <v>459.86099999999999</v>
      </c>
      <c r="H64" s="3">
        <v>3954.1210000000001</v>
      </c>
      <c r="I64" s="3">
        <v>40.866666666666703</v>
      </c>
      <c r="J64" s="3">
        <v>17.501999999999999</v>
      </c>
      <c r="K64" s="3">
        <v>59009.666666666664</v>
      </c>
      <c r="L64" s="3">
        <v>192132</v>
      </c>
      <c r="M64" s="3">
        <v>3.4566666666666666</v>
      </c>
      <c r="N64" s="3">
        <v>413.46666666666664</v>
      </c>
      <c r="O64" s="3">
        <v>1.475712506659185</v>
      </c>
      <c r="P64" s="10">
        <v>82.699999999999989</v>
      </c>
      <c r="Q64" s="10">
        <v>83.5</v>
      </c>
      <c r="R64" s="10">
        <v>1.5024163167381637</v>
      </c>
      <c r="S64" s="10">
        <v>3.9213993370909569E-2</v>
      </c>
      <c r="T64" s="10">
        <v>1284.0509999999999</v>
      </c>
      <c r="U64" s="3">
        <v>193.29499999999999</v>
      </c>
      <c r="V64" s="3">
        <v>0</v>
      </c>
      <c r="W64" s="3">
        <v>31.633333333333333</v>
      </c>
      <c r="X64" s="3">
        <v>0.54158713737365671</v>
      </c>
      <c r="Y64" s="3">
        <v>0.68060730797124147</v>
      </c>
      <c r="Z64" s="3">
        <v>0.70493992757744317</v>
      </c>
      <c r="AA64" s="3">
        <v>0.72014642865324063</v>
      </c>
      <c r="AB64" s="3">
        <v>0.73396180542879941</v>
      </c>
      <c r="AC64" s="3">
        <v>0.74706188421449671</v>
      </c>
      <c r="AD64" s="3">
        <v>0.75829151979513154</v>
      </c>
      <c r="AE64" s="3">
        <v>0.767830631645401</v>
      </c>
      <c r="AF64" s="3">
        <v>0.77618516629872858</v>
      </c>
      <c r="AG64" s="3">
        <v>0.78370593645616171</v>
      </c>
      <c r="AH64" s="3">
        <v>0.79036674859554434</v>
      </c>
      <c r="AI64" s="3">
        <v>0.79651767163126097</v>
      </c>
      <c r="AJ64" s="3">
        <v>1.0699999999999999E-2</v>
      </c>
      <c r="AK64" s="3">
        <v>86.056899999999999</v>
      </c>
      <c r="AL64" s="10">
        <v>20.773</v>
      </c>
      <c r="AM64" s="10">
        <v>85.2</v>
      </c>
      <c r="AN64" s="10">
        <v>4.5</v>
      </c>
      <c r="AO64" s="10">
        <v>4.194375</v>
      </c>
      <c r="AP64" s="10">
        <v>2.9007766401845087E-4</v>
      </c>
      <c r="AQ64" s="10"/>
      <c r="AR64" s="10">
        <v>20.015999999999998</v>
      </c>
      <c r="AS64" s="10">
        <v>78.438999999999993</v>
      </c>
      <c r="AT64" s="10">
        <v>51.459000000000003</v>
      </c>
      <c r="AU64" s="10">
        <v>45.512</v>
      </c>
      <c r="AV64" s="10">
        <v>24.248000000000001</v>
      </c>
      <c r="AW64" s="10">
        <v>66.203999999999994</v>
      </c>
      <c r="AX64" s="10">
        <v>-8.4000000000000005E-2</v>
      </c>
      <c r="AY64" s="10">
        <v>82.944999999999993</v>
      </c>
      <c r="AZ64" s="10">
        <f t="shared" si="0"/>
        <v>19.931999999999999</v>
      </c>
      <c r="BA64" s="10"/>
      <c r="BB64" s="15">
        <v>21074</v>
      </c>
      <c r="BC64" s="10"/>
      <c r="BD64" s="3">
        <v>0.202033375322796</v>
      </c>
      <c r="BE64" s="12">
        <v>2.6712027361707502</v>
      </c>
      <c r="BF64" s="12">
        <v>21961.637146000001</v>
      </c>
      <c r="BJ64" s="10"/>
      <c r="BK64" s="10"/>
      <c r="BL64" s="15">
        <v>98.454162181378095</v>
      </c>
      <c r="CG64" s="9">
        <v>3.9780309373000002E-3</v>
      </c>
    </row>
    <row r="65" spans="2:85">
      <c r="B65" s="4">
        <v>1964.75</v>
      </c>
      <c r="C65" s="3">
        <v>2412.58</v>
      </c>
      <c r="D65" s="3">
        <v>1598.7389999999998</v>
      </c>
      <c r="E65" s="3">
        <v>832.46725000000015</v>
      </c>
      <c r="F65" s="3">
        <v>103.69500000000001</v>
      </c>
      <c r="G65" s="3">
        <v>464.22899999999998</v>
      </c>
      <c r="H65" s="3">
        <v>3966.335</v>
      </c>
      <c r="I65" s="3">
        <v>40.966666666666697</v>
      </c>
      <c r="J65" s="3">
        <v>17.581</v>
      </c>
      <c r="K65" s="3">
        <v>59751.666666666664</v>
      </c>
      <c r="L65" s="3">
        <v>192839</v>
      </c>
      <c r="M65" s="3">
        <v>3.5766666666666667</v>
      </c>
      <c r="N65" s="3">
        <v>421.93333333333334</v>
      </c>
      <c r="O65" s="3">
        <v>1.467657054542411</v>
      </c>
      <c r="P65" s="10">
        <v>84.6</v>
      </c>
      <c r="Q65" s="10">
        <v>85.4</v>
      </c>
      <c r="R65" s="10">
        <v>1.4955257847734815</v>
      </c>
      <c r="S65" s="10">
        <v>4.0378913523001526E-2</v>
      </c>
      <c r="T65" s="10">
        <v>1283.508</v>
      </c>
      <c r="U65" s="3">
        <v>192.97300000000001</v>
      </c>
      <c r="V65" s="3">
        <v>0</v>
      </c>
      <c r="W65" s="3">
        <v>31.7</v>
      </c>
      <c r="X65" s="3">
        <v>0.46222481485001082</v>
      </c>
      <c r="Y65" s="3">
        <v>0.61562195828037891</v>
      </c>
      <c r="Z65" s="3">
        <v>0.65668572425420413</v>
      </c>
      <c r="AA65" s="3">
        <v>0.68198335482532002</v>
      </c>
      <c r="AB65" s="3">
        <v>0.70211828186703362</v>
      </c>
      <c r="AC65" s="3">
        <v>0.71948408938815012</v>
      </c>
      <c r="AD65" s="3">
        <v>0.73410958920567271</v>
      </c>
      <c r="AE65" s="3">
        <v>0.74637564271093604</v>
      </c>
      <c r="AF65" s="3">
        <v>0.75699269694681792</v>
      </c>
      <c r="AG65" s="3">
        <v>0.76640882755848638</v>
      </c>
      <c r="AH65" s="3">
        <v>0.77475275480385941</v>
      </c>
      <c r="AI65" s="3">
        <v>0.78233905876720267</v>
      </c>
      <c r="AJ65" s="3">
        <v>1.26E-2</v>
      </c>
      <c r="AK65" s="3">
        <v>86.492000000000004</v>
      </c>
      <c r="AL65" s="10">
        <v>19.867000000000001</v>
      </c>
      <c r="AM65" s="10">
        <v>86.2</v>
      </c>
      <c r="AN65" s="10">
        <v>4.5</v>
      </c>
      <c r="AO65" s="10">
        <v>4.1745901639344263</v>
      </c>
      <c r="AP65" s="10">
        <v>4.4148067889388502E-4</v>
      </c>
      <c r="AQ65" s="10"/>
      <c r="AR65" s="10">
        <v>20.54</v>
      </c>
      <c r="AS65" s="10">
        <v>78.019000000000005</v>
      </c>
      <c r="AT65" s="10">
        <v>51.503</v>
      </c>
      <c r="AU65" s="10">
        <v>45.173999999999999</v>
      </c>
      <c r="AV65" s="10">
        <v>23.398</v>
      </c>
      <c r="AW65" s="10">
        <v>66.343000000000004</v>
      </c>
      <c r="AX65" s="10">
        <v>-8.4000000000000005E-2</v>
      </c>
      <c r="AY65" s="10">
        <v>84.239000000000004</v>
      </c>
      <c r="AZ65" s="10">
        <f t="shared" si="0"/>
        <v>20.456</v>
      </c>
      <c r="BA65" s="10"/>
      <c r="BB65" s="15">
        <v>20855</v>
      </c>
      <c r="BC65" s="10"/>
      <c r="BD65" s="3">
        <v>0.19626530779151399</v>
      </c>
      <c r="BE65" s="12">
        <v>2.6818381891679102</v>
      </c>
      <c r="BF65" s="12">
        <v>21508.910209999998</v>
      </c>
      <c r="BJ65" s="10"/>
      <c r="BK65" s="10"/>
      <c r="BL65" s="15">
        <v>98.636167310130503</v>
      </c>
      <c r="CG65" s="9">
        <v>4.2077073275E-3</v>
      </c>
    </row>
    <row r="66" spans="2:85">
      <c r="B66" s="4">
        <v>1965</v>
      </c>
      <c r="C66" s="3">
        <v>2466.3820000000001</v>
      </c>
      <c r="D66" s="3">
        <v>1617.825</v>
      </c>
      <c r="E66" s="3">
        <v>841.10724999999991</v>
      </c>
      <c r="F66" s="3">
        <v>113.66999999999999</v>
      </c>
      <c r="G66" s="3">
        <v>508.49099999999999</v>
      </c>
      <c r="H66" s="3">
        <v>4062.3110000000001</v>
      </c>
      <c r="I66" s="3">
        <v>41.3</v>
      </c>
      <c r="J66" s="3">
        <v>17.670000000000002</v>
      </c>
      <c r="K66" s="3">
        <v>58785.333333333336</v>
      </c>
      <c r="L66" s="3">
        <v>193385.33333333334</v>
      </c>
      <c r="M66" s="3">
        <v>3.9733333333333332</v>
      </c>
      <c r="N66" s="3">
        <v>430.36666666666667</v>
      </c>
      <c r="O66" s="3">
        <v>1.4637808802519181</v>
      </c>
      <c r="P66" s="10">
        <v>86.5</v>
      </c>
      <c r="Q66" s="10">
        <v>87.6</v>
      </c>
      <c r="R66" s="10">
        <v>1.5632129825568826</v>
      </c>
      <c r="S66" s="10">
        <v>0.11194228559689559</v>
      </c>
      <c r="T66" s="10">
        <v>1282.0309999999999</v>
      </c>
      <c r="U66" s="3">
        <v>196.19800000000001</v>
      </c>
      <c r="V66" s="3">
        <v>0</v>
      </c>
      <c r="W66" s="3">
        <v>31.866666666666667</v>
      </c>
      <c r="X66" s="3">
        <v>0.41750776825809349</v>
      </c>
      <c r="Y66" s="3">
        <v>0.57066991542508838</v>
      </c>
      <c r="Z66" s="3">
        <v>0.62122175737414775</v>
      </c>
      <c r="AA66" s="3">
        <v>0.65267189313049057</v>
      </c>
      <c r="AB66" s="3">
        <v>0.67716840159663205</v>
      </c>
      <c r="AC66" s="3">
        <v>0.69770425265657965</v>
      </c>
      <c r="AD66" s="3">
        <v>0.71506916514620944</v>
      </c>
      <c r="AE66" s="3">
        <v>0.72960634838128902</v>
      </c>
      <c r="AF66" s="3">
        <v>0.74218236293309836</v>
      </c>
      <c r="AG66" s="3">
        <v>0.75330881354836077</v>
      </c>
      <c r="AH66" s="3">
        <v>0.76319665410263049</v>
      </c>
      <c r="AI66" s="3">
        <v>0.77213031442986557</v>
      </c>
      <c r="AJ66" s="3">
        <v>1.1599999999999999E-2</v>
      </c>
      <c r="AK66" s="3">
        <v>88.866</v>
      </c>
      <c r="AL66" s="10">
        <v>45.521000000000001</v>
      </c>
      <c r="AM66" s="10">
        <v>86.1</v>
      </c>
      <c r="AN66" s="10">
        <v>4.5</v>
      </c>
      <c r="AO66" s="10">
        <v>4.2037704918032786</v>
      </c>
      <c r="AP66" s="10">
        <v>3.3081102379655964E-4</v>
      </c>
      <c r="AQ66" s="10"/>
      <c r="AR66" s="10">
        <v>20.420000000000002</v>
      </c>
      <c r="AS66" s="10">
        <v>85.843000000000004</v>
      </c>
      <c r="AT66" s="10">
        <v>57.499000000000002</v>
      </c>
      <c r="AU66" s="10">
        <v>50.698999999999998</v>
      </c>
      <c r="AV66" s="10">
        <v>29.050999999999998</v>
      </c>
      <c r="AW66" s="10">
        <v>73.120999999999995</v>
      </c>
      <c r="AX66" s="10">
        <v>-8.4000000000000005E-2</v>
      </c>
      <c r="AY66" s="10">
        <v>85.614999999999995</v>
      </c>
      <c r="AZ66" s="10">
        <f t="shared" si="0"/>
        <v>20.336000000000002</v>
      </c>
      <c r="BA66" s="10"/>
      <c r="BB66" s="15">
        <v>21054</v>
      </c>
      <c r="BC66" s="10"/>
      <c r="BD66" s="3">
        <v>0.19685110918749599</v>
      </c>
      <c r="BE66" s="12">
        <v>2.7033116887371502</v>
      </c>
      <c r="BF66" s="12">
        <v>21905.949237000001</v>
      </c>
      <c r="BJ66" s="10"/>
      <c r="BK66" s="10"/>
      <c r="BL66" s="15">
        <v>98.735277671154705</v>
      </c>
      <c r="CG66" s="9">
        <v>4.4029589679E-3</v>
      </c>
    </row>
    <row r="67" spans="2:85">
      <c r="B67" s="4">
        <v>1965.25</v>
      </c>
      <c r="C67" s="3">
        <v>2493.5839999999998</v>
      </c>
      <c r="D67" s="3">
        <v>1641.99575</v>
      </c>
      <c r="E67" s="3">
        <v>849.34850000000006</v>
      </c>
      <c r="F67" s="3">
        <v>112.3455</v>
      </c>
      <c r="G67" s="3">
        <v>509.827</v>
      </c>
      <c r="H67" s="3">
        <v>4113.6289999999999</v>
      </c>
      <c r="I67" s="3">
        <v>41.233333333333299</v>
      </c>
      <c r="J67" s="3">
        <v>17.751000000000001</v>
      </c>
      <c r="K67" s="3">
        <v>60550.666666666664</v>
      </c>
      <c r="L67" s="3">
        <v>193894.66666666666</v>
      </c>
      <c r="M67" s="3">
        <v>4.0766666666666671</v>
      </c>
      <c r="N67" s="3">
        <v>437.53333333333336</v>
      </c>
      <c r="O67" s="3">
        <v>1.4787342393175595</v>
      </c>
      <c r="P67" s="10">
        <v>87</v>
      </c>
      <c r="Q67" s="10">
        <v>86.7</v>
      </c>
      <c r="R67" s="10">
        <v>1.5674164995846418</v>
      </c>
      <c r="S67" s="10">
        <v>0.10119244355901347</v>
      </c>
      <c r="T67" s="10">
        <v>1297.1969999999999</v>
      </c>
      <c r="U67" s="3">
        <v>200.08799999999999</v>
      </c>
      <c r="V67" s="3">
        <v>0</v>
      </c>
      <c r="W67" s="3">
        <v>32.166666666666664</v>
      </c>
      <c r="X67" s="3">
        <v>0.42096623737779942</v>
      </c>
      <c r="Y67" s="3">
        <v>0.57168741346799945</v>
      </c>
      <c r="Z67" s="3">
        <v>0.62298663253323572</v>
      </c>
      <c r="AA67" s="3">
        <v>0.65449379160759857</v>
      </c>
      <c r="AB67" s="3">
        <v>0.6789612502984248</v>
      </c>
      <c r="AC67" s="3">
        <v>0.69960298441572599</v>
      </c>
      <c r="AD67" s="3">
        <v>0.7170066162367883</v>
      </c>
      <c r="AE67" s="3">
        <v>0.7316039831153246</v>
      </c>
      <c r="AF67" s="3">
        <v>0.74427070217972668</v>
      </c>
      <c r="AG67" s="3">
        <v>0.755469390117117</v>
      </c>
      <c r="AH67" s="3">
        <v>0.76540807570734348</v>
      </c>
      <c r="AI67" s="3">
        <v>0.77436162614097548</v>
      </c>
      <c r="AJ67" s="3">
        <v>1.6299999999999999E-2</v>
      </c>
      <c r="AK67" s="3">
        <v>89.398099999999999</v>
      </c>
      <c r="AL67" s="10">
        <v>32.795999999999999</v>
      </c>
      <c r="AM67" s="10">
        <v>87.1</v>
      </c>
      <c r="AN67" s="10">
        <v>4.5</v>
      </c>
      <c r="AO67" s="10">
        <v>4.2095238095238097</v>
      </c>
      <c r="AP67" s="10">
        <v>1.0325217359824781E-3</v>
      </c>
      <c r="AQ67" s="10"/>
      <c r="AR67" s="10">
        <v>21.16</v>
      </c>
      <c r="AS67" s="10">
        <v>88.045000000000002</v>
      </c>
      <c r="AT67" s="10">
        <v>58.813000000000002</v>
      </c>
      <c r="AU67" s="10">
        <v>52.573999999999998</v>
      </c>
      <c r="AV67" s="10">
        <v>30.042000000000002</v>
      </c>
      <c r="AW67" s="10">
        <v>74.444999999999993</v>
      </c>
      <c r="AX67" s="10">
        <v>-9.6000000000000002E-2</v>
      </c>
      <c r="AY67" s="10">
        <v>87.146000000000001</v>
      </c>
      <c r="AZ67" s="10">
        <f t="shared" si="0"/>
        <v>21.064</v>
      </c>
      <c r="BA67" s="10"/>
      <c r="BB67" s="15">
        <v>19512</v>
      </c>
      <c r="BC67" s="10"/>
      <c r="BD67" s="3">
        <v>0.197763196556617</v>
      </c>
      <c r="BE67" s="12">
        <v>2.6831059210978498</v>
      </c>
      <c r="BF67" s="12">
        <v>22068.659030999999</v>
      </c>
      <c r="BJ67" s="10"/>
      <c r="BK67" s="10"/>
      <c r="BL67" s="15">
        <v>98.621439780199694</v>
      </c>
      <c r="CG67" s="9">
        <v>4.6561779836000001E-3</v>
      </c>
    </row>
    <row r="68" spans="2:85">
      <c r="B68" s="4">
        <v>1965.5</v>
      </c>
      <c r="C68" s="3">
        <v>2536.4299999999998</v>
      </c>
      <c r="D68" s="3">
        <v>1665.19</v>
      </c>
      <c r="E68" s="3">
        <v>868.28050000000007</v>
      </c>
      <c r="F68" s="3">
        <v>118.07774999999999</v>
      </c>
      <c r="G68" s="3">
        <v>527.57799999999997</v>
      </c>
      <c r="H68" s="3">
        <v>4205.0860000000002</v>
      </c>
      <c r="I68" s="3">
        <v>41.133333333333297</v>
      </c>
      <c r="J68" s="3">
        <v>17.818999999999999</v>
      </c>
      <c r="K68" s="3">
        <v>61542.666666666664</v>
      </c>
      <c r="L68" s="3">
        <v>194530.66666666666</v>
      </c>
      <c r="M68" s="3">
        <v>4.0733333333333333</v>
      </c>
      <c r="N68" s="3">
        <v>446.06666666666666</v>
      </c>
      <c r="O68" s="3">
        <v>1.5573129604012002</v>
      </c>
      <c r="P68" s="10">
        <v>86.6</v>
      </c>
      <c r="Q68" s="10">
        <v>88.7</v>
      </c>
      <c r="R68" s="10">
        <v>1.626570824892575</v>
      </c>
      <c r="S68" s="10">
        <v>8.176804778330593E-2</v>
      </c>
      <c r="T68" s="10">
        <v>1340.2370000000001</v>
      </c>
      <c r="U68" s="3">
        <v>208.98</v>
      </c>
      <c r="V68" s="3">
        <v>0</v>
      </c>
      <c r="W68" s="3">
        <v>32.4</v>
      </c>
      <c r="X68" s="3">
        <v>0.42692622225370935</v>
      </c>
      <c r="Y68" s="3">
        <v>0.56545003397774851</v>
      </c>
      <c r="Z68" s="3">
        <v>0.61449370512434343</v>
      </c>
      <c r="AA68" s="3">
        <v>0.64730429033401859</v>
      </c>
      <c r="AB68" s="3">
        <v>0.67314705039387024</v>
      </c>
      <c r="AC68" s="3">
        <v>0.69495206535444132</v>
      </c>
      <c r="AD68" s="3">
        <v>0.71330230760971425</v>
      </c>
      <c r="AE68" s="3">
        <v>0.72876662298367079</v>
      </c>
      <c r="AF68" s="3">
        <v>0.74220797581130571</v>
      </c>
      <c r="AG68" s="3">
        <v>0.75402729440973371</v>
      </c>
      <c r="AH68" s="3">
        <v>0.76447858241096667</v>
      </c>
      <c r="AI68" s="3">
        <v>0.77384681604065386</v>
      </c>
      <c r="AJ68" s="3">
        <v>1.7000000000000001E-2</v>
      </c>
      <c r="AK68" s="3">
        <v>89.902299999999997</v>
      </c>
      <c r="AL68" s="10">
        <v>36.933999999999997</v>
      </c>
      <c r="AM68" s="10">
        <v>87.1</v>
      </c>
      <c r="AN68" s="10">
        <v>4.5</v>
      </c>
      <c r="AO68" s="10">
        <v>4.2492187499999998</v>
      </c>
      <c r="AP68" s="10">
        <v>3.3849844641362542E-4</v>
      </c>
      <c r="AQ68" s="10"/>
      <c r="AR68" s="10">
        <v>21.864000000000001</v>
      </c>
      <c r="AS68" s="10">
        <v>89.260999999999996</v>
      </c>
      <c r="AT68" s="10">
        <v>59.500999999999998</v>
      </c>
      <c r="AU68" s="10">
        <v>53.517000000000003</v>
      </c>
      <c r="AV68" s="10">
        <v>30.292999999999999</v>
      </c>
      <c r="AW68" s="10">
        <v>75.209999999999994</v>
      </c>
      <c r="AX68" s="10">
        <v>-6.4000000000000001E-2</v>
      </c>
      <c r="AY68" s="10">
        <v>88.772999999999996</v>
      </c>
      <c r="AZ68" s="10">
        <f t="shared" si="0"/>
        <v>21.8</v>
      </c>
      <c r="BA68" s="10"/>
      <c r="BB68" s="15">
        <v>19162</v>
      </c>
      <c r="BC68" s="10"/>
      <c r="BD68" s="3">
        <v>0.19509113858910901</v>
      </c>
      <c r="BE68" s="12">
        <v>2.6985907240999198</v>
      </c>
      <c r="BF68" s="12">
        <v>23842.575108000001</v>
      </c>
      <c r="BJ68" s="10"/>
      <c r="BK68" s="10"/>
      <c r="BL68" s="15">
        <v>98.552782571406496</v>
      </c>
      <c r="CG68" s="9">
        <v>4.872864809E-3</v>
      </c>
    </row>
    <row r="69" spans="2:85">
      <c r="B69" s="4">
        <v>1965.75</v>
      </c>
      <c r="C69" s="3">
        <v>2607.7359999999999</v>
      </c>
      <c r="D69" s="3">
        <v>1691.3132500000002</v>
      </c>
      <c r="E69" s="3">
        <v>892.54224999999997</v>
      </c>
      <c r="F69" s="3">
        <v>122.1285</v>
      </c>
      <c r="G69" s="3">
        <v>531.072</v>
      </c>
      <c r="H69" s="3">
        <v>4301.973</v>
      </c>
      <c r="I69" s="3">
        <v>41.266666666666701</v>
      </c>
      <c r="J69" s="3">
        <v>17.942</v>
      </c>
      <c r="K69" s="3">
        <v>62617</v>
      </c>
      <c r="L69" s="3">
        <v>195188</v>
      </c>
      <c r="M69" s="3">
        <v>4.166666666666667</v>
      </c>
      <c r="N69" s="3">
        <v>455.83333333333331</v>
      </c>
      <c r="O69" s="3">
        <v>1.5858330096634849</v>
      </c>
      <c r="P69" s="10">
        <v>91.6</v>
      </c>
      <c r="Q69" s="10">
        <v>92.3</v>
      </c>
      <c r="R69" s="10">
        <v>1.6815681289095925</v>
      </c>
      <c r="S69" s="10">
        <v>0.1082453025380387</v>
      </c>
      <c r="T69" s="10">
        <v>1365.6279999999999</v>
      </c>
      <c r="U69" s="3">
        <v>214.261</v>
      </c>
      <c r="V69" s="3">
        <v>0</v>
      </c>
      <c r="W69" s="3">
        <v>32.633333333333333</v>
      </c>
      <c r="X69" s="3">
        <v>0.43159776000799416</v>
      </c>
      <c r="Y69" s="3">
        <v>0.58314576871841373</v>
      </c>
      <c r="Z69" s="3">
        <v>0.63394668038890589</v>
      </c>
      <c r="AA69" s="3">
        <v>0.66689347628785789</v>
      </c>
      <c r="AB69" s="3">
        <v>0.69218814779966698</v>
      </c>
      <c r="AC69" s="3">
        <v>0.71337179252757021</v>
      </c>
      <c r="AD69" s="3">
        <v>0.73098674235323013</v>
      </c>
      <c r="AE69" s="3">
        <v>0.74563882502005507</v>
      </c>
      <c r="AF69" s="3">
        <v>0.75825693357024804</v>
      </c>
      <c r="AG69" s="3">
        <v>0.76928216635319957</v>
      </c>
      <c r="AH69" s="3">
        <v>0.77897335949844893</v>
      </c>
      <c r="AI69" s="3">
        <v>0.78761760267563208</v>
      </c>
      <c r="AJ69" s="3">
        <v>1.77E-2</v>
      </c>
      <c r="AK69" s="3">
        <v>89.983900000000006</v>
      </c>
      <c r="AL69" s="10">
        <v>29.702999999999999</v>
      </c>
      <c r="AM69" s="10">
        <v>87.4</v>
      </c>
      <c r="AN69" s="10">
        <v>4.6399999999999997</v>
      </c>
      <c r="AO69" s="10">
        <v>4.4763934426229506</v>
      </c>
      <c r="AP69" s="10">
        <v>4.2932739999858782E-4</v>
      </c>
      <c r="AQ69" s="10"/>
      <c r="AR69" s="10">
        <v>22.564</v>
      </c>
      <c r="AS69" s="10">
        <v>94.004999999999995</v>
      </c>
      <c r="AT69" s="10">
        <v>62.268999999999998</v>
      </c>
      <c r="AU69" s="10">
        <v>56.576999999999998</v>
      </c>
      <c r="AV69" s="10">
        <v>32.472999999999999</v>
      </c>
      <c r="AW69" s="10">
        <v>78.183000000000007</v>
      </c>
      <c r="AX69" s="10">
        <v>-0.08</v>
      </c>
      <c r="AY69" s="10">
        <v>90.49</v>
      </c>
      <c r="AZ69" s="10">
        <f t="shared" si="0"/>
        <v>22.484000000000002</v>
      </c>
      <c r="BA69" s="10"/>
      <c r="BB69" s="15">
        <v>19756</v>
      </c>
      <c r="BC69" s="10"/>
      <c r="BD69" s="3">
        <v>0.19054944596516701</v>
      </c>
      <c r="BE69" s="12">
        <v>2.7564186094706198</v>
      </c>
      <c r="BF69" s="12">
        <v>30081.989637999999</v>
      </c>
      <c r="BJ69" s="10"/>
      <c r="BK69" s="10"/>
      <c r="BL69" s="15">
        <v>98.6863061094448</v>
      </c>
      <c r="CG69" s="9">
        <v>5.1651455465000001E-3</v>
      </c>
    </row>
    <row r="70" spans="2:85">
      <c r="B70" s="4">
        <v>1966</v>
      </c>
      <c r="C70" s="3">
        <v>2646.2330000000002</v>
      </c>
      <c r="D70" s="3">
        <v>1709.5515</v>
      </c>
      <c r="E70" s="3">
        <v>900.68374999999992</v>
      </c>
      <c r="F70" s="3">
        <v>127.26624999999999</v>
      </c>
      <c r="G70" s="3">
        <v>573.50199999999995</v>
      </c>
      <c r="H70" s="3">
        <v>4406.6930000000002</v>
      </c>
      <c r="I70" s="3">
        <v>41.6</v>
      </c>
      <c r="J70" s="3">
        <v>18.056999999999999</v>
      </c>
      <c r="K70" s="3">
        <v>61863.333333333336</v>
      </c>
      <c r="L70" s="3">
        <v>195686</v>
      </c>
      <c r="M70" s="3">
        <v>4.5566666666666666</v>
      </c>
      <c r="N70" s="3">
        <v>464.6</v>
      </c>
      <c r="O70" s="3">
        <v>1.6186586875163362</v>
      </c>
      <c r="P70" s="10">
        <v>91.399999999999991</v>
      </c>
      <c r="Q70" s="10">
        <v>91.1</v>
      </c>
      <c r="R70" s="10">
        <v>1.742976133523801</v>
      </c>
      <c r="S70" s="10">
        <v>0.13682762929939579</v>
      </c>
      <c r="T70" s="10">
        <v>1391.078</v>
      </c>
      <c r="U70" s="3">
        <v>221.114</v>
      </c>
      <c r="V70" s="3">
        <v>0</v>
      </c>
      <c r="W70" s="3">
        <v>33.1</v>
      </c>
      <c r="X70" s="3">
        <v>0.47096206032883875</v>
      </c>
      <c r="Y70" s="3">
        <v>0.63030613463355689</v>
      </c>
      <c r="Z70" s="3">
        <v>0.68007932556673956</v>
      </c>
      <c r="AA70" s="3">
        <v>0.70887811020641234</v>
      </c>
      <c r="AB70" s="3">
        <v>0.7303591044204083</v>
      </c>
      <c r="AC70" s="3">
        <v>0.74817584842834128</v>
      </c>
      <c r="AD70" s="3">
        <v>0.76271571216187228</v>
      </c>
      <c r="AE70" s="3">
        <v>0.7746041508803464</v>
      </c>
      <c r="AF70" s="3">
        <v>0.78478826903978638</v>
      </c>
      <c r="AG70" s="3">
        <v>0.79368100987360435</v>
      </c>
      <c r="AH70" s="3">
        <v>0.80147734945672922</v>
      </c>
      <c r="AI70" s="3">
        <v>0.80844167952701895</v>
      </c>
      <c r="AJ70" s="3">
        <v>2.3900000000000001E-2</v>
      </c>
      <c r="AK70" s="3">
        <v>91.119600000000005</v>
      </c>
      <c r="AL70" s="10">
        <v>52.040999999999997</v>
      </c>
      <c r="AM70" s="10">
        <v>86.7</v>
      </c>
      <c r="AN70" s="10">
        <v>5.1166666666666671</v>
      </c>
      <c r="AO70" s="10">
        <v>4.7739682539682544</v>
      </c>
      <c r="AP70" s="10">
        <v>1.5141453322527389E-3</v>
      </c>
      <c r="AQ70" s="10"/>
      <c r="AR70" s="10">
        <v>22.728000000000002</v>
      </c>
      <c r="AS70" s="10">
        <v>97.376000000000005</v>
      </c>
      <c r="AT70" s="10">
        <v>64.668000000000006</v>
      </c>
      <c r="AU70" s="10">
        <v>58.118000000000002</v>
      </c>
      <c r="AV70" s="10">
        <v>33.802</v>
      </c>
      <c r="AW70" s="10">
        <v>81.382999999999996</v>
      </c>
      <c r="AX70" s="10">
        <v>-0.08</v>
      </c>
      <c r="AY70" s="10">
        <v>92.31</v>
      </c>
      <c r="AZ70" s="10">
        <f t="shared" si="0"/>
        <v>22.648000000000003</v>
      </c>
      <c r="BA70" s="10"/>
      <c r="BB70" s="15">
        <v>20617</v>
      </c>
      <c r="BC70" s="10"/>
      <c r="BD70" s="3">
        <v>0.188492269692042</v>
      </c>
      <c r="BE70" s="12">
        <v>2.8089363855383902</v>
      </c>
      <c r="BF70" s="12">
        <v>38324.946337000001</v>
      </c>
      <c r="BJ70" s="10"/>
      <c r="BK70" s="10"/>
      <c r="BL70" s="15">
        <v>98.879425142235803</v>
      </c>
      <c r="CG70" s="9">
        <v>5.3738598952999999E-3</v>
      </c>
    </row>
    <row r="71" spans="2:85">
      <c r="B71" s="4">
        <v>1966.25</v>
      </c>
      <c r="C71" s="3">
        <v>2653.0140000000001</v>
      </c>
      <c r="D71" s="3">
        <v>1727.7162499999999</v>
      </c>
      <c r="E71" s="3">
        <v>909.4357500000001</v>
      </c>
      <c r="F71" s="3">
        <v>122.063</v>
      </c>
      <c r="G71" s="3">
        <v>565.01199999999994</v>
      </c>
      <c r="H71" s="3">
        <v>4421.7470000000003</v>
      </c>
      <c r="I71" s="3">
        <v>41.566666666666698</v>
      </c>
      <c r="J71" s="3">
        <v>18.204999999999998</v>
      </c>
      <c r="K71" s="3">
        <v>63841.666666666664</v>
      </c>
      <c r="L71" s="3">
        <v>196183</v>
      </c>
      <c r="M71" s="3">
        <v>4.9133333333333331</v>
      </c>
      <c r="N71" s="3">
        <v>470.2</v>
      </c>
      <c r="O71" s="3">
        <v>1.5997900786133961</v>
      </c>
      <c r="P71" s="10">
        <v>87.8</v>
      </c>
      <c r="Q71" s="10">
        <v>86.4</v>
      </c>
      <c r="R71" s="10">
        <v>1.7178962515292888</v>
      </c>
      <c r="S71" s="10">
        <v>0.1306163562078238</v>
      </c>
      <c r="T71" s="10">
        <v>1417.36</v>
      </c>
      <c r="U71" s="3">
        <v>227.47900000000001</v>
      </c>
      <c r="V71" s="3">
        <v>0</v>
      </c>
      <c r="W71" s="3">
        <v>33.233333333333334</v>
      </c>
      <c r="X71" s="3">
        <v>0.47102636346948817</v>
      </c>
      <c r="Y71" s="3">
        <v>0.63333758850880606</v>
      </c>
      <c r="Z71" s="3">
        <v>0.68592166166607382</v>
      </c>
      <c r="AA71" s="3">
        <v>0.71377694469068731</v>
      </c>
      <c r="AB71" s="3">
        <v>0.73469492724097163</v>
      </c>
      <c r="AC71" s="3">
        <v>0.75227591386602111</v>
      </c>
      <c r="AD71" s="3">
        <v>0.76662665033239119</v>
      </c>
      <c r="AE71" s="3">
        <v>0.77840512398209916</v>
      </c>
      <c r="AF71" s="3">
        <v>0.78861326696967782</v>
      </c>
      <c r="AG71" s="3">
        <v>0.79760300603432455</v>
      </c>
      <c r="AH71" s="3">
        <v>0.80554653293426803</v>
      </c>
      <c r="AI71" s="3">
        <v>0.81268463821335202</v>
      </c>
      <c r="AJ71" s="3">
        <v>2.6499999999999999E-2</v>
      </c>
      <c r="AK71" s="3">
        <v>91.566699999999997</v>
      </c>
      <c r="AL71" s="10">
        <v>50.014000000000003</v>
      </c>
      <c r="AM71" s="10">
        <v>87.3</v>
      </c>
      <c r="AN71" s="10">
        <v>5.5066666666666668</v>
      </c>
      <c r="AO71" s="10">
        <v>4.7820634920634921</v>
      </c>
      <c r="AP71" s="10">
        <v>1.807267658398972E-3</v>
      </c>
      <c r="AQ71" s="10"/>
      <c r="AR71" s="10">
        <v>22.456</v>
      </c>
      <c r="AS71" s="10">
        <v>96.370999999999995</v>
      </c>
      <c r="AT71" s="10">
        <v>63.743000000000002</v>
      </c>
      <c r="AU71" s="10">
        <v>58.576000000000001</v>
      </c>
      <c r="AV71" s="10">
        <v>34.5</v>
      </c>
      <c r="AW71" s="10">
        <v>81.734999999999999</v>
      </c>
      <c r="AX71" s="10">
        <v>-0.1</v>
      </c>
      <c r="AY71" s="10">
        <v>94.337999999999994</v>
      </c>
      <c r="AZ71" s="10">
        <f t="shared" si="0"/>
        <v>22.355999999999998</v>
      </c>
      <c r="BA71" s="10"/>
      <c r="BB71" s="15">
        <v>19245</v>
      </c>
      <c r="BC71" s="10"/>
      <c r="BD71" s="3">
        <v>0.19109408754649401</v>
      </c>
      <c r="BE71" s="12">
        <v>2.8896050183827802</v>
      </c>
      <c r="BF71" s="12">
        <v>45865.930613999997</v>
      </c>
      <c r="BJ71" s="10"/>
      <c r="BK71" s="10"/>
      <c r="BL71" s="15">
        <v>98.890838025126399</v>
      </c>
      <c r="CG71" s="9">
        <v>5.6563884555999996E-3</v>
      </c>
    </row>
    <row r="72" spans="2:85">
      <c r="B72" s="4">
        <v>1966.5</v>
      </c>
      <c r="C72" s="3">
        <v>2683.3090000000002</v>
      </c>
      <c r="D72" s="3">
        <v>1740.74125</v>
      </c>
      <c r="E72" s="3">
        <v>911.99175000000002</v>
      </c>
      <c r="F72" s="3">
        <v>126.634</v>
      </c>
      <c r="G72" s="3">
        <v>560.84400000000005</v>
      </c>
      <c r="H72" s="3">
        <v>4459.1949999999997</v>
      </c>
      <c r="I72" s="3">
        <v>41.266666666666701</v>
      </c>
      <c r="J72" s="3">
        <v>18.381</v>
      </c>
      <c r="K72" s="3">
        <v>64743.333333333336</v>
      </c>
      <c r="L72" s="3">
        <v>196768.66666666666</v>
      </c>
      <c r="M72" s="3">
        <v>5.41</v>
      </c>
      <c r="N72" s="3">
        <v>472.96666666666664</v>
      </c>
      <c r="O72" s="3">
        <v>1.6049430055896223</v>
      </c>
      <c r="P72" s="10">
        <v>80.5</v>
      </c>
      <c r="Q72" s="10">
        <v>79.399999999999991</v>
      </c>
      <c r="R72" s="10">
        <v>1.7062332911207105</v>
      </c>
      <c r="S72" s="10">
        <v>0.1138004688230192</v>
      </c>
      <c r="T72" s="10">
        <v>1455.9880000000001</v>
      </c>
      <c r="U72" s="3">
        <v>235.64400000000001</v>
      </c>
      <c r="V72" s="3">
        <v>0</v>
      </c>
      <c r="W72" s="3">
        <v>33.56666666666667</v>
      </c>
      <c r="X72" s="3">
        <v>0.48578941153558547</v>
      </c>
      <c r="Y72" s="3">
        <v>0.64153713448670435</v>
      </c>
      <c r="Z72" s="3">
        <v>0.68972128724488491</v>
      </c>
      <c r="AA72" s="3">
        <v>0.71700370545581216</v>
      </c>
      <c r="AB72" s="3">
        <v>0.73774000963496977</v>
      </c>
      <c r="AC72" s="3">
        <v>0.75543281965938613</v>
      </c>
      <c r="AD72" s="3">
        <v>0.77012488902078557</v>
      </c>
      <c r="AE72" s="3">
        <v>0.78236706278108104</v>
      </c>
      <c r="AF72" s="3">
        <v>0.79304713305629715</v>
      </c>
      <c r="AG72" s="3">
        <v>0.80248541002364726</v>
      </c>
      <c r="AH72" s="3">
        <v>0.81084396911033496</v>
      </c>
      <c r="AI72" s="3">
        <v>0.81835345274380178</v>
      </c>
      <c r="AJ72" s="3">
        <v>3.2199999999999999E-2</v>
      </c>
      <c r="AK72" s="3">
        <v>91.243700000000004</v>
      </c>
      <c r="AL72" s="10">
        <v>44.456000000000003</v>
      </c>
      <c r="AM72" s="10">
        <v>86.6</v>
      </c>
      <c r="AN72" s="10">
        <v>5.8766666666666669</v>
      </c>
      <c r="AO72" s="10">
        <v>5.1460937500000004</v>
      </c>
      <c r="AP72" s="10">
        <v>2.3498565942443213E-3</v>
      </c>
      <c r="AQ72" s="10"/>
      <c r="AR72" s="10">
        <v>22.248000000000001</v>
      </c>
      <c r="AS72" s="10">
        <v>94.828000000000003</v>
      </c>
      <c r="AT72" s="10">
        <v>62.671999999999997</v>
      </c>
      <c r="AU72" s="10">
        <v>58.396999999999998</v>
      </c>
      <c r="AV72" s="10">
        <v>34.396999999999998</v>
      </c>
      <c r="AW72" s="10">
        <v>81.840999999999994</v>
      </c>
      <c r="AX72" s="10">
        <v>-6.4000000000000001E-2</v>
      </c>
      <c r="AY72" s="10">
        <v>96.287999999999997</v>
      </c>
      <c r="AZ72" s="10">
        <f t="shared" si="0"/>
        <v>22.184000000000001</v>
      </c>
      <c r="BA72" s="10"/>
      <c r="BB72" s="15">
        <v>18339</v>
      </c>
      <c r="BC72" s="10"/>
      <c r="BD72" s="3">
        <v>0.19522851825149201</v>
      </c>
      <c r="BE72" s="12">
        <v>2.95964168849261</v>
      </c>
      <c r="BF72" s="12">
        <v>49356.900307000004</v>
      </c>
      <c r="BJ72" s="10"/>
      <c r="BK72" s="10"/>
      <c r="BL72" s="15">
        <v>99.433302471821804</v>
      </c>
      <c r="CG72" s="9">
        <v>6.0306887798999998E-3</v>
      </c>
    </row>
    <row r="73" spans="2:85">
      <c r="B73" s="4">
        <v>1966.75</v>
      </c>
      <c r="C73" s="3">
        <v>2694.4879999999998</v>
      </c>
      <c r="D73" s="3">
        <v>1761.7247500000001</v>
      </c>
      <c r="E73" s="3">
        <v>911.98574999999994</v>
      </c>
      <c r="F73" s="3">
        <v>126.16175000000001</v>
      </c>
      <c r="G73" s="3">
        <v>564.13099999999997</v>
      </c>
      <c r="H73" s="3">
        <v>4495.777</v>
      </c>
      <c r="I73" s="3">
        <v>41.133333333333297</v>
      </c>
      <c r="J73" s="3">
        <v>18.535</v>
      </c>
      <c r="K73" s="3">
        <v>65632</v>
      </c>
      <c r="L73" s="3">
        <v>197392.33333333334</v>
      </c>
      <c r="M73" s="3">
        <v>5.5633333333333335</v>
      </c>
      <c r="N73" s="3">
        <v>477.73333333333335</v>
      </c>
      <c r="O73" s="3">
        <v>1.6434434162205676</v>
      </c>
      <c r="P73" s="10">
        <v>79.399999999999991</v>
      </c>
      <c r="Q73" s="10">
        <v>81.900000000000006</v>
      </c>
      <c r="R73" s="10">
        <v>1.717096555727619</v>
      </c>
      <c r="S73" s="10">
        <v>8.616332279898245E-2</v>
      </c>
      <c r="T73" s="10">
        <v>1481.126</v>
      </c>
      <c r="U73" s="3">
        <v>243.76300000000001</v>
      </c>
      <c r="V73" s="3">
        <v>0</v>
      </c>
      <c r="W73" s="3">
        <v>33.333333333333336</v>
      </c>
      <c r="X73" s="3">
        <v>0.51277479615878607</v>
      </c>
      <c r="Y73" s="3">
        <v>0.6717189645720899</v>
      </c>
      <c r="Z73" s="3">
        <v>0.71590745319282034</v>
      </c>
      <c r="AA73" s="3">
        <v>0.7370822759048089</v>
      </c>
      <c r="AB73" s="3">
        <v>0.75465838584040379</v>
      </c>
      <c r="AC73" s="3">
        <v>0.77058423010277333</v>
      </c>
      <c r="AD73" s="3">
        <v>0.78389238446689358</v>
      </c>
      <c r="AE73" s="3">
        <v>0.79492339431432668</v>
      </c>
      <c r="AF73" s="3">
        <v>0.80466154610587959</v>
      </c>
      <c r="AG73" s="3">
        <v>0.81326646243479039</v>
      </c>
      <c r="AH73" s="3">
        <v>0.82083460124318552</v>
      </c>
      <c r="AI73" s="3">
        <v>0.82762519704629955</v>
      </c>
      <c r="AJ73" s="3">
        <v>3.5099999999999999E-2</v>
      </c>
      <c r="AK73" s="3">
        <v>90.590699999999998</v>
      </c>
      <c r="AL73" s="10">
        <v>61.182000000000002</v>
      </c>
      <c r="AM73" s="10">
        <v>86.7</v>
      </c>
      <c r="AN73" s="10">
        <v>6</v>
      </c>
      <c r="AO73" s="10">
        <v>4.9980000000000002</v>
      </c>
      <c r="AP73" s="10">
        <v>8.965458488928345E-4</v>
      </c>
      <c r="AQ73" s="10"/>
      <c r="AR73" s="10">
        <v>21.844000000000001</v>
      </c>
      <c r="AS73" s="10">
        <v>95.912000000000006</v>
      </c>
      <c r="AT73" s="10">
        <v>64.475999999999999</v>
      </c>
      <c r="AU73" s="10">
        <v>57.517000000000003</v>
      </c>
      <c r="AV73" s="10">
        <v>33.889000000000003</v>
      </c>
      <c r="AW73" s="10">
        <v>85.097999999999999</v>
      </c>
      <c r="AX73" s="10">
        <v>-8.7999999999999995E-2</v>
      </c>
      <c r="AY73" s="10">
        <v>98.3</v>
      </c>
      <c r="AZ73" s="10">
        <f t="shared" si="0"/>
        <v>21.756</v>
      </c>
      <c r="BA73" s="10"/>
      <c r="BB73" s="15">
        <v>18572</v>
      </c>
      <c r="BC73" s="10"/>
      <c r="BD73" s="3">
        <v>0.19593241082207299</v>
      </c>
      <c r="BE73" s="12">
        <v>2.9459099452771</v>
      </c>
      <c r="BF73" s="12">
        <v>51154.233952000002</v>
      </c>
      <c r="BJ73" s="10"/>
      <c r="BK73" s="10"/>
      <c r="BL73" s="15">
        <v>99.144986063443696</v>
      </c>
      <c r="CG73" s="9">
        <v>6.4588255321E-3</v>
      </c>
    </row>
    <row r="74" spans="2:85">
      <c r="B74" s="4">
        <v>1967</v>
      </c>
      <c r="C74" s="3">
        <v>2710.0140000000001</v>
      </c>
      <c r="D74" s="3">
        <v>1776.4814999999999</v>
      </c>
      <c r="E74" s="3">
        <v>922.47074999999995</v>
      </c>
      <c r="F74" s="3">
        <v>125.12925</v>
      </c>
      <c r="G74" s="3">
        <v>550.28599999999994</v>
      </c>
      <c r="H74" s="3">
        <v>4535.5910000000003</v>
      </c>
      <c r="I74" s="3">
        <v>40.6666666666667</v>
      </c>
      <c r="J74" s="3">
        <v>18.611999999999998</v>
      </c>
      <c r="K74" s="3">
        <v>64519</v>
      </c>
      <c r="L74" s="3">
        <v>197888.33333333334</v>
      </c>
      <c r="M74" s="3">
        <v>4.8233333333333333</v>
      </c>
      <c r="N74" s="3">
        <v>485.46666666666664</v>
      </c>
      <c r="O74" s="3">
        <v>1.7216012783653634</v>
      </c>
      <c r="P74" s="10">
        <v>86</v>
      </c>
      <c r="Q74" s="10">
        <v>89.399999999999991</v>
      </c>
      <c r="R74" s="10">
        <v>1.7223055648677457</v>
      </c>
      <c r="S74" s="10">
        <v>1.3214469794313302E-2</v>
      </c>
      <c r="T74" s="10">
        <v>1543.7059999999999</v>
      </c>
      <c r="U74" s="3">
        <v>255.41499999999999</v>
      </c>
      <c r="V74" s="3">
        <v>0</v>
      </c>
      <c r="W74" s="3">
        <v>33.366666666666667</v>
      </c>
      <c r="X74" s="3">
        <v>0.48851773751145983</v>
      </c>
      <c r="Y74" s="3">
        <v>0.63394249735827124</v>
      </c>
      <c r="Z74" s="3">
        <v>0.6799520952829442</v>
      </c>
      <c r="AA74" s="3">
        <v>0.70762725362165757</v>
      </c>
      <c r="AB74" s="3">
        <v>0.7293645824548366</v>
      </c>
      <c r="AC74" s="3">
        <v>0.74785793983511917</v>
      </c>
      <c r="AD74" s="3">
        <v>0.76337601250828868</v>
      </c>
      <c r="AE74" s="3">
        <v>0.7764302454780555</v>
      </c>
      <c r="AF74" s="3">
        <v>0.7878700429700336</v>
      </c>
      <c r="AG74" s="3">
        <v>0.79796240862410295</v>
      </c>
      <c r="AH74" s="3">
        <v>0.80689555925178624</v>
      </c>
      <c r="AI74" s="3">
        <v>0.81491872590464975</v>
      </c>
      <c r="AJ74" s="3">
        <v>2.8299999999999999E-2</v>
      </c>
      <c r="AK74" s="3">
        <v>88.584500000000006</v>
      </c>
      <c r="AL74" s="10">
        <v>57.259</v>
      </c>
      <c r="AM74" s="10">
        <v>86.3</v>
      </c>
      <c r="AN74" s="10">
        <v>5.8066666666666666</v>
      </c>
      <c r="AO74" s="10">
        <v>4.5796721311475412</v>
      </c>
      <c r="AP74" s="10">
        <v>1.00309501946005E-3</v>
      </c>
      <c r="AQ74" s="10"/>
      <c r="AR74" s="10">
        <v>22.931999999999999</v>
      </c>
      <c r="AS74" s="10">
        <v>93.325999999999993</v>
      </c>
      <c r="AT74" s="10">
        <v>62.694000000000003</v>
      </c>
      <c r="AU74" s="10">
        <v>55.152000000000001</v>
      </c>
      <c r="AV74" s="10">
        <v>30.352</v>
      </c>
      <c r="AW74" s="10">
        <v>83.272999999999996</v>
      </c>
      <c r="AX74" s="10">
        <v>-8.7999999999999995E-2</v>
      </c>
      <c r="AY74" s="10">
        <v>100.268</v>
      </c>
      <c r="AZ74" s="10">
        <f t="shared" si="0"/>
        <v>22.843999999999998</v>
      </c>
      <c r="BA74" s="15">
        <v>2.186796100962245E-3</v>
      </c>
      <c r="BB74" s="15">
        <v>18078</v>
      </c>
      <c r="BC74" s="15"/>
      <c r="BD74" s="3">
        <v>0.19216739328146801</v>
      </c>
      <c r="BE74" s="12">
        <v>2.8493347932026398</v>
      </c>
      <c r="BF74" s="12">
        <v>54468.192789000001</v>
      </c>
      <c r="BJ74" s="10"/>
      <c r="BK74" s="10"/>
      <c r="BL74" s="15">
        <v>99.526058386232705</v>
      </c>
      <c r="CG74" s="9">
        <v>6.7746785943E-3</v>
      </c>
    </row>
    <row r="75" spans="2:85">
      <c r="B75" s="4">
        <v>1967.25</v>
      </c>
      <c r="C75" s="3">
        <v>2747.0639999999999</v>
      </c>
      <c r="D75" s="3">
        <v>1795.5120000000002</v>
      </c>
      <c r="E75" s="3">
        <v>925.56275000000005</v>
      </c>
      <c r="F75" s="3">
        <v>128.87649999999999</v>
      </c>
      <c r="G75" s="3">
        <v>530.37800000000004</v>
      </c>
      <c r="H75" s="3">
        <v>4538.37</v>
      </c>
      <c r="I75" s="3">
        <v>40.4</v>
      </c>
      <c r="J75" s="3">
        <v>18.707000000000001</v>
      </c>
      <c r="K75" s="3">
        <v>65711.666666666672</v>
      </c>
      <c r="L75" s="3">
        <v>198368.66666666666</v>
      </c>
      <c r="M75" s="3">
        <v>3.99</v>
      </c>
      <c r="N75" s="3">
        <v>497.1</v>
      </c>
      <c r="O75" s="3">
        <v>1.7669615426585137</v>
      </c>
      <c r="P75" s="10">
        <v>91</v>
      </c>
      <c r="Q75" s="10">
        <v>92.1</v>
      </c>
      <c r="R75" s="10">
        <v>1.7382927149384324</v>
      </c>
      <c r="S75" s="10">
        <v>-1.6158644428150078E-2</v>
      </c>
      <c r="T75" s="10">
        <v>1537.3</v>
      </c>
      <c r="U75" s="3">
        <v>256.92200000000003</v>
      </c>
      <c r="V75" s="3">
        <v>0</v>
      </c>
      <c r="W75" s="3">
        <v>33.299999999999997</v>
      </c>
      <c r="X75" s="3">
        <v>0.48078646237499673</v>
      </c>
      <c r="Y75" s="3">
        <v>0.63183798222612164</v>
      </c>
      <c r="Z75" s="3">
        <v>0.68017403049875436</v>
      </c>
      <c r="AA75" s="3">
        <v>0.71020052928429012</v>
      </c>
      <c r="AB75" s="3">
        <v>0.73321959207555365</v>
      </c>
      <c r="AC75" s="3">
        <v>0.75231771754777588</v>
      </c>
      <c r="AD75" s="3">
        <v>0.76800523177387781</v>
      </c>
      <c r="AE75" s="3">
        <v>0.78103112614327508</v>
      </c>
      <c r="AF75" s="3">
        <v>0.79225978934212071</v>
      </c>
      <c r="AG75" s="3">
        <v>0.8020970497575628</v>
      </c>
      <c r="AH75" s="3">
        <v>0.81074345392988023</v>
      </c>
      <c r="AI75" s="3">
        <v>0.81850325326439899</v>
      </c>
      <c r="AJ75" s="3">
        <v>2.53E-2</v>
      </c>
      <c r="AK75" s="3">
        <v>86.778400000000005</v>
      </c>
      <c r="AL75" s="10">
        <v>25.154</v>
      </c>
      <c r="AM75" s="10">
        <v>87.3</v>
      </c>
      <c r="AN75" s="10">
        <v>5.5</v>
      </c>
      <c r="AO75" s="10">
        <v>4.8284374999999997</v>
      </c>
      <c r="AP75" s="10">
        <v>8.2126850071070369E-4</v>
      </c>
      <c r="AQ75" s="10"/>
      <c r="AR75" s="10">
        <v>23.54</v>
      </c>
      <c r="AS75" s="10">
        <v>92.153000000000006</v>
      </c>
      <c r="AT75" s="10">
        <v>61.808999999999997</v>
      </c>
      <c r="AU75" s="10">
        <v>55.258000000000003</v>
      </c>
      <c r="AV75" s="10">
        <v>29.937999999999999</v>
      </c>
      <c r="AW75" s="10">
        <v>82.863</v>
      </c>
      <c r="AX75" s="10">
        <v>-8.4000000000000005E-2</v>
      </c>
      <c r="AY75" s="10">
        <v>102.35</v>
      </c>
      <c r="AZ75" s="10">
        <f t="shared" si="0"/>
        <v>23.456</v>
      </c>
      <c r="BA75" s="15">
        <v>2.1954201987507251E-3</v>
      </c>
      <c r="BB75" s="15">
        <v>15334</v>
      </c>
      <c r="BC75" s="15"/>
      <c r="BD75" s="3">
        <v>0.19113420284204</v>
      </c>
      <c r="BE75" s="12">
        <v>2.8278149719922898</v>
      </c>
      <c r="BF75" s="12">
        <v>60875.546679999999</v>
      </c>
      <c r="BJ75" s="10"/>
      <c r="BK75" s="10"/>
      <c r="BL75" s="15">
        <v>99.501857312881995</v>
      </c>
      <c r="CG75" s="9">
        <v>7.0188954505999998E-3</v>
      </c>
    </row>
    <row r="76" spans="2:85">
      <c r="B76" s="4">
        <v>1967.5</v>
      </c>
      <c r="C76" s="3">
        <v>2761.1289999999999</v>
      </c>
      <c r="D76" s="3">
        <v>1817.61925</v>
      </c>
      <c r="E76" s="3">
        <v>925.06999999999994</v>
      </c>
      <c r="F76" s="3">
        <v>127.572</v>
      </c>
      <c r="G76" s="3">
        <v>545.92999999999995</v>
      </c>
      <c r="H76" s="3">
        <v>4581.3090000000002</v>
      </c>
      <c r="I76" s="3">
        <v>40.566666666666698</v>
      </c>
      <c r="J76" s="3">
        <v>18.885999999999999</v>
      </c>
      <c r="K76" s="3">
        <v>66275.333333333328</v>
      </c>
      <c r="L76" s="3">
        <v>198912</v>
      </c>
      <c r="M76" s="3">
        <v>3.8933333333333331</v>
      </c>
      <c r="N76" s="3">
        <v>510.6</v>
      </c>
      <c r="O76" s="3">
        <v>1.7484119381669971</v>
      </c>
      <c r="P76" s="10">
        <v>93.899999999999991</v>
      </c>
      <c r="Q76" s="10">
        <v>94.600000000000009</v>
      </c>
      <c r="R76" s="10">
        <v>1.7402822296205189</v>
      </c>
      <c r="S76" s="10">
        <v>4.3804747454528822E-3</v>
      </c>
      <c r="T76" s="10">
        <v>1554.384</v>
      </c>
      <c r="U76" s="3">
        <v>264.19900000000001</v>
      </c>
      <c r="V76" s="3">
        <v>0</v>
      </c>
      <c r="W76" s="3">
        <v>33.43333333333333</v>
      </c>
      <c r="X76" s="3">
        <v>0.50874116548196069</v>
      </c>
      <c r="Y76" s="3">
        <v>0.66449125674262832</v>
      </c>
      <c r="Z76" s="3">
        <v>0.70818256637998689</v>
      </c>
      <c r="AA76" s="3">
        <v>0.73493899369355253</v>
      </c>
      <c r="AB76" s="3">
        <v>0.7553879364431878</v>
      </c>
      <c r="AC76" s="3">
        <v>0.77234289774077569</v>
      </c>
      <c r="AD76" s="3">
        <v>0.78603197671819192</v>
      </c>
      <c r="AE76" s="3">
        <v>0.79732764245513377</v>
      </c>
      <c r="AF76" s="3">
        <v>0.80707297642891174</v>
      </c>
      <c r="AG76" s="3">
        <v>0.81563968208324977</v>
      </c>
      <c r="AH76" s="3">
        <v>0.82316913857464746</v>
      </c>
      <c r="AI76" s="3">
        <v>0.83000145785199952</v>
      </c>
      <c r="AJ76" s="3">
        <v>2.6700000000000002E-2</v>
      </c>
      <c r="AK76" s="3">
        <v>85.954499999999996</v>
      </c>
      <c r="AL76" s="10">
        <v>33.895000000000003</v>
      </c>
      <c r="AM76" s="10">
        <v>87.5</v>
      </c>
      <c r="AN76" s="10">
        <v>5.5</v>
      </c>
      <c r="AO76" s="10">
        <v>5.2469841269841266</v>
      </c>
      <c r="AP76" s="10">
        <v>8.4976747618045224E-4</v>
      </c>
      <c r="AQ76" s="10"/>
      <c r="AR76" s="10">
        <v>23.948</v>
      </c>
      <c r="AS76" s="10">
        <v>93.215999999999994</v>
      </c>
      <c r="AT76" s="10">
        <v>62.607999999999997</v>
      </c>
      <c r="AU76" s="10">
        <v>56.54</v>
      </c>
      <c r="AV76" s="10">
        <v>31.056000000000001</v>
      </c>
      <c r="AW76" s="10">
        <v>84.384</v>
      </c>
      <c r="AX76" s="10">
        <v>-8.4000000000000005E-2</v>
      </c>
      <c r="AY76" s="10">
        <v>104.619</v>
      </c>
      <c r="AZ76" s="10">
        <f t="shared" si="0"/>
        <v>23.864000000000001</v>
      </c>
      <c r="BA76" s="15">
        <v>2.2028491879919681E-3</v>
      </c>
      <c r="BB76" s="15">
        <v>14993</v>
      </c>
      <c r="BC76" s="15"/>
      <c r="BD76" s="3">
        <v>0.194304464164962</v>
      </c>
      <c r="BE76" s="12">
        <v>2.9135684452680501</v>
      </c>
      <c r="BF76" s="12">
        <v>67701.801149000006</v>
      </c>
      <c r="BJ76" s="10"/>
      <c r="BK76" s="10"/>
      <c r="BL76" s="15">
        <v>99.238054346843398</v>
      </c>
      <c r="CG76" s="9">
        <v>7.2095313828999998E-3</v>
      </c>
    </row>
    <row r="77" spans="2:85">
      <c r="B77" s="4">
        <v>1967.75</v>
      </c>
      <c r="C77" s="3">
        <v>2778.0259999999998</v>
      </c>
      <c r="D77" s="3">
        <v>1836.6315</v>
      </c>
      <c r="E77" s="3">
        <v>933.57950000000005</v>
      </c>
      <c r="F77" s="3">
        <v>130.01499999999999</v>
      </c>
      <c r="G77" s="3">
        <v>557.70600000000002</v>
      </c>
      <c r="H77" s="3">
        <v>4615.8530000000001</v>
      </c>
      <c r="I77" s="3">
        <v>40.633333333333297</v>
      </c>
      <c r="J77" s="3">
        <v>19.096</v>
      </c>
      <c r="K77" s="3">
        <v>67217.333333333328</v>
      </c>
      <c r="L77" s="3">
        <v>199488.66666666666</v>
      </c>
      <c r="M77" s="3">
        <v>4.1733333333333329</v>
      </c>
      <c r="N77" s="3">
        <v>521.4</v>
      </c>
      <c r="O77" s="3">
        <v>1.7858389236725147</v>
      </c>
      <c r="P77" s="10">
        <v>95.100000000000009</v>
      </c>
      <c r="Q77" s="10">
        <v>94</v>
      </c>
      <c r="R77" s="10">
        <v>1.7503755211941863</v>
      </c>
      <c r="S77" s="10">
        <v>-2.2953219186397332E-2</v>
      </c>
      <c r="T77" s="10">
        <v>1566.194</v>
      </c>
      <c r="U77" s="3">
        <v>268.38499999999999</v>
      </c>
      <c r="V77" s="3">
        <v>0</v>
      </c>
      <c r="W77" s="3">
        <v>33.5</v>
      </c>
      <c r="X77" s="3">
        <v>0.56822649806028358</v>
      </c>
      <c r="Y77" s="3">
        <v>0.72713482259271534</v>
      </c>
      <c r="Z77" s="3">
        <v>0.75753273203067462</v>
      </c>
      <c r="AA77" s="3">
        <v>0.77439882554881379</v>
      </c>
      <c r="AB77" s="3">
        <v>0.78734040252521875</v>
      </c>
      <c r="AC77" s="3">
        <v>0.7989483204053095</v>
      </c>
      <c r="AD77" s="3">
        <v>0.8087837780104038</v>
      </c>
      <c r="AE77" s="3">
        <v>0.81713725610725219</v>
      </c>
      <c r="AF77" s="3">
        <v>0.82458944638318543</v>
      </c>
      <c r="AG77" s="3">
        <v>0.83139209218663457</v>
      </c>
      <c r="AH77" s="3">
        <v>0.83756943988660781</v>
      </c>
      <c r="AI77" s="3">
        <v>0.84334639169609205</v>
      </c>
      <c r="AJ77" s="3">
        <v>2.9499999999999998E-2</v>
      </c>
      <c r="AK77" s="3">
        <v>87.303100000000001</v>
      </c>
      <c r="AL77" s="10">
        <v>32.975000000000001</v>
      </c>
      <c r="AM77" s="10">
        <v>89.7</v>
      </c>
      <c r="AN77" s="10">
        <v>5.7266666666666666</v>
      </c>
      <c r="AO77" s="10">
        <v>5.6418032786885242</v>
      </c>
      <c r="AP77" s="10">
        <v>7.1182262426147962E-4</v>
      </c>
      <c r="AQ77" s="10"/>
      <c r="AR77" s="10">
        <v>23.248000000000001</v>
      </c>
      <c r="AS77" s="10">
        <v>96.768000000000001</v>
      </c>
      <c r="AT77" s="10">
        <v>64.384</v>
      </c>
      <c r="AU77" s="10">
        <v>59.497</v>
      </c>
      <c r="AV77" s="10">
        <v>35.052999999999997</v>
      </c>
      <c r="AW77" s="10">
        <v>88.031000000000006</v>
      </c>
      <c r="AX77" s="10">
        <v>-8.4000000000000005E-2</v>
      </c>
      <c r="AY77" s="10">
        <v>106.985</v>
      </c>
      <c r="AZ77" s="10">
        <f t="shared" si="0"/>
        <v>23.164000000000001</v>
      </c>
      <c r="BA77" s="15">
        <v>2.1725463320358012E-3</v>
      </c>
      <c r="BB77" s="15">
        <v>16871</v>
      </c>
      <c r="BC77" s="15"/>
      <c r="BD77" s="3">
        <v>0.198084276937917</v>
      </c>
      <c r="BE77" s="12">
        <v>3.0208377988512098</v>
      </c>
      <c r="BF77" s="12">
        <v>72243.360237999994</v>
      </c>
      <c r="BJ77" s="10"/>
      <c r="BK77" s="10"/>
      <c r="BL77" s="15">
        <v>99.469528480461094</v>
      </c>
      <c r="BM77" s="3"/>
      <c r="BN77" s="3"/>
      <c r="BO77" s="3"/>
      <c r="BP77" s="3"/>
      <c r="BQ77" s="3"/>
      <c r="BR77" s="3"/>
      <c r="BS77" s="3"/>
      <c r="BT77" s="3"/>
      <c r="BU77" s="3"/>
      <c r="BV77" s="3"/>
      <c r="BW77" s="3"/>
      <c r="BX77" s="3"/>
      <c r="BY77" s="3"/>
      <c r="BZ77" s="3"/>
      <c r="CA77" s="3"/>
      <c r="CB77" s="3"/>
      <c r="CG77" s="9">
        <v>7.6129857783999999E-3</v>
      </c>
    </row>
    <row r="78" spans="2:85">
      <c r="B78" s="4">
        <v>1968</v>
      </c>
      <c r="C78" s="3">
        <v>2844.6010000000001</v>
      </c>
      <c r="D78" s="3">
        <v>1864.7627500000001</v>
      </c>
      <c r="E78" s="3">
        <v>950.57899999999995</v>
      </c>
      <c r="F78" s="3">
        <v>136.5085</v>
      </c>
      <c r="G78" s="3">
        <v>568.88699999999994</v>
      </c>
      <c r="H78" s="3">
        <v>4709.9930000000004</v>
      </c>
      <c r="I78" s="3">
        <v>40.6666666666667</v>
      </c>
      <c r="J78" s="3">
        <v>19.308</v>
      </c>
      <c r="K78" s="3">
        <v>66203</v>
      </c>
      <c r="L78" s="3">
        <v>199928</v>
      </c>
      <c r="M78" s="3">
        <v>4.7866666666666671</v>
      </c>
      <c r="N78" s="3">
        <v>530.33333333333337</v>
      </c>
      <c r="O78" s="3">
        <v>1.8444819654235025</v>
      </c>
      <c r="P78" s="10">
        <v>92.3</v>
      </c>
      <c r="Q78" s="10">
        <v>92.3</v>
      </c>
      <c r="R78" s="10">
        <v>1.8123929142335817</v>
      </c>
      <c r="S78" s="10">
        <v>-1.95788678979897E-2</v>
      </c>
      <c r="T78" s="10">
        <v>1594.1980000000001</v>
      </c>
      <c r="U78" s="3">
        <v>277.11099999999999</v>
      </c>
      <c r="V78" s="3">
        <v>0</v>
      </c>
      <c r="W78" s="3">
        <v>33.966666666666669</v>
      </c>
      <c r="X78" s="3">
        <v>0.5071580562015946</v>
      </c>
      <c r="Y78" s="3">
        <v>0.66759277041082976</v>
      </c>
      <c r="Z78" s="3">
        <v>0.71422900285100743</v>
      </c>
      <c r="AA78" s="3">
        <v>0.73752390783361432</v>
      </c>
      <c r="AB78" s="3">
        <v>0.75533681531154151</v>
      </c>
      <c r="AC78" s="3">
        <v>0.77067350762464926</v>
      </c>
      <c r="AD78" s="3">
        <v>0.78332598362641281</v>
      </c>
      <c r="AE78" s="3">
        <v>0.79390068395152502</v>
      </c>
      <c r="AF78" s="3">
        <v>0.80325042338866526</v>
      </c>
      <c r="AG78" s="3">
        <v>0.81164734108476999</v>
      </c>
      <c r="AH78" s="3">
        <v>0.81921021609265898</v>
      </c>
      <c r="AI78" s="3">
        <v>0.82614619645336462</v>
      </c>
      <c r="AJ78" s="3">
        <v>3.6700000000000003E-2</v>
      </c>
      <c r="AK78" s="3">
        <v>87.322299999999998</v>
      </c>
      <c r="AL78" s="10">
        <v>30.126000000000001</v>
      </c>
      <c r="AM78" s="10">
        <v>88.1</v>
      </c>
      <c r="AN78" s="10">
        <v>6</v>
      </c>
      <c r="AO78" s="10">
        <v>5.6109677419354842</v>
      </c>
      <c r="AP78" s="10">
        <v>1.7123790270281364E-3</v>
      </c>
      <c r="AQ78" s="10"/>
      <c r="AR78" s="10">
        <v>24.876000000000001</v>
      </c>
      <c r="AS78" s="10">
        <v>98.123000000000005</v>
      </c>
      <c r="AT78" s="10">
        <v>61.667000000000002</v>
      </c>
      <c r="AU78" s="10">
        <v>58.82</v>
      </c>
      <c r="AV78" s="10">
        <v>31.62</v>
      </c>
      <c r="AW78" s="10">
        <v>84.915999999999997</v>
      </c>
      <c r="AX78" s="10">
        <v>-0.1</v>
      </c>
      <c r="AY78" s="10">
        <v>109.496</v>
      </c>
      <c r="AZ78" s="10">
        <f t="shared" si="0"/>
        <v>24.776</v>
      </c>
      <c r="BA78" s="15">
        <v>2.1649829258014678E-3</v>
      </c>
      <c r="BB78" s="15">
        <v>19243</v>
      </c>
      <c r="BC78" s="15"/>
      <c r="BD78" s="3">
        <v>0.19961358822905301</v>
      </c>
      <c r="BE78" s="12">
        <v>3.06136993392552</v>
      </c>
      <c r="BF78" s="12">
        <v>74788.344693999999</v>
      </c>
      <c r="BJ78" s="10"/>
      <c r="BK78" s="10"/>
      <c r="BL78" s="15">
        <v>99.595690600074803</v>
      </c>
      <c r="BM78" s="3"/>
      <c r="BN78" s="3"/>
      <c r="BO78" s="3"/>
      <c r="BP78" s="3"/>
      <c r="BQ78" s="3"/>
      <c r="BR78" s="3"/>
      <c r="BS78" s="3"/>
      <c r="BT78" s="3"/>
      <c r="BU78" s="3"/>
      <c r="BV78" s="3"/>
      <c r="BW78" s="3"/>
      <c r="BX78" s="3"/>
      <c r="BY78" s="3"/>
      <c r="BZ78" s="3"/>
      <c r="CA78" s="3"/>
      <c r="CB78" s="3"/>
      <c r="CG78" s="9">
        <v>7.9726353902999994E-3</v>
      </c>
    </row>
    <row r="79" spans="2:85">
      <c r="B79" s="4">
        <v>1968.25</v>
      </c>
      <c r="C79" s="3">
        <v>2887.9169999999999</v>
      </c>
      <c r="D79" s="3">
        <v>1892.9494999999999</v>
      </c>
      <c r="E79" s="3">
        <v>965.39049999999997</v>
      </c>
      <c r="F79" s="3">
        <v>140.75074999999998</v>
      </c>
      <c r="G79" s="3">
        <v>590.64700000000005</v>
      </c>
      <c r="H79" s="3">
        <v>4788.6880000000001</v>
      </c>
      <c r="I79" s="3">
        <v>40.700000000000003</v>
      </c>
      <c r="J79" s="3">
        <v>19.510999999999999</v>
      </c>
      <c r="K79" s="3">
        <v>67819.333333333328</v>
      </c>
      <c r="L79" s="3">
        <v>200368.33333333334</v>
      </c>
      <c r="M79" s="3">
        <v>5.98</v>
      </c>
      <c r="N79" s="3">
        <v>539.06666666666672</v>
      </c>
      <c r="O79" s="3">
        <v>1.8700453278125659</v>
      </c>
      <c r="P79" s="10">
        <v>96.699999999999989</v>
      </c>
      <c r="Q79" s="10">
        <v>98.4</v>
      </c>
      <c r="R79" s="10">
        <v>1.8458168460394226</v>
      </c>
      <c r="S79" s="10">
        <v>-1.1718298481212143E-2</v>
      </c>
      <c r="T79" s="10">
        <v>1602.4670000000001</v>
      </c>
      <c r="U79" s="3">
        <v>286.70800000000003</v>
      </c>
      <c r="V79" s="3">
        <v>0</v>
      </c>
      <c r="W79" s="3">
        <v>34.166666666666664</v>
      </c>
      <c r="X79" s="3">
        <v>0.47278276457448087</v>
      </c>
      <c r="Y79" s="3">
        <v>0.62407462617575593</v>
      </c>
      <c r="Z79" s="3">
        <v>0.6750697873293513</v>
      </c>
      <c r="AA79" s="3">
        <v>0.70570157519063736</v>
      </c>
      <c r="AB79" s="3">
        <v>0.72860298078685581</v>
      </c>
      <c r="AC79" s="3">
        <v>0.74756615583785513</v>
      </c>
      <c r="AD79" s="3">
        <v>0.76323067620907603</v>
      </c>
      <c r="AE79" s="3">
        <v>0.77626824682447193</v>
      </c>
      <c r="AF79" s="3">
        <v>0.78756591854605817</v>
      </c>
      <c r="AG79" s="3">
        <v>0.79754712314605314</v>
      </c>
      <c r="AH79" s="3">
        <v>0.806427217662542</v>
      </c>
      <c r="AI79" s="3">
        <v>0.81444488423717798</v>
      </c>
      <c r="AJ79" s="3">
        <v>4.0399999999999998E-2</v>
      </c>
      <c r="AK79" s="3">
        <v>87.268299999999996</v>
      </c>
      <c r="AL79" s="10">
        <v>52.768000000000001</v>
      </c>
      <c r="AM79" s="10">
        <v>88.7</v>
      </c>
      <c r="AN79" s="10">
        <v>6.4</v>
      </c>
      <c r="AO79" s="10">
        <v>5.7461290322580645</v>
      </c>
      <c r="AP79" s="10">
        <v>9.6987339781522217E-4</v>
      </c>
      <c r="AQ79" s="10"/>
      <c r="AR79" s="10">
        <v>25.803999999999998</v>
      </c>
      <c r="AS79" s="10">
        <v>102.114</v>
      </c>
      <c r="AT79" s="10">
        <v>65.05</v>
      </c>
      <c r="AU79" s="10">
        <v>60.526000000000003</v>
      </c>
      <c r="AV79" s="10">
        <v>32.933999999999997</v>
      </c>
      <c r="AW79" s="10">
        <v>88.659000000000006</v>
      </c>
      <c r="AX79" s="10">
        <v>-0.11600000000000001</v>
      </c>
      <c r="AY79" s="10">
        <v>111.946</v>
      </c>
      <c r="AZ79" s="10">
        <f t="shared" si="0"/>
        <v>25.687999999999999</v>
      </c>
      <c r="BA79" s="15">
        <v>2.1836244552606568E-3</v>
      </c>
      <c r="BB79" s="15">
        <v>18304</v>
      </c>
      <c r="BC79" s="15"/>
      <c r="BD79" s="3">
        <v>0.19994983642300099</v>
      </c>
      <c r="BE79" s="12">
        <v>3.0917145272156699</v>
      </c>
      <c r="BF79" s="12">
        <v>79810.865441999995</v>
      </c>
      <c r="BJ79" s="10"/>
      <c r="BK79" s="10"/>
      <c r="BL79" s="15">
        <v>99.2874122815101</v>
      </c>
      <c r="BM79" s="3"/>
      <c r="BN79" s="3"/>
      <c r="BO79" s="3"/>
      <c r="BP79" s="3"/>
      <c r="BQ79" s="3"/>
      <c r="BR79" s="3"/>
      <c r="BS79" s="3"/>
      <c r="BT79" s="3"/>
      <c r="BU79" s="3"/>
      <c r="BV79" s="3"/>
      <c r="BW79" s="3"/>
      <c r="BX79" s="3"/>
      <c r="BY79" s="3"/>
      <c r="BZ79" s="3"/>
      <c r="CA79" s="3"/>
      <c r="CB79" s="3"/>
      <c r="CG79" s="9">
        <v>9.1528095899999998E-3</v>
      </c>
    </row>
    <row r="80" spans="2:85">
      <c r="B80" s="4">
        <v>1968.5</v>
      </c>
      <c r="C80" s="3">
        <v>2942.0419999999999</v>
      </c>
      <c r="D80" s="3">
        <v>1916.107</v>
      </c>
      <c r="E80" s="3">
        <v>975.07775000000004</v>
      </c>
      <c r="F80" s="3">
        <v>145.55649999999997</v>
      </c>
      <c r="G80" s="3">
        <v>574.53899999999999</v>
      </c>
      <c r="H80" s="3">
        <v>4825.799</v>
      </c>
      <c r="I80" s="3">
        <v>40.799999999999997</v>
      </c>
      <c r="J80" s="3">
        <v>19.702999999999999</v>
      </c>
      <c r="K80" s="3">
        <v>68474</v>
      </c>
      <c r="L80" s="3">
        <v>200899.66666666666</v>
      </c>
      <c r="M80" s="3">
        <v>5.9433333333333334</v>
      </c>
      <c r="N80" s="3">
        <v>549.5333333333333</v>
      </c>
      <c r="O80" s="3">
        <v>1.8610958895255845</v>
      </c>
      <c r="P80" s="10">
        <v>99.7</v>
      </c>
      <c r="Q80" s="10">
        <v>100.7</v>
      </c>
      <c r="R80" s="10">
        <v>1.8561798946731318</v>
      </c>
      <c r="S80" s="10">
        <v>7.5941884394785924E-3</v>
      </c>
      <c r="T80" s="10">
        <v>1607.2670000000001</v>
      </c>
      <c r="U80" s="3">
        <v>292.21499999999997</v>
      </c>
      <c r="V80" s="3">
        <v>0</v>
      </c>
      <c r="W80" s="3">
        <v>34.299999999999997</v>
      </c>
      <c r="X80" s="3">
        <v>0.47449708549546282</v>
      </c>
      <c r="Y80" s="3">
        <v>0.62104551081960235</v>
      </c>
      <c r="Z80" s="3">
        <v>0.6705100586223377</v>
      </c>
      <c r="AA80" s="3">
        <v>0.70097843392360726</v>
      </c>
      <c r="AB80" s="3">
        <v>0.72424903867998414</v>
      </c>
      <c r="AC80" s="3">
        <v>0.7435997767348751</v>
      </c>
      <c r="AD80" s="3">
        <v>0.7596523245100445</v>
      </c>
      <c r="AE80" s="3">
        <v>0.77318478449124939</v>
      </c>
      <c r="AF80" s="3">
        <v>0.78497518024998303</v>
      </c>
      <c r="AG80" s="3">
        <v>0.79540934413065312</v>
      </c>
      <c r="AH80" s="3">
        <v>0.80470218604331567</v>
      </c>
      <c r="AI80" s="3">
        <v>0.81308357441547852</v>
      </c>
      <c r="AJ80" s="3">
        <v>4.3799999999999999E-2</v>
      </c>
      <c r="AK80" s="3">
        <v>86.655900000000003</v>
      </c>
      <c r="AL80" s="10">
        <v>28.805</v>
      </c>
      <c r="AM80" s="10">
        <v>88.3</v>
      </c>
      <c r="AN80" s="10">
        <v>6.4833333333333334</v>
      </c>
      <c r="AO80" s="10">
        <v>5.4585937500000004</v>
      </c>
      <c r="AP80" s="10">
        <v>2.4388672270152779E-4</v>
      </c>
      <c r="AQ80" s="10"/>
      <c r="AR80" s="10">
        <v>26.515999999999998</v>
      </c>
      <c r="AS80" s="10">
        <v>102.643</v>
      </c>
      <c r="AT80" s="10">
        <v>65.527000000000001</v>
      </c>
      <c r="AU80" s="10">
        <v>61.024000000000001</v>
      </c>
      <c r="AV80" s="10">
        <v>32.212000000000003</v>
      </c>
      <c r="AW80" s="10">
        <v>89.783000000000001</v>
      </c>
      <c r="AX80" s="10">
        <v>-0.14399999999999999</v>
      </c>
      <c r="AY80" s="10">
        <v>114.53400000000001</v>
      </c>
      <c r="AZ80" s="10">
        <f t="shared" si="0"/>
        <v>26.372</v>
      </c>
      <c r="BA80" s="15">
        <v>2.183009973960755E-3</v>
      </c>
      <c r="BB80" s="15">
        <v>17515</v>
      </c>
      <c r="BC80" s="15"/>
      <c r="BD80" s="3">
        <v>0.199136719424099</v>
      </c>
      <c r="BE80" s="12">
        <v>3.1299940073067098</v>
      </c>
      <c r="BF80" s="12">
        <v>85916.428727000006</v>
      </c>
      <c r="BJ80" s="10"/>
      <c r="BK80" s="10"/>
      <c r="BL80" s="15">
        <v>99.029844330292207</v>
      </c>
      <c r="BM80" s="3"/>
      <c r="BN80" s="3"/>
      <c r="BO80" s="3"/>
      <c r="BP80" s="3"/>
      <c r="BQ80" s="3"/>
      <c r="BR80" s="3"/>
      <c r="BS80" s="3"/>
      <c r="BT80" s="3"/>
      <c r="BU80" s="3"/>
      <c r="BV80" s="3"/>
      <c r="BW80" s="3"/>
      <c r="BX80" s="3"/>
      <c r="BY80" s="3"/>
      <c r="BZ80" s="3"/>
      <c r="CA80" s="3"/>
      <c r="CB80" s="3"/>
      <c r="CG80" s="9">
        <v>1.0359956255799999E-2</v>
      </c>
    </row>
    <row r="81" spans="2:85">
      <c r="B81" s="4">
        <v>1968.75</v>
      </c>
      <c r="C81" s="3">
        <v>2955.3130000000001</v>
      </c>
      <c r="D81" s="3">
        <v>1936.26125</v>
      </c>
      <c r="E81" s="3">
        <v>977.80799999999999</v>
      </c>
      <c r="F81" s="3">
        <v>145.60500000000002</v>
      </c>
      <c r="G81" s="3">
        <v>580.78899999999999</v>
      </c>
      <c r="H81" s="3">
        <v>4844.7790000000005</v>
      </c>
      <c r="I81" s="3">
        <v>40.866666666666703</v>
      </c>
      <c r="J81" s="3">
        <v>19.981000000000002</v>
      </c>
      <c r="K81" s="3">
        <v>69593.666666666672</v>
      </c>
      <c r="L81" s="3">
        <v>201459</v>
      </c>
      <c r="M81" s="3">
        <v>5.916666666666667</v>
      </c>
      <c r="N81" s="3">
        <v>562.26666666666665</v>
      </c>
      <c r="O81" s="3">
        <v>1.8405049612292383</v>
      </c>
      <c r="P81" s="10">
        <v>104.6</v>
      </c>
      <c r="Q81" s="10">
        <v>104.7</v>
      </c>
      <c r="R81" s="10">
        <v>1.846069040889827</v>
      </c>
      <c r="S81" s="10">
        <v>1.8074262952520008E-2</v>
      </c>
      <c r="T81" s="10">
        <v>1608.7260000000001</v>
      </c>
      <c r="U81" s="3">
        <v>298.98200000000003</v>
      </c>
      <c r="V81" s="3">
        <v>0</v>
      </c>
      <c r="W81" s="3">
        <v>34.5</v>
      </c>
      <c r="X81" s="3">
        <v>0.47755373772754539</v>
      </c>
      <c r="Y81" s="3">
        <v>0.63448584277817133</v>
      </c>
      <c r="Z81" s="3">
        <v>0.68523355946259124</v>
      </c>
      <c r="AA81" s="3">
        <v>0.7147908980465475</v>
      </c>
      <c r="AB81" s="3">
        <v>0.73787570539530867</v>
      </c>
      <c r="AC81" s="3">
        <v>0.7573532494671551</v>
      </c>
      <c r="AD81" s="3">
        <v>0.77345675583745965</v>
      </c>
      <c r="AE81" s="3">
        <v>0.78704234995648015</v>
      </c>
      <c r="AF81" s="3">
        <v>0.79888192879536157</v>
      </c>
      <c r="AG81" s="3">
        <v>0.8093366177032979</v>
      </c>
      <c r="AH81" s="3">
        <v>0.8186064598269196</v>
      </c>
      <c r="AI81" s="3">
        <v>0.82692038412413282</v>
      </c>
      <c r="AJ81" s="3">
        <v>4.5199999999999997E-2</v>
      </c>
      <c r="AK81" s="3">
        <v>87.076400000000007</v>
      </c>
      <c r="AL81" s="10">
        <v>23.933</v>
      </c>
      <c r="AM81" s="10">
        <v>89.1</v>
      </c>
      <c r="AN81" s="10">
        <v>6.3666666666666671</v>
      </c>
      <c r="AO81" s="10">
        <v>5.7677419354838708</v>
      </c>
      <c r="AP81" s="10">
        <v>5.2354989170099104E-4</v>
      </c>
      <c r="AQ81" s="10">
        <v>740.82529999999997</v>
      </c>
      <c r="AR81" s="10">
        <v>26.8</v>
      </c>
      <c r="AS81" s="10">
        <v>104.11</v>
      </c>
      <c r="AT81" s="10">
        <v>66.09</v>
      </c>
      <c r="AU81" s="10">
        <v>62.598999999999997</v>
      </c>
      <c r="AV81" s="10">
        <v>33.134999999999998</v>
      </c>
      <c r="AW81" s="10">
        <v>91.394999999999996</v>
      </c>
      <c r="AX81" s="10">
        <v>-8.7999999999999995E-2</v>
      </c>
      <c r="AY81" s="10">
        <v>117.45</v>
      </c>
      <c r="AZ81" s="10">
        <f t="shared" si="0"/>
        <v>26.712</v>
      </c>
      <c r="BA81" s="15">
        <v>2.1573501581350508E-3</v>
      </c>
      <c r="BB81" s="15">
        <v>19274</v>
      </c>
      <c r="BC81" s="15"/>
      <c r="BD81" s="3">
        <v>0.19790500557698401</v>
      </c>
      <c r="BE81" s="12">
        <v>3.1728909380363102</v>
      </c>
      <c r="BF81" s="12">
        <v>90710.357766000001</v>
      </c>
      <c r="BJ81" s="10"/>
      <c r="BK81" s="10"/>
      <c r="BL81" s="15">
        <v>99.282778059500899</v>
      </c>
      <c r="BM81" s="3">
        <v>0.3</v>
      </c>
      <c r="BN81" s="3">
        <v>0.3</v>
      </c>
      <c r="BO81" s="3">
        <v>0.2</v>
      </c>
      <c r="BP81" s="3"/>
      <c r="BQ81" s="3">
        <v>2.2000000000000002</v>
      </c>
      <c r="BR81" s="3">
        <v>3.2</v>
      </c>
      <c r="BS81" s="3">
        <v>2.35</v>
      </c>
      <c r="BT81" s="3"/>
      <c r="BU81" s="3">
        <v>7</v>
      </c>
      <c r="BV81" s="3">
        <v>10</v>
      </c>
      <c r="BW81" s="3">
        <v>11</v>
      </c>
      <c r="BX81" s="3"/>
      <c r="BY81" s="3">
        <v>0.1</v>
      </c>
      <c r="BZ81" s="3">
        <v>7.0000000000000007E-2</v>
      </c>
      <c r="CA81" s="3">
        <v>0.1</v>
      </c>
      <c r="CB81" s="3"/>
      <c r="CG81" s="9">
        <v>1.0763798129E-2</v>
      </c>
    </row>
    <row r="82" spans="2:85">
      <c r="B82" s="4">
        <v>1969</v>
      </c>
      <c r="C82" s="3">
        <v>2988.0819999999999</v>
      </c>
      <c r="D82" s="3">
        <v>1953.8552500000001</v>
      </c>
      <c r="E82" s="3">
        <v>987.47074999999995</v>
      </c>
      <c r="F82" s="3">
        <v>147.37</v>
      </c>
      <c r="G82" s="3">
        <v>614.98900000000003</v>
      </c>
      <c r="H82" s="3">
        <v>4920.6049999999996</v>
      </c>
      <c r="I82" s="3">
        <v>40.6666666666667</v>
      </c>
      <c r="J82" s="3">
        <v>20.187000000000001</v>
      </c>
      <c r="K82" s="3">
        <v>68804.666666666672</v>
      </c>
      <c r="L82" s="3">
        <v>201888</v>
      </c>
      <c r="M82" s="3">
        <v>6.5666666666666664</v>
      </c>
      <c r="N82" s="3">
        <v>571.86666666666667</v>
      </c>
      <c r="O82" s="3">
        <v>1.8325180914338304</v>
      </c>
      <c r="P82" s="10">
        <v>101.6</v>
      </c>
      <c r="Q82" s="10">
        <v>101.6</v>
      </c>
      <c r="R82" s="10">
        <v>1.8414738283938532</v>
      </c>
      <c r="S82" s="10">
        <v>2.1465920251954162E-2</v>
      </c>
      <c r="T82" s="10">
        <v>1612.3720000000001</v>
      </c>
      <c r="U82" s="3">
        <v>300.56599999999997</v>
      </c>
      <c r="V82" s="3">
        <v>0</v>
      </c>
      <c r="W82" s="3">
        <v>35</v>
      </c>
      <c r="X82" s="3">
        <v>0.48824457371627855</v>
      </c>
      <c r="Y82" s="3">
        <v>0.65735076146485782</v>
      </c>
      <c r="Z82" s="3">
        <v>0.71348561066679717</v>
      </c>
      <c r="AA82" s="3">
        <v>0.74486319487396557</v>
      </c>
      <c r="AB82" s="3">
        <v>0.76957493546694966</v>
      </c>
      <c r="AC82" s="3">
        <v>0.79031101623209155</v>
      </c>
      <c r="AD82" s="3">
        <v>0.80722427983546829</v>
      </c>
      <c r="AE82" s="3">
        <v>0.82125412834003997</v>
      </c>
      <c r="AF82" s="3">
        <v>0.83324621075187155</v>
      </c>
      <c r="AG82" s="3">
        <v>0.84362338541099657</v>
      </c>
      <c r="AH82" s="3">
        <v>0.85262459925242329</v>
      </c>
      <c r="AI82" s="3">
        <v>0.86052435675306238</v>
      </c>
      <c r="AJ82" s="3">
        <v>4.7600000000000003E-2</v>
      </c>
      <c r="AK82" s="3">
        <v>87.642399999999995</v>
      </c>
      <c r="AL82" s="10">
        <v>40.124000000000002</v>
      </c>
      <c r="AM82" s="10">
        <v>88</v>
      </c>
      <c r="AN82" s="10">
        <v>7.0633333333333335</v>
      </c>
      <c r="AO82" s="10">
        <v>6.1709836065573773</v>
      </c>
      <c r="AP82" s="10">
        <v>6.7428267983028159E-4</v>
      </c>
      <c r="AQ82" s="14">
        <f>(AQ81*3+AQ85)/4</f>
        <v>741.30377499999997</v>
      </c>
      <c r="AR82" s="10">
        <v>26.724</v>
      </c>
      <c r="AS82" s="10">
        <v>103.47499999999999</v>
      </c>
      <c r="AT82" s="10">
        <v>64.775000000000006</v>
      </c>
      <c r="AU82" s="10">
        <v>61.994</v>
      </c>
      <c r="AV82" s="10">
        <v>32.729999999999997</v>
      </c>
      <c r="AW82" s="10">
        <v>91.594999999999999</v>
      </c>
      <c r="AX82" s="10">
        <v>-0.08</v>
      </c>
      <c r="AY82" s="10">
        <v>120.465</v>
      </c>
      <c r="AZ82" s="10">
        <f t="shared" si="0"/>
        <v>26.644000000000002</v>
      </c>
      <c r="BA82" s="15">
        <v>2.1876548535675615E-3</v>
      </c>
      <c r="BB82" s="15">
        <v>20976</v>
      </c>
      <c r="BC82" s="15"/>
      <c r="BD82" s="3">
        <v>0.19826153991477499</v>
      </c>
      <c r="BE82" s="12">
        <v>3.2234935565117402</v>
      </c>
      <c r="BF82" s="12">
        <v>95392.355555999995</v>
      </c>
      <c r="BJ82" s="10"/>
      <c r="BK82" s="10"/>
      <c r="BL82" s="15">
        <v>99.610774963943101</v>
      </c>
      <c r="BM82" s="3">
        <v>0.4</v>
      </c>
      <c r="BN82" s="3">
        <v>0.3</v>
      </c>
      <c r="BO82" s="3">
        <v>0.3</v>
      </c>
      <c r="BP82" s="3"/>
      <c r="BQ82" s="3">
        <v>2.5</v>
      </c>
      <c r="BR82" s="3">
        <v>2</v>
      </c>
      <c r="BS82" s="3">
        <v>2.5</v>
      </c>
      <c r="BT82" s="3"/>
      <c r="BU82" s="3">
        <v>7</v>
      </c>
      <c r="BV82" s="3">
        <v>6</v>
      </c>
      <c r="BW82" s="3">
        <v>11</v>
      </c>
      <c r="BX82" s="3"/>
      <c r="BY82" s="3">
        <v>0.1</v>
      </c>
      <c r="BZ82" s="3">
        <v>0.1</v>
      </c>
      <c r="CA82" s="3">
        <v>0.1</v>
      </c>
      <c r="CB82" s="3"/>
      <c r="CG82" s="9">
        <v>1.0017674009099999E-2</v>
      </c>
    </row>
    <row r="83" spans="2:85">
      <c r="B83" s="4">
        <v>1969.25</v>
      </c>
      <c r="C83" s="3">
        <v>3007.3580000000002</v>
      </c>
      <c r="D83" s="3">
        <v>1976.4597500000002</v>
      </c>
      <c r="E83" s="3">
        <v>989.56500000000005</v>
      </c>
      <c r="F83" s="3">
        <v>146.1885</v>
      </c>
      <c r="G83" s="3">
        <v>611.36599999999999</v>
      </c>
      <c r="H83" s="3">
        <v>4935.5640000000003</v>
      </c>
      <c r="I83" s="3">
        <v>40.799999999999997</v>
      </c>
      <c r="J83" s="3">
        <v>20.443999999999999</v>
      </c>
      <c r="K83" s="3">
        <v>70482.333333333328</v>
      </c>
      <c r="L83" s="3">
        <v>202333</v>
      </c>
      <c r="M83" s="3">
        <v>8.3266666666666662</v>
      </c>
      <c r="N83" s="3">
        <v>576.9</v>
      </c>
      <c r="O83" s="3">
        <v>1.8050795351411695</v>
      </c>
      <c r="P83" s="10">
        <v>101.6</v>
      </c>
      <c r="Q83" s="10">
        <v>99.2</v>
      </c>
      <c r="R83" s="10">
        <v>1.8304677514338386</v>
      </c>
      <c r="S83" s="10">
        <v>3.7898399584600534E-2</v>
      </c>
      <c r="T83" s="10">
        <v>1607.3440000000001</v>
      </c>
      <c r="U83" s="3">
        <v>307.101</v>
      </c>
      <c r="V83" s="3">
        <v>0</v>
      </c>
      <c r="W83" s="3">
        <v>35.5</v>
      </c>
      <c r="X83" s="3">
        <v>0.49360541658938201</v>
      </c>
      <c r="Y83" s="3">
        <v>0.66856699527577457</v>
      </c>
      <c r="Z83" s="3">
        <v>0.72763025234871037</v>
      </c>
      <c r="AA83" s="3">
        <v>0.75885436648528459</v>
      </c>
      <c r="AB83" s="3">
        <v>0.78353899426664808</v>
      </c>
      <c r="AC83" s="3">
        <v>0.80403998038016455</v>
      </c>
      <c r="AD83" s="3">
        <v>0.82067618224528838</v>
      </c>
      <c r="AE83" s="3">
        <v>0.83426395089512229</v>
      </c>
      <c r="AF83" s="3">
        <v>0.84584109792700524</v>
      </c>
      <c r="AG83" s="3">
        <v>0.85581581274286744</v>
      </c>
      <c r="AH83" s="3">
        <v>0.86441843877992686</v>
      </c>
      <c r="AI83" s="3">
        <v>0.87194084193732513</v>
      </c>
      <c r="AJ83" s="3">
        <v>5.3600000000000002E-2</v>
      </c>
      <c r="AK83" s="3">
        <v>86.889099999999999</v>
      </c>
      <c r="AL83" s="10">
        <v>33.53</v>
      </c>
      <c r="AM83" s="10">
        <v>89.1</v>
      </c>
      <c r="AN83" s="10">
        <v>7.7433333333333332</v>
      </c>
      <c r="AO83" s="10">
        <v>6.356984126984127</v>
      </c>
      <c r="AP83" s="10">
        <v>1.4431821031760845E-3</v>
      </c>
      <c r="AQ83" s="14">
        <f>(AQ81*2+AQ85*2)/4</f>
        <v>741.78224999999998</v>
      </c>
      <c r="AR83" s="10">
        <v>27.084</v>
      </c>
      <c r="AS83" s="10">
        <v>100.33199999999999</v>
      </c>
      <c r="AT83" s="10">
        <v>62.863999999999997</v>
      </c>
      <c r="AU83" s="10">
        <v>60.335000000000001</v>
      </c>
      <c r="AV83" s="10">
        <v>30.510999999999999</v>
      </c>
      <c r="AW83" s="10">
        <v>90.795000000000002</v>
      </c>
      <c r="AX83" s="10">
        <v>-7.5999999999999998E-2</v>
      </c>
      <c r="AY83" s="10">
        <v>123.506</v>
      </c>
      <c r="AZ83" s="10">
        <f t="shared" si="0"/>
        <v>27.007999999999999</v>
      </c>
      <c r="BA83" s="15">
        <v>2.1964424026602392E-3</v>
      </c>
      <c r="BB83" s="15">
        <v>19656</v>
      </c>
      <c r="BC83" s="15"/>
      <c r="BD83" s="3">
        <v>0.20207354153700099</v>
      </c>
      <c r="BE83" s="12">
        <v>3.3067687913250401</v>
      </c>
      <c r="BF83" s="12">
        <v>101781.89273399999</v>
      </c>
      <c r="BJ83" s="10"/>
      <c r="BK83" s="10"/>
      <c r="BL83" s="15">
        <v>99.384569755541705</v>
      </c>
      <c r="BM83" s="3">
        <v>0.3</v>
      </c>
      <c r="BN83" s="3">
        <v>0.4</v>
      </c>
      <c r="BO83" s="3">
        <v>0.4</v>
      </c>
      <c r="BP83" s="3"/>
      <c r="BQ83" s="3">
        <v>2.5</v>
      </c>
      <c r="BR83" s="3">
        <v>3.15</v>
      </c>
      <c r="BS83" s="3">
        <v>3.2</v>
      </c>
      <c r="BT83" s="3"/>
      <c r="BU83" s="3">
        <v>6</v>
      </c>
      <c r="BV83" s="3">
        <v>8</v>
      </c>
      <c r="BW83" s="3">
        <v>11</v>
      </c>
      <c r="BX83" s="3"/>
      <c r="BY83" s="3">
        <v>0.1</v>
      </c>
      <c r="BZ83" s="3">
        <v>0.13</v>
      </c>
      <c r="CA83" s="3">
        <v>0.15</v>
      </c>
      <c r="CB83" s="3"/>
      <c r="CG83" s="9">
        <v>1.0238510507E-2</v>
      </c>
    </row>
    <row r="84" spans="2:85">
      <c r="B84" s="4">
        <v>1969.5</v>
      </c>
      <c r="C84" s="3">
        <v>3022.02</v>
      </c>
      <c r="D84" s="3">
        <v>1995.6007500000001</v>
      </c>
      <c r="E84" s="3">
        <v>995.64924999999994</v>
      </c>
      <c r="F84" s="3">
        <v>146.76925</v>
      </c>
      <c r="G84" s="3">
        <v>623.77800000000002</v>
      </c>
      <c r="H84" s="3">
        <v>4968.1639999999998</v>
      </c>
      <c r="I84" s="3">
        <v>40.6</v>
      </c>
      <c r="J84" s="3">
        <v>20.731000000000002</v>
      </c>
      <c r="K84" s="3">
        <v>71001.666666666672</v>
      </c>
      <c r="L84" s="3">
        <v>202881.33333333334</v>
      </c>
      <c r="M84" s="3">
        <v>8.9833333333333325</v>
      </c>
      <c r="N84" s="3">
        <v>580.56666666666672</v>
      </c>
      <c r="O84" s="3">
        <v>1.7975847869765269</v>
      </c>
      <c r="P84" s="10">
        <v>94.600000000000009</v>
      </c>
      <c r="Q84" s="10">
        <v>94.399999999999991</v>
      </c>
      <c r="R84" s="10">
        <v>1.8277050800039267</v>
      </c>
      <c r="S84" s="10">
        <v>4.2630476319331444E-2</v>
      </c>
      <c r="T84" s="10">
        <v>1610.604</v>
      </c>
      <c r="U84" s="3">
        <v>313.91699999999997</v>
      </c>
      <c r="V84" s="3">
        <v>0</v>
      </c>
      <c r="W84" s="3">
        <v>35.766666666666666</v>
      </c>
      <c r="X84" s="3">
        <v>0.50295723589275509</v>
      </c>
      <c r="Y84" s="3">
        <v>0.67374509702593555</v>
      </c>
      <c r="Z84" s="3">
        <v>0.72715084961958321</v>
      </c>
      <c r="AA84" s="3">
        <v>0.75940075927864703</v>
      </c>
      <c r="AB84" s="3">
        <v>0.78428126728786574</v>
      </c>
      <c r="AC84" s="3">
        <v>0.804778165436562</v>
      </c>
      <c r="AD84" s="3">
        <v>0.82123283901001587</v>
      </c>
      <c r="AE84" s="3">
        <v>0.83467010957521104</v>
      </c>
      <c r="AF84" s="3">
        <v>0.84601960920350583</v>
      </c>
      <c r="AG84" s="3">
        <v>0.85575002033625058</v>
      </c>
      <c r="AH84" s="3">
        <v>0.86410415258074647</v>
      </c>
      <c r="AI84" s="3">
        <v>0.87141084130469793</v>
      </c>
      <c r="AJ84" s="3">
        <v>5.3800000000000001E-2</v>
      </c>
      <c r="AK84" s="3">
        <v>86.801900000000003</v>
      </c>
      <c r="AL84" s="10">
        <v>38.746000000000002</v>
      </c>
      <c r="AM84" s="10">
        <v>88.8</v>
      </c>
      <c r="AN84" s="10">
        <v>8.5</v>
      </c>
      <c r="AO84" s="10">
        <v>6.8568253968253972</v>
      </c>
      <c r="AP84" s="10">
        <v>9.4843014424602788E-4</v>
      </c>
      <c r="AQ84" s="14">
        <f>(AQ81+AQ85*3)/4</f>
        <v>742.26072499999998</v>
      </c>
      <c r="AR84" s="10">
        <v>27.34</v>
      </c>
      <c r="AS84" s="10">
        <v>97.418000000000006</v>
      </c>
      <c r="AT84" s="10">
        <v>61.35</v>
      </c>
      <c r="AU84" s="10">
        <v>58.634</v>
      </c>
      <c r="AV84" s="10">
        <v>28.61</v>
      </c>
      <c r="AW84" s="10">
        <v>90.524000000000001</v>
      </c>
      <c r="AX84" s="10">
        <v>-7.1999999999999995E-2</v>
      </c>
      <c r="AY84" s="10">
        <v>126.325</v>
      </c>
      <c r="AZ84" s="10">
        <f t="shared" si="0"/>
        <v>27.268000000000001</v>
      </c>
      <c r="BA84" s="15">
        <v>2.2044983051522742E-3</v>
      </c>
      <c r="BB84" s="15">
        <v>17611</v>
      </c>
      <c r="BC84" s="15"/>
      <c r="BD84" s="3">
        <v>0.209675761304668</v>
      </c>
      <c r="BE84" s="12">
        <v>3.44438287088265</v>
      </c>
      <c r="BF84" s="12">
        <v>108910.595671</v>
      </c>
      <c r="BJ84" s="10"/>
      <c r="BK84" s="10"/>
      <c r="BL84" s="15">
        <v>99.642831311439096</v>
      </c>
      <c r="BM84" s="3">
        <v>0.3</v>
      </c>
      <c r="BN84" s="3">
        <v>0.3</v>
      </c>
      <c r="BO84" s="3">
        <v>0.5</v>
      </c>
      <c r="BP84" s="3"/>
      <c r="BQ84" s="3">
        <v>2.6</v>
      </c>
      <c r="BR84" s="3">
        <v>3.3</v>
      </c>
      <c r="BS84" s="3">
        <v>4.5</v>
      </c>
      <c r="BT84" s="3"/>
      <c r="BU84" s="3">
        <v>8</v>
      </c>
      <c r="BV84" s="3">
        <v>12</v>
      </c>
      <c r="BW84" s="3">
        <v>15</v>
      </c>
      <c r="BX84" s="3"/>
      <c r="BY84" s="3">
        <v>0.15</v>
      </c>
      <c r="BZ84" s="3">
        <v>0.13</v>
      </c>
      <c r="CA84" s="3">
        <v>0.26</v>
      </c>
      <c r="CB84" s="3"/>
      <c r="CG84" s="9">
        <v>1.1925987702799999E-2</v>
      </c>
    </row>
    <row r="85" spans="2:85">
      <c r="B85" s="4">
        <v>1969.75</v>
      </c>
      <c r="C85" s="3">
        <v>3046.1729999999998</v>
      </c>
      <c r="D85" s="3">
        <v>2018.8687500000001</v>
      </c>
      <c r="E85" s="3">
        <v>1002.681</v>
      </c>
      <c r="F85" s="3">
        <v>145.43625</v>
      </c>
      <c r="G85" s="3">
        <v>593.65899999999999</v>
      </c>
      <c r="H85" s="3">
        <v>4943.9350000000004</v>
      </c>
      <c r="I85" s="3">
        <v>40.533333333333303</v>
      </c>
      <c r="J85" s="3">
        <v>20.998000000000001</v>
      </c>
      <c r="K85" s="3">
        <v>71757.333333333328</v>
      </c>
      <c r="L85" s="3">
        <v>203492.33333333334</v>
      </c>
      <c r="M85" s="3">
        <v>8.94</v>
      </c>
      <c r="N85" s="3">
        <v>585.56666666666672</v>
      </c>
      <c r="O85" s="3">
        <v>1.7921361631566111</v>
      </c>
      <c r="P85" s="10">
        <v>94</v>
      </c>
      <c r="Q85" s="10">
        <v>92</v>
      </c>
      <c r="R85" s="10">
        <v>1.7983908536788289</v>
      </c>
      <c r="S85" s="10">
        <v>1.8764873814149371E-2</v>
      </c>
      <c r="T85" s="10">
        <v>1588.9380000000001</v>
      </c>
      <c r="U85" s="3">
        <v>318.24299999999999</v>
      </c>
      <c r="V85" s="3">
        <v>0</v>
      </c>
      <c r="W85" s="3">
        <v>36.1</v>
      </c>
      <c r="X85" s="3">
        <v>0.55319130203674438</v>
      </c>
      <c r="Y85" s="3">
        <v>0.72638292068256038</v>
      </c>
      <c r="Z85" s="3">
        <v>0.77292663265648553</v>
      </c>
      <c r="AA85" s="3">
        <v>0.79917218503651888</v>
      </c>
      <c r="AB85" s="3">
        <v>0.81915399363394215</v>
      </c>
      <c r="AC85" s="3">
        <v>0.83584561499101095</v>
      </c>
      <c r="AD85" s="3">
        <v>0.8488883829292222</v>
      </c>
      <c r="AE85" s="3">
        <v>0.85938919023494131</v>
      </c>
      <c r="AF85" s="3">
        <v>0.86818702378842305</v>
      </c>
      <c r="AG85" s="3">
        <v>0.87566443658158377</v>
      </c>
      <c r="AH85" s="3">
        <v>0.88199410667521272</v>
      </c>
      <c r="AI85" s="3">
        <v>0.88751022046879058</v>
      </c>
      <c r="AJ85" s="3">
        <v>5.67E-2</v>
      </c>
      <c r="AK85" s="3">
        <v>85.130899999999997</v>
      </c>
      <c r="AL85" s="10">
        <v>20.984999999999999</v>
      </c>
      <c r="AM85" s="10">
        <v>89.6</v>
      </c>
      <c r="AN85" s="10">
        <v>8.5</v>
      </c>
      <c r="AO85" s="10">
        <v>7.3104918032786887</v>
      </c>
      <c r="AP85" s="10">
        <v>1.6871179318508666E-3</v>
      </c>
      <c r="AQ85" s="10">
        <v>742.73919999999998</v>
      </c>
      <c r="AR85" s="10">
        <v>27.884</v>
      </c>
      <c r="AS85" s="10">
        <v>92.44</v>
      </c>
      <c r="AT85" s="10">
        <v>56.844000000000001</v>
      </c>
      <c r="AU85" s="10">
        <v>57.814999999999998</v>
      </c>
      <c r="AV85" s="10">
        <v>26.859000000000002</v>
      </c>
      <c r="AW85" s="10">
        <v>87.012</v>
      </c>
      <c r="AX85" s="10">
        <v>-0.08</v>
      </c>
      <c r="AY85" s="10">
        <v>129.28899999999999</v>
      </c>
      <c r="AZ85" s="10">
        <f t="shared" si="0"/>
        <v>27.804000000000002</v>
      </c>
      <c r="BA85" s="15">
        <v>2.2003577013721249E-3</v>
      </c>
      <c r="BB85" s="15">
        <v>17750</v>
      </c>
      <c r="BC85" s="15"/>
      <c r="BD85" s="3">
        <v>0.218199312822905</v>
      </c>
      <c r="BE85" s="12">
        <v>3.5807839518354201</v>
      </c>
      <c r="BF85" s="12">
        <v>114202.32832299999</v>
      </c>
      <c r="BJ85" s="10"/>
      <c r="BK85" s="10"/>
      <c r="BL85" s="15">
        <v>99.599457920601395</v>
      </c>
      <c r="BM85" s="3">
        <v>0.3</v>
      </c>
      <c r="BN85" s="3">
        <v>0.4</v>
      </c>
      <c r="BO85" s="3">
        <v>0.5</v>
      </c>
      <c r="BP85" s="3"/>
      <c r="BQ85" s="3">
        <v>2</v>
      </c>
      <c r="BR85" s="3">
        <v>2.5</v>
      </c>
      <c r="BS85" s="3">
        <v>4</v>
      </c>
      <c r="BT85" s="3"/>
      <c r="BU85" s="3">
        <v>7</v>
      </c>
      <c r="BV85" s="3">
        <v>12</v>
      </c>
      <c r="BW85" s="3">
        <v>14</v>
      </c>
      <c r="BX85" s="3"/>
      <c r="BY85" s="3">
        <v>0.1</v>
      </c>
      <c r="BZ85" s="3">
        <v>0.15</v>
      </c>
      <c r="CA85" s="3">
        <v>0.185</v>
      </c>
      <c r="CB85" s="3"/>
      <c r="CG85" s="9">
        <v>1.3553931767599999E-2</v>
      </c>
    </row>
    <row r="86" spans="2:85">
      <c r="B86" s="4">
        <v>1970</v>
      </c>
      <c r="C86" s="3">
        <v>3065.0740000000001</v>
      </c>
      <c r="D86" s="3">
        <v>2038.268</v>
      </c>
      <c r="E86" s="3">
        <v>1006.59575</v>
      </c>
      <c r="F86" s="3">
        <v>143.88575</v>
      </c>
      <c r="G86" s="3">
        <v>575.95299999999997</v>
      </c>
      <c r="H86" s="3">
        <v>4936.5940000000001</v>
      </c>
      <c r="I86" s="3">
        <v>40.233333333333299</v>
      </c>
      <c r="J86" s="3">
        <v>21.294</v>
      </c>
      <c r="K86" s="3">
        <v>70449</v>
      </c>
      <c r="L86" s="3">
        <v>204004.33333333334</v>
      </c>
      <c r="M86" s="3">
        <v>8.5733333333333341</v>
      </c>
      <c r="N86" s="3">
        <v>587.73333333333335</v>
      </c>
      <c r="O86" s="3">
        <v>1.8344575274522941</v>
      </c>
      <c r="P86" s="10">
        <v>89.1</v>
      </c>
      <c r="Q86" s="10">
        <v>86.4</v>
      </c>
      <c r="R86" s="10">
        <v>1.7742999792819447</v>
      </c>
      <c r="S86" s="10">
        <v>-4.7647364878417725E-2</v>
      </c>
      <c r="T86" s="10">
        <v>1581.297</v>
      </c>
      <c r="U86" s="3">
        <v>325.87799999999999</v>
      </c>
      <c r="V86" s="3">
        <v>1</v>
      </c>
      <c r="W86" s="3">
        <v>36.633333333333333</v>
      </c>
      <c r="X86" s="3">
        <v>0.55150121459658807</v>
      </c>
      <c r="Y86" s="3">
        <v>0.73375330286709917</v>
      </c>
      <c r="Z86" s="3">
        <v>0.79055150055397139</v>
      </c>
      <c r="AA86" s="3">
        <v>0.81435796002422478</v>
      </c>
      <c r="AB86" s="3">
        <v>0.83390572475773173</v>
      </c>
      <c r="AC86" s="3">
        <v>0.85008052781495891</v>
      </c>
      <c r="AD86" s="3">
        <v>0.86259728612684972</v>
      </c>
      <c r="AE86" s="3">
        <v>0.87229261589183926</v>
      </c>
      <c r="AF86" s="3">
        <v>0.88041164223760493</v>
      </c>
      <c r="AG86" s="3">
        <v>0.88726348406847422</v>
      </c>
      <c r="AH86" s="3">
        <v>0.89302499065339624</v>
      </c>
      <c r="AI86" s="3">
        <v>0.89803012121058545</v>
      </c>
      <c r="AJ86" s="3">
        <v>6.0400000000000002E-2</v>
      </c>
      <c r="AK86" s="3">
        <v>81.792500000000004</v>
      </c>
      <c r="AL86" s="10">
        <v>3.82</v>
      </c>
      <c r="AM86" s="10">
        <v>88.8</v>
      </c>
      <c r="AN86" s="10">
        <v>8.4633333333333329</v>
      </c>
      <c r="AO86" s="10">
        <v>7.3751666666666669</v>
      </c>
      <c r="AP86" s="10">
        <v>4.2023128324493843E-3</v>
      </c>
      <c r="AQ86" s="14">
        <f>(AQ85+AQ87)/2</f>
        <v>744.29759999999999</v>
      </c>
      <c r="AR86" s="10">
        <v>27.9</v>
      </c>
      <c r="AS86" s="10">
        <v>84.662999999999997</v>
      </c>
      <c r="AT86" s="10">
        <v>53.587000000000003</v>
      </c>
      <c r="AU86" s="10">
        <v>55.323</v>
      </c>
      <c r="AV86" s="10">
        <v>24.670999999999999</v>
      </c>
      <c r="AW86" s="10">
        <v>85.32</v>
      </c>
      <c r="AX86" s="10">
        <v>-0.104</v>
      </c>
      <c r="AY86" s="10">
        <v>132.239</v>
      </c>
      <c r="AZ86" s="10">
        <f t="shared" si="0"/>
        <v>27.795999999999999</v>
      </c>
      <c r="BA86" s="15">
        <v>2.2517330375980407E-3</v>
      </c>
      <c r="BB86" s="15">
        <v>17562</v>
      </c>
      <c r="BC86" s="15"/>
      <c r="BD86" s="3">
        <v>0.224891045022825</v>
      </c>
      <c r="BE86" s="12">
        <v>3.6833538127252199</v>
      </c>
      <c r="BF86" s="12">
        <v>119861.69362400001</v>
      </c>
      <c r="BJ86" s="10"/>
      <c r="BK86" s="10"/>
      <c r="BL86" s="15">
        <v>100.112031329982</v>
      </c>
      <c r="BM86" s="3">
        <v>0.3</v>
      </c>
      <c r="BN86" s="3">
        <v>0.4</v>
      </c>
      <c r="BO86" s="3">
        <v>0.4</v>
      </c>
      <c r="BP86" s="3"/>
      <c r="BQ86" s="3">
        <v>2</v>
      </c>
      <c r="BR86" s="3">
        <v>2</v>
      </c>
      <c r="BS86" s="3">
        <v>3</v>
      </c>
      <c r="BT86" s="3"/>
      <c r="BU86" s="3">
        <v>6</v>
      </c>
      <c r="BV86" s="3">
        <v>9</v>
      </c>
      <c r="BW86" s="3">
        <v>14</v>
      </c>
      <c r="BX86" s="3"/>
      <c r="BY86" s="3">
        <v>0.11</v>
      </c>
      <c r="BZ86" s="3">
        <v>0.15</v>
      </c>
      <c r="CA86" s="3">
        <v>0.25</v>
      </c>
      <c r="CB86" s="3"/>
      <c r="CG86" s="9">
        <v>1.3005953139399999E-2</v>
      </c>
    </row>
    <row r="87" spans="2:85">
      <c r="B87" s="4">
        <v>1970.25</v>
      </c>
      <c r="C87" s="3">
        <v>3078.9589999999998</v>
      </c>
      <c r="D87" s="3">
        <v>2053.0057500000003</v>
      </c>
      <c r="E87" s="3">
        <v>1008.5717500000001</v>
      </c>
      <c r="F87" s="3">
        <v>145.47025000000002</v>
      </c>
      <c r="G87" s="3">
        <v>577.20500000000004</v>
      </c>
      <c r="H87" s="3">
        <v>4943.6000000000004</v>
      </c>
      <c r="I87" s="3">
        <v>39.799999999999997</v>
      </c>
      <c r="J87" s="3">
        <v>21.591000000000001</v>
      </c>
      <c r="K87" s="3">
        <v>71331.333333333328</v>
      </c>
      <c r="L87" s="3">
        <v>204612.66666666666</v>
      </c>
      <c r="M87" s="3">
        <v>7.88</v>
      </c>
      <c r="N87" s="3">
        <v>591.70000000000005</v>
      </c>
      <c r="O87" s="3">
        <v>1.9054807855085196</v>
      </c>
      <c r="P87" s="10">
        <v>80.100000000000009</v>
      </c>
      <c r="Q87" s="10">
        <v>77.2</v>
      </c>
      <c r="R87" s="10">
        <v>1.7885404307431949</v>
      </c>
      <c r="S87" s="10">
        <v>-0.10443017147339317</v>
      </c>
      <c r="T87" s="10">
        <v>1562.913</v>
      </c>
      <c r="U87" s="3">
        <v>339.04899999999998</v>
      </c>
      <c r="V87" s="3">
        <v>1</v>
      </c>
      <c r="W87" s="3">
        <v>36.833333333333336</v>
      </c>
      <c r="X87" s="3">
        <v>0.52306146620767591</v>
      </c>
      <c r="Y87" s="3">
        <v>0.70210993174670344</v>
      </c>
      <c r="Z87" s="3">
        <v>0.75762447590344328</v>
      </c>
      <c r="AA87" s="3">
        <v>0.7894276754944235</v>
      </c>
      <c r="AB87" s="3">
        <v>0.81309796070737006</v>
      </c>
      <c r="AC87" s="3">
        <v>0.83188038578604873</v>
      </c>
      <c r="AD87" s="3">
        <v>0.84626107229027803</v>
      </c>
      <c r="AE87" s="3">
        <v>0.85758774756491685</v>
      </c>
      <c r="AF87" s="3">
        <v>0.86682899195895668</v>
      </c>
      <c r="AG87" s="3">
        <v>0.87455266687135269</v>
      </c>
      <c r="AH87" s="3">
        <v>0.88104148688162542</v>
      </c>
      <c r="AI87" s="3">
        <v>0.88667818512646612</v>
      </c>
      <c r="AJ87" s="3">
        <v>5.8599999999999999E-2</v>
      </c>
      <c r="AK87" s="3">
        <v>80.391000000000005</v>
      </c>
      <c r="AL87" s="10">
        <v>17.783000000000001</v>
      </c>
      <c r="AM87" s="10">
        <v>89.8</v>
      </c>
      <c r="AN87" s="10">
        <v>8</v>
      </c>
      <c r="AO87" s="10">
        <v>7.71</v>
      </c>
      <c r="AP87" s="10">
        <v>2.5460810058365747E-3</v>
      </c>
      <c r="AQ87" s="10">
        <v>745.85599999999999</v>
      </c>
      <c r="AR87" s="10">
        <v>27.756</v>
      </c>
      <c r="AS87" s="10">
        <v>88.47</v>
      </c>
      <c r="AT87" s="10">
        <v>57.314</v>
      </c>
      <c r="AU87" s="10">
        <v>55.194000000000003</v>
      </c>
      <c r="AV87" s="10">
        <v>23.79</v>
      </c>
      <c r="AW87" s="10">
        <v>90.748999999999995</v>
      </c>
      <c r="AX87" s="10">
        <v>-0.128</v>
      </c>
      <c r="AY87" s="10">
        <v>135.27199999999999</v>
      </c>
      <c r="AZ87" s="10">
        <f t="shared" si="0"/>
        <v>27.628</v>
      </c>
      <c r="BA87" s="15">
        <v>2.2733482864164076E-3</v>
      </c>
      <c r="BB87" s="15">
        <v>19033</v>
      </c>
      <c r="BC87" s="15"/>
      <c r="BD87" s="3">
        <v>0.22838661915453101</v>
      </c>
      <c r="BE87" s="12">
        <v>3.7724849757482799</v>
      </c>
      <c r="BF87" s="12">
        <v>127605.8217</v>
      </c>
      <c r="BJ87" s="10"/>
      <c r="BK87" s="10"/>
      <c r="BL87" s="15">
        <v>99.967277451790807</v>
      </c>
      <c r="BM87" s="3">
        <v>0.4</v>
      </c>
      <c r="BN87" s="3">
        <v>0.5</v>
      </c>
      <c r="BO87" s="3">
        <v>0.7</v>
      </c>
      <c r="BP87" s="3">
        <v>1</v>
      </c>
      <c r="BQ87" s="3">
        <v>3.2</v>
      </c>
      <c r="BR87" s="3">
        <v>2.7</v>
      </c>
      <c r="BS87" s="3">
        <v>2</v>
      </c>
      <c r="BT87" s="3">
        <v>2</v>
      </c>
      <c r="BU87" s="3">
        <v>9</v>
      </c>
      <c r="BV87" s="3">
        <v>9</v>
      </c>
      <c r="BW87" s="3">
        <v>13</v>
      </c>
      <c r="BX87" s="3">
        <v>15</v>
      </c>
      <c r="BY87" s="3">
        <v>0.11</v>
      </c>
      <c r="BZ87" s="3">
        <v>0.15</v>
      </c>
      <c r="CA87" s="3">
        <v>0.15</v>
      </c>
      <c r="CB87" s="3">
        <v>0.15</v>
      </c>
      <c r="CG87" s="9">
        <v>1.3234668211799999E-2</v>
      </c>
    </row>
    <row r="88" spans="2:85">
      <c r="B88" s="4">
        <v>1970.5</v>
      </c>
      <c r="C88" s="3">
        <v>3105.9520000000002</v>
      </c>
      <c r="D88" s="3">
        <v>2074.7444999999998</v>
      </c>
      <c r="E88" s="3">
        <v>1016.2085</v>
      </c>
      <c r="F88" s="3">
        <v>144.76374999999999</v>
      </c>
      <c r="G88" s="3">
        <v>586.59799999999996</v>
      </c>
      <c r="H88" s="3">
        <v>4989.1589999999997</v>
      </c>
      <c r="I88" s="3">
        <v>39.799999999999997</v>
      </c>
      <c r="J88" s="3">
        <v>21.768000000000001</v>
      </c>
      <c r="K88" s="3">
        <v>71052.333333333328</v>
      </c>
      <c r="L88" s="3">
        <v>205295.66666666666</v>
      </c>
      <c r="M88" s="3">
        <v>6.7033333333333331</v>
      </c>
      <c r="N88" s="3">
        <v>605.06666666666672</v>
      </c>
      <c r="O88" s="3">
        <v>1.9604305712466923</v>
      </c>
      <c r="P88" s="10">
        <v>79.100000000000009</v>
      </c>
      <c r="Q88" s="10">
        <v>81.8</v>
      </c>
      <c r="R88" s="10">
        <v>1.8327320891566987</v>
      </c>
      <c r="S88" s="10">
        <v>-0.11518829879806181</v>
      </c>
      <c r="T88" s="10">
        <v>1569.519</v>
      </c>
      <c r="U88" s="3">
        <v>346.41199999999998</v>
      </c>
      <c r="V88" s="3">
        <v>1</v>
      </c>
      <c r="W88" s="3">
        <v>37.033333333333331</v>
      </c>
      <c r="X88" s="3">
        <v>0.61010007461038562</v>
      </c>
      <c r="Y88" s="3">
        <v>0.78198811505619759</v>
      </c>
      <c r="Z88" s="3">
        <v>0.81277100275560521</v>
      </c>
      <c r="AA88" s="3">
        <v>0.82832516419371782</v>
      </c>
      <c r="AB88" s="3">
        <v>0.84076298339232591</v>
      </c>
      <c r="AC88" s="3">
        <v>0.85185145064962819</v>
      </c>
      <c r="AD88" s="3">
        <v>0.86059553872803596</v>
      </c>
      <c r="AE88" s="3">
        <v>0.86768784114707165</v>
      </c>
      <c r="AF88" s="3">
        <v>0.87365819480191442</v>
      </c>
      <c r="AG88" s="3">
        <v>0.87889115727110667</v>
      </c>
      <c r="AH88" s="3">
        <v>0.88335308947364377</v>
      </c>
      <c r="AI88" s="3">
        <v>0.88740224102081144</v>
      </c>
      <c r="AJ88" s="3">
        <v>5.5300000000000002E-2</v>
      </c>
      <c r="AK88" s="3">
        <v>79.078800000000001</v>
      </c>
      <c r="AL88" s="10">
        <v>17.873000000000001</v>
      </c>
      <c r="AM88" s="10">
        <v>90.2</v>
      </c>
      <c r="AN88" s="10">
        <v>7.9433333333333334</v>
      </c>
      <c r="AO88" s="10">
        <v>7.45796875</v>
      </c>
      <c r="AP88" s="10">
        <v>1.1853097369434109E-3</v>
      </c>
      <c r="AQ88" s="10">
        <v>751.59979999999996</v>
      </c>
      <c r="AR88" s="10">
        <v>27.82</v>
      </c>
      <c r="AS88" s="10">
        <v>88.384</v>
      </c>
      <c r="AT88" s="10">
        <v>56.24</v>
      </c>
      <c r="AU88" s="10">
        <v>56.131999999999998</v>
      </c>
      <c r="AV88" s="10">
        <v>25.047999999999998</v>
      </c>
      <c r="AW88" s="10">
        <v>91.097999999999999</v>
      </c>
      <c r="AX88" s="10">
        <v>-0.108</v>
      </c>
      <c r="AY88" s="10">
        <v>138.327</v>
      </c>
      <c r="AZ88" s="10">
        <f t="shared" si="0"/>
        <v>27.712</v>
      </c>
      <c r="BA88" s="15">
        <v>2.2712074065585459E-3</v>
      </c>
      <c r="BB88" s="15">
        <v>18488</v>
      </c>
      <c r="BC88" s="15"/>
      <c r="BD88" s="3">
        <v>0.22848069886821301</v>
      </c>
      <c r="BE88" s="12">
        <v>3.9222347988955599</v>
      </c>
      <c r="BF88" s="12">
        <v>133362.447782</v>
      </c>
      <c r="BJ88" s="10"/>
      <c r="BK88" s="10"/>
      <c r="BL88" s="15">
        <v>99.826992430005006</v>
      </c>
      <c r="BM88" s="3">
        <v>0.6</v>
      </c>
      <c r="BN88" s="3">
        <v>0.7</v>
      </c>
      <c r="BO88" s="3">
        <v>0.7</v>
      </c>
      <c r="BP88" s="3">
        <v>0.85</v>
      </c>
      <c r="BQ88" s="3">
        <v>2.85</v>
      </c>
      <c r="BR88" s="3">
        <v>2.4500000000000002</v>
      </c>
      <c r="BS88" s="3">
        <v>3.5</v>
      </c>
      <c r="BT88" s="3">
        <v>4</v>
      </c>
      <c r="BU88" s="3">
        <v>8</v>
      </c>
      <c r="BV88" s="3">
        <v>9</v>
      </c>
      <c r="BW88" s="3">
        <v>9</v>
      </c>
      <c r="BX88" s="3">
        <v>11</v>
      </c>
      <c r="BY88" s="3">
        <v>0.15</v>
      </c>
      <c r="BZ88" s="3">
        <v>0.185</v>
      </c>
      <c r="CA88" s="3">
        <v>0.185</v>
      </c>
      <c r="CB88" s="3">
        <v>0.15</v>
      </c>
      <c r="CG88" s="9">
        <v>1.4993513651899999E-2</v>
      </c>
    </row>
    <row r="89" spans="2:85">
      <c r="B89" s="4">
        <v>1970.75</v>
      </c>
      <c r="C89" s="3">
        <v>3097.52</v>
      </c>
      <c r="D89" s="3">
        <v>2084.9322499999998</v>
      </c>
      <c r="E89" s="3">
        <v>1028.81925</v>
      </c>
      <c r="F89" s="3">
        <v>139.83275</v>
      </c>
      <c r="G89" s="3">
        <v>555.45399999999995</v>
      </c>
      <c r="H89" s="3">
        <v>4935.6930000000002</v>
      </c>
      <c r="I89" s="3">
        <v>39.5</v>
      </c>
      <c r="J89" s="3">
        <v>22.056000000000001</v>
      </c>
      <c r="K89" s="3">
        <v>71189.666666666672</v>
      </c>
      <c r="L89" s="3">
        <v>206016.66666666666</v>
      </c>
      <c r="M89" s="3">
        <v>5.5666666666666664</v>
      </c>
      <c r="N89" s="3">
        <v>621.33333333333337</v>
      </c>
      <c r="O89" s="3">
        <v>1.9571518725953316</v>
      </c>
      <c r="P89" s="10">
        <v>86.7</v>
      </c>
      <c r="Q89" s="10">
        <v>89.6</v>
      </c>
      <c r="R89" s="10">
        <v>1.7893225084667232</v>
      </c>
      <c r="S89" s="10">
        <v>-0.1553191808366767</v>
      </c>
      <c r="T89" s="10">
        <v>1570.25</v>
      </c>
      <c r="U89" s="3">
        <v>354.25</v>
      </c>
      <c r="V89" s="3">
        <v>0.66666666666666663</v>
      </c>
      <c r="W89" s="3">
        <v>37.1</v>
      </c>
      <c r="X89" s="3">
        <v>0.61052902782291518</v>
      </c>
      <c r="Y89" s="3">
        <v>0.78341065933232545</v>
      </c>
      <c r="Z89" s="3">
        <v>0.81215884331482469</v>
      </c>
      <c r="AA89" s="3">
        <v>0.82517784226040458</v>
      </c>
      <c r="AB89" s="3">
        <v>0.83606464440826944</v>
      </c>
      <c r="AC89" s="3">
        <v>0.84643830907096473</v>
      </c>
      <c r="AD89" s="3">
        <v>0.85503785067541871</v>
      </c>
      <c r="AE89" s="3">
        <v>0.86214176306427792</v>
      </c>
      <c r="AF89" s="3">
        <v>0.86835214630851876</v>
      </c>
      <c r="AG89" s="3">
        <v>0.87396954892317569</v>
      </c>
      <c r="AH89" s="3">
        <v>0.87890044704524806</v>
      </c>
      <c r="AI89" s="3">
        <v>0.88347323270187716</v>
      </c>
      <c r="AJ89" s="3">
        <v>5.45E-2</v>
      </c>
      <c r="AK89" s="3">
        <v>76.3386</v>
      </c>
      <c r="AL89" s="10">
        <v>-14.853</v>
      </c>
      <c r="AM89" s="10">
        <v>91</v>
      </c>
      <c r="AN89" s="10">
        <v>7.2333333333333334</v>
      </c>
      <c r="AO89" s="10">
        <v>6.8460655737704919</v>
      </c>
      <c r="AP89" s="10">
        <v>6.2372065724712589E-4</v>
      </c>
      <c r="AQ89" s="10">
        <v>753.77959999999996</v>
      </c>
      <c r="AR89" s="10">
        <v>27.728000000000002</v>
      </c>
      <c r="AS89" s="10">
        <v>83.457999999999998</v>
      </c>
      <c r="AT89" s="10">
        <v>52.781999999999996</v>
      </c>
      <c r="AU89" s="10">
        <v>53.35</v>
      </c>
      <c r="AV89" s="10">
        <v>22.63</v>
      </c>
      <c r="AW89" s="10">
        <v>89.268000000000001</v>
      </c>
      <c r="AX89" s="10">
        <v>-0.16</v>
      </c>
      <c r="AY89" s="10">
        <v>141.511</v>
      </c>
      <c r="AZ89" s="10">
        <f t="shared" si="0"/>
        <v>27.568000000000001</v>
      </c>
      <c r="BA89" s="15">
        <v>2.2894633711038246E-3</v>
      </c>
      <c r="BB89" s="15">
        <v>19056</v>
      </c>
      <c r="BC89" s="15"/>
      <c r="BD89" s="3">
        <v>0.228123380777429</v>
      </c>
      <c r="BE89" s="12">
        <v>3.9753448788877201</v>
      </c>
      <c r="BF89" s="12">
        <v>134289.669165</v>
      </c>
      <c r="BJ89" s="10"/>
      <c r="BK89" s="10"/>
      <c r="BL89" s="15">
        <v>99.899331574606805</v>
      </c>
      <c r="BM89" s="3">
        <v>0.5</v>
      </c>
      <c r="BN89" s="3">
        <v>0.5</v>
      </c>
      <c r="BO89" s="3">
        <v>0.8</v>
      </c>
      <c r="BP89" s="3">
        <v>0.7</v>
      </c>
      <c r="BQ89" s="3">
        <v>2.1</v>
      </c>
      <c r="BR89" s="3">
        <v>2.9</v>
      </c>
      <c r="BS89" s="3">
        <v>2.4</v>
      </c>
      <c r="BT89" s="3">
        <v>2.5</v>
      </c>
      <c r="BU89" s="3">
        <v>8</v>
      </c>
      <c r="BV89" s="3">
        <v>10</v>
      </c>
      <c r="BW89" s="3">
        <v>9</v>
      </c>
      <c r="BX89" s="3">
        <v>13</v>
      </c>
      <c r="BY89" s="3">
        <v>0.12</v>
      </c>
      <c r="BZ89" s="3">
        <v>0.12</v>
      </c>
      <c r="CA89" s="3">
        <v>0.15</v>
      </c>
      <c r="CB89" s="3">
        <v>0.12</v>
      </c>
      <c r="CG89" s="9">
        <v>1.7168817733799999E-2</v>
      </c>
    </row>
    <row r="90" spans="2:85">
      <c r="B90" s="4">
        <v>1971</v>
      </c>
      <c r="C90" s="3">
        <v>3156.9780000000001</v>
      </c>
      <c r="D90" s="3">
        <v>2101.402</v>
      </c>
      <c r="E90" s="3">
        <v>1031.8799999999999</v>
      </c>
      <c r="F90" s="3">
        <v>151.62350000000001</v>
      </c>
      <c r="G90" s="3">
        <v>620.21199999999999</v>
      </c>
      <c r="H90" s="3">
        <v>5069.7460000000001</v>
      </c>
      <c r="I90" s="3">
        <v>39.799999999999997</v>
      </c>
      <c r="J90" s="3">
        <v>22.390999999999998</v>
      </c>
      <c r="K90" s="3">
        <v>69991.666666666672</v>
      </c>
      <c r="L90" s="3">
        <v>206663</v>
      </c>
      <c r="M90" s="3">
        <v>3.8566666666666669</v>
      </c>
      <c r="N90" s="3">
        <v>641.26666666666665</v>
      </c>
      <c r="O90" s="3">
        <v>2.0062741441555008</v>
      </c>
      <c r="P90" s="10">
        <v>96.3</v>
      </c>
      <c r="Q90" s="10">
        <v>99.2</v>
      </c>
      <c r="R90" s="10">
        <v>1.8825686365388512</v>
      </c>
      <c r="S90" s="10">
        <v>-0.11119532432471771</v>
      </c>
      <c r="T90" s="10">
        <v>1547.2850000000001</v>
      </c>
      <c r="U90" s="3">
        <v>358.56599999999997</v>
      </c>
      <c r="V90" s="3">
        <v>0</v>
      </c>
      <c r="W90" s="3">
        <v>37.6</v>
      </c>
      <c r="X90" s="3">
        <v>0.47712491081925829</v>
      </c>
      <c r="Y90" s="3">
        <v>0.64304458667289677</v>
      </c>
      <c r="Z90" s="3">
        <v>0.69751545082908228</v>
      </c>
      <c r="AA90" s="3">
        <v>0.7312284902677314</v>
      </c>
      <c r="AB90" s="3">
        <v>0.7564198670063057</v>
      </c>
      <c r="AC90" s="3">
        <v>0.77720373272616028</v>
      </c>
      <c r="AD90" s="3">
        <v>0.79422439361721686</v>
      </c>
      <c r="AE90" s="3">
        <v>0.80829149923731325</v>
      </c>
      <c r="AF90" s="3">
        <v>0.82039149067349937</v>
      </c>
      <c r="AG90" s="3">
        <v>0.83103112622807018</v>
      </c>
      <c r="AH90" s="3">
        <v>0.84041615473308251</v>
      </c>
      <c r="AI90" s="3">
        <v>0.84886385260196906</v>
      </c>
      <c r="AJ90" s="3">
        <v>4.7E-2</v>
      </c>
      <c r="AK90" s="3">
        <v>77.476600000000005</v>
      </c>
      <c r="AL90" s="10">
        <v>42.097000000000001</v>
      </c>
      <c r="AM90" s="10">
        <v>90.4</v>
      </c>
      <c r="AN90" s="10">
        <v>5.87</v>
      </c>
      <c r="AO90" s="10">
        <v>5.9995081967213117</v>
      </c>
      <c r="AP90" s="10">
        <v>5.2990435089861918E-4</v>
      </c>
      <c r="AQ90" s="10">
        <v>762.13099999999997</v>
      </c>
      <c r="AR90" s="10">
        <v>28.488</v>
      </c>
      <c r="AS90" s="10">
        <v>96.622</v>
      </c>
      <c r="AT90" s="10">
        <v>62.238</v>
      </c>
      <c r="AU90" s="10">
        <v>60.152000000000001</v>
      </c>
      <c r="AV90" s="10">
        <v>27.988</v>
      </c>
      <c r="AW90" s="10">
        <v>99.427000000000007</v>
      </c>
      <c r="AX90" s="10">
        <v>-0.16400000000000001</v>
      </c>
      <c r="AY90" s="10">
        <v>144.64599999999999</v>
      </c>
      <c r="AZ90" s="10">
        <f t="shared" si="0"/>
        <v>28.323999999999998</v>
      </c>
      <c r="BA90" s="15">
        <v>2.250649672358261E-3</v>
      </c>
      <c r="BB90" s="15">
        <v>19163</v>
      </c>
      <c r="BC90" s="15"/>
      <c r="BD90" s="3">
        <v>0.23825450175270901</v>
      </c>
      <c r="BE90" s="12">
        <v>5.8642664394608497</v>
      </c>
      <c r="BF90" s="12">
        <v>136426.999438</v>
      </c>
      <c r="BJ90" s="10"/>
      <c r="BK90" s="10"/>
      <c r="BL90" s="15">
        <v>100.160918259003</v>
      </c>
      <c r="BM90" s="3">
        <v>0.3</v>
      </c>
      <c r="BN90" s="3">
        <v>0.3</v>
      </c>
      <c r="BO90" s="3">
        <v>0.5</v>
      </c>
      <c r="BP90" s="3">
        <v>0.5</v>
      </c>
      <c r="BQ90" s="3">
        <v>2.5</v>
      </c>
      <c r="BR90" s="3">
        <v>2.1</v>
      </c>
      <c r="BS90" s="3">
        <v>3</v>
      </c>
      <c r="BT90" s="3">
        <v>3</v>
      </c>
      <c r="BU90" s="3">
        <v>10</v>
      </c>
      <c r="BV90" s="3">
        <v>8</v>
      </c>
      <c r="BW90" s="3">
        <v>12</v>
      </c>
      <c r="BX90" s="3">
        <v>15</v>
      </c>
      <c r="BY90" s="3">
        <v>0.11</v>
      </c>
      <c r="BZ90" s="3">
        <v>0.15</v>
      </c>
      <c r="CA90" s="3">
        <v>0.2</v>
      </c>
      <c r="CB90" s="3">
        <v>0.2</v>
      </c>
      <c r="CG90" s="9">
        <v>1.7001372888000001E-2</v>
      </c>
    </row>
    <row r="91" spans="2:85">
      <c r="B91" s="4">
        <v>1971.25</v>
      </c>
      <c r="C91" s="3">
        <v>3185.9929999999999</v>
      </c>
      <c r="D91" s="3">
        <v>2121.9434999999999</v>
      </c>
      <c r="E91" s="3">
        <v>1032.441</v>
      </c>
      <c r="F91" s="3">
        <v>154.23224999999999</v>
      </c>
      <c r="G91" s="3">
        <v>637.81100000000004</v>
      </c>
      <c r="H91" s="3">
        <v>5097.1790000000001</v>
      </c>
      <c r="I91" s="3">
        <v>39.933333333333302</v>
      </c>
      <c r="J91" s="3">
        <v>22.684999999999999</v>
      </c>
      <c r="K91" s="3">
        <v>71362.666666666672</v>
      </c>
      <c r="L91" s="3">
        <v>207262.33333333334</v>
      </c>
      <c r="M91" s="3">
        <v>4.5633333333333335</v>
      </c>
      <c r="N91" s="3">
        <v>666.0333333333333</v>
      </c>
      <c r="O91" s="3">
        <v>2.008476218960729</v>
      </c>
      <c r="P91" s="10">
        <v>100.8</v>
      </c>
      <c r="Q91" s="10">
        <v>99.5</v>
      </c>
      <c r="R91" s="10">
        <v>1.8858338233908492</v>
      </c>
      <c r="S91" s="10">
        <v>-0.11013221227794806</v>
      </c>
      <c r="T91" s="10">
        <v>1543.73</v>
      </c>
      <c r="U91" s="3">
        <v>373.20600000000002</v>
      </c>
      <c r="V91" s="3">
        <v>0</v>
      </c>
      <c r="W91" s="3">
        <v>38.06666666666667</v>
      </c>
      <c r="X91" s="3">
        <v>0.4897230104048364</v>
      </c>
      <c r="Y91" s="3">
        <v>0.63569109491626108</v>
      </c>
      <c r="Z91" s="3">
        <v>0.68578109646454999</v>
      </c>
      <c r="AA91" s="3">
        <v>0.71853751471578897</v>
      </c>
      <c r="AB91" s="3">
        <v>0.74395634448362513</v>
      </c>
      <c r="AC91" s="3">
        <v>0.76520148944749999</v>
      </c>
      <c r="AD91" s="3">
        <v>0.78318082726968541</v>
      </c>
      <c r="AE91" s="3">
        <v>0.79837657077501367</v>
      </c>
      <c r="AF91" s="3">
        <v>0.81169879993617056</v>
      </c>
      <c r="AG91" s="3">
        <v>0.82356311325732812</v>
      </c>
      <c r="AH91" s="3">
        <v>0.83418277092341675</v>
      </c>
      <c r="AI91" s="3">
        <v>0.84381044312432107</v>
      </c>
      <c r="AJ91" s="3">
        <v>4.2200000000000001E-2</v>
      </c>
      <c r="AK91" s="3">
        <v>77.602000000000004</v>
      </c>
      <c r="AL91" s="10">
        <v>35.825000000000003</v>
      </c>
      <c r="AM91" s="10">
        <v>91.4</v>
      </c>
      <c r="AN91" s="10">
        <v>5.4133333333333331</v>
      </c>
      <c r="AO91" s="10">
        <v>6.2515873015873016</v>
      </c>
      <c r="AP91" s="10">
        <v>1.4372644469542418E-3</v>
      </c>
      <c r="AQ91" s="10">
        <v>773.76379999999995</v>
      </c>
      <c r="AR91" s="10">
        <v>28.207999999999998</v>
      </c>
      <c r="AS91" s="10">
        <v>98.739000000000004</v>
      </c>
      <c r="AT91" s="10">
        <v>63.423000000000002</v>
      </c>
      <c r="AU91" s="10">
        <v>62.42</v>
      </c>
      <c r="AV91" s="10">
        <v>31.48</v>
      </c>
      <c r="AW91" s="10">
        <v>102.274</v>
      </c>
      <c r="AX91" s="10">
        <v>-0.12</v>
      </c>
      <c r="AY91" s="10">
        <v>147.59700000000001</v>
      </c>
      <c r="AZ91" s="10">
        <f t="shared" ref="AZ91:AZ154" si="1">AR91+AX91</f>
        <v>28.087999999999997</v>
      </c>
      <c r="BA91" s="15">
        <v>2.2348468389003337E-3</v>
      </c>
      <c r="BB91" s="15">
        <v>20525</v>
      </c>
      <c r="BC91" s="15"/>
      <c r="BD91" s="3">
        <v>0.222701338549218</v>
      </c>
      <c r="BE91" s="12">
        <v>2.4828640864920701</v>
      </c>
      <c r="BF91" s="12">
        <v>145299.82114499999</v>
      </c>
      <c r="BJ91" s="10"/>
      <c r="BK91" s="10"/>
      <c r="BL91" s="15">
        <v>99.930712139525397</v>
      </c>
      <c r="BM91" s="3">
        <v>0.4</v>
      </c>
      <c r="BN91" s="3">
        <v>0.3</v>
      </c>
      <c r="BO91" s="3">
        <v>0.5</v>
      </c>
      <c r="BP91" s="3">
        <v>0.5</v>
      </c>
      <c r="BQ91" s="3">
        <v>3.4</v>
      </c>
      <c r="BR91" s="3">
        <v>3.95</v>
      </c>
      <c r="BS91" s="3">
        <v>4.3499999999999996</v>
      </c>
      <c r="BT91" s="3">
        <v>4.8499999999999996</v>
      </c>
      <c r="BU91" s="3">
        <v>5</v>
      </c>
      <c r="BV91" s="3">
        <v>8</v>
      </c>
      <c r="BW91" s="3">
        <v>10</v>
      </c>
      <c r="BX91" s="3">
        <v>13</v>
      </c>
      <c r="BY91" s="3">
        <v>0.12</v>
      </c>
      <c r="BZ91" s="3">
        <v>0.14000000000000001</v>
      </c>
      <c r="CA91" s="3">
        <v>0.115</v>
      </c>
      <c r="CB91" s="3">
        <v>0.13</v>
      </c>
      <c r="CG91" s="9">
        <v>1.6585899770299999E-2</v>
      </c>
    </row>
    <row r="92" spans="2:85">
      <c r="B92" s="4">
        <v>1971.5</v>
      </c>
      <c r="C92" s="3">
        <v>3211.3939999999998</v>
      </c>
      <c r="D92" s="3">
        <v>2144.29025</v>
      </c>
      <c r="E92" s="3">
        <v>1031.09475</v>
      </c>
      <c r="F92" s="3">
        <v>160.21974999999998</v>
      </c>
      <c r="G92" s="3">
        <v>645.54899999999998</v>
      </c>
      <c r="H92" s="3">
        <v>5139.1279999999997</v>
      </c>
      <c r="I92" s="3">
        <v>39.8333333333333</v>
      </c>
      <c r="J92" s="3">
        <v>22.916</v>
      </c>
      <c r="K92" s="3">
        <v>71474.333333333328</v>
      </c>
      <c r="L92" s="3">
        <v>207885.33333333334</v>
      </c>
      <c r="M92" s="3">
        <v>5.4733333333333336</v>
      </c>
      <c r="N92" s="3">
        <v>685.86666666666667</v>
      </c>
      <c r="O92" s="3">
        <v>2.0938507805157243</v>
      </c>
      <c r="P92" s="10">
        <v>98</v>
      </c>
      <c r="Q92" s="10">
        <v>96.8</v>
      </c>
      <c r="R92" s="10">
        <v>1.9192335394012037</v>
      </c>
      <c r="S92" s="10">
        <v>-0.16210705782258866</v>
      </c>
      <c r="T92" s="10">
        <v>1542.925</v>
      </c>
      <c r="U92" s="3">
        <v>377.13200000000001</v>
      </c>
      <c r="V92" s="3">
        <v>0</v>
      </c>
      <c r="W92" s="3">
        <v>38.366666666666667</v>
      </c>
      <c r="X92" s="3">
        <v>0.50290033730249784</v>
      </c>
      <c r="Y92" s="3">
        <v>0.6562971614309413</v>
      </c>
      <c r="Z92" s="3">
        <v>0.70554535586006306</v>
      </c>
      <c r="AA92" s="3">
        <v>0.73574792016739066</v>
      </c>
      <c r="AB92" s="3">
        <v>0.75959080123281952</v>
      </c>
      <c r="AC92" s="3">
        <v>0.77982387952860555</v>
      </c>
      <c r="AD92" s="3">
        <v>0.797185531134884</v>
      </c>
      <c r="AE92" s="3">
        <v>0.81182164343107333</v>
      </c>
      <c r="AF92" s="3">
        <v>0.82470477269636489</v>
      </c>
      <c r="AG92" s="3">
        <v>0.83623427994180455</v>
      </c>
      <c r="AH92" s="3">
        <v>0.84657160698599154</v>
      </c>
      <c r="AI92" s="3">
        <v>0.85596467286180478</v>
      </c>
      <c r="AJ92" s="3">
        <v>4.1799999999999997E-2</v>
      </c>
      <c r="AK92" s="3">
        <v>77.348500000000001</v>
      </c>
      <c r="AL92" s="10">
        <v>34.049999999999997</v>
      </c>
      <c r="AM92" s="10">
        <v>91.7</v>
      </c>
      <c r="AN92" s="10">
        <v>5.97</v>
      </c>
      <c r="AO92" s="10">
        <v>6.4854687499999999</v>
      </c>
      <c r="AP92" s="10">
        <v>1.2101018152949538E-3</v>
      </c>
      <c r="AQ92" s="10">
        <v>796.32100000000003</v>
      </c>
      <c r="AR92" s="10">
        <v>28.532</v>
      </c>
      <c r="AS92" s="10">
        <v>101.43600000000001</v>
      </c>
      <c r="AT92" s="10">
        <v>66.884</v>
      </c>
      <c r="AU92" s="10">
        <v>66.543999999999997</v>
      </c>
      <c r="AV92" s="10">
        <v>34.143999999999998</v>
      </c>
      <c r="AW92" s="10">
        <v>106.809</v>
      </c>
      <c r="AX92" s="10">
        <v>-0.124</v>
      </c>
      <c r="AY92" s="10">
        <v>150.36099999999999</v>
      </c>
      <c r="AZ92" s="10">
        <f t="shared" si="1"/>
        <v>28.408000000000001</v>
      </c>
      <c r="BA92" s="15">
        <v>2.2435400997895469E-3</v>
      </c>
      <c r="BB92" s="15">
        <v>20548</v>
      </c>
      <c r="BC92" s="15"/>
      <c r="BD92" s="3">
        <v>0.18748705416641701</v>
      </c>
      <c r="BE92" s="12">
        <v>1.06621762555745</v>
      </c>
      <c r="BF92" s="12">
        <v>155594.71455899999</v>
      </c>
      <c r="BJ92" s="10"/>
      <c r="BK92" s="10"/>
      <c r="BL92" s="15">
        <v>100.22361145019801</v>
      </c>
      <c r="BM92" s="3">
        <v>0.3</v>
      </c>
      <c r="BN92" s="3">
        <v>0.4</v>
      </c>
      <c r="BO92" s="3">
        <v>0.5</v>
      </c>
      <c r="BP92" s="3">
        <v>0.55000000000000004</v>
      </c>
      <c r="BQ92" s="3">
        <v>2.9</v>
      </c>
      <c r="BR92" s="3">
        <v>3.7</v>
      </c>
      <c r="BS92" s="3">
        <v>5.5</v>
      </c>
      <c r="BT92" s="3">
        <v>6.7</v>
      </c>
      <c r="BU92" s="3">
        <v>10</v>
      </c>
      <c r="BV92" s="3">
        <v>12</v>
      </c>
      <c r="BW92" s="3">
        <v>13</v>
      </c>
      <c r="BX92" s="3">
        <v>19</v>
      </c>
      <c r="BY92" s="3">
        <v>0.15</v>
      </c>
      <c r="BZ92" s="3">
        <v>0.17</v>
      </c>
      <c r="CA92" s="3">
        <v>0.22500000000000001</v>
      </c>
      <c r="CB92" s="3">
        <v>0.26</v>
      </c>
      <c r="CG92" s="9">
        <v>1.7398877579100001E-2</v>
      </c>
    </row>
    <row r="93" spans="2:85">
      <c r="B93" s="4">
        <v>1971.75</v>
      </c>
      <c r="C93" s="3">
        <v>3264.6790000000001</v>
      </c>
      <c r="D93" s="3">
        <v>2178.5932499999999</v>
      </c>
      <c r="E93" s="3">
        <v>1036.16875</v>
      </c>
      <c r="F93" s="3">
        <v>166.16674999999998</v>
      </c>
      <c r="G93" s="3">
        <v>628.16499999999996</v>
      </c>
      <c r="H93" s="3">
        <v>5151.2449999999999</v>
      </c>
      <c r="I93" s="3">
        <v>40.033333333333303</v>
      </c>
      <c r="J93" s="3">
        <v>23.106999999999999</v>
      </c>
      <c r="K93" s="3">
        <v>72513</v>
      </c>
      <c r="L93" s="3">
        <v>208546.66666666666</v>
      </c>
      <c r="M93" s="3">
        <v>4.75</v>
      </c>
      <c r="N93" s="3">
        <v>704.43333333333328</v>
      </c>
      <c r="O93" s="3">
        <v>2.0396589681456043</v>
      </c>
      <c r="P93" s="10">
        <v>97.199999999999989</v>
      </c>
      <c r="Q93" s="10">
        <v>98.6</v>
      </c>
      <c r="R93" s="10">
        <v>1.9149954644287579</v>
      </c>
      <c r="S93" s="10">
        <v>-0.11215332042491438</v>
      </c>
      <c r="T93" s="10">
        <v>1532.0809999999999</v>
      </c>
      <c r="U93" s="3">
        <v>383.30599999999998</v>
      </c>
      <c r="V93" s="3">
        <v>0</v>
      </c>
      <c r="W93" s="3">
        <v>38.4</v>
      </c>
      <c r="X93" s="3">
        <v>0.49297752946573442</v>
      </c>
      <c r="Y93" s="3">
        <v>0.65720791742275508</v>
      </c>
      <c r="Z93" s="3">
        <v>0.71048193009284477</v>
      </c>
      <c r="AA93" s="3">
        <v>0.74114445795836692</v>
      </c>
      <c r="AB93" s="3">
        <v>0.76547097989342394</v>
      </c>
      <c r="AC93" s="3">
        <v>0.78610490173722181</v>
      </c>
      <c r="AD93" s="3">
        <v>0.80370535091306838</v>
      </c>
      <c r="AE93" s="3">
        <v>0.81830761942844221</v>
      </c>
      <c r="AF93" s="3">
        <v>0.83104377798203444</v>
      </c>
      <c r="AG93" s="3">
        <v>0.84236979210134766</v>
      </c>
      <c r="AH93" s="3">
        <v>0.85244612461268565</v>
      </c>
      <c r="AI93" s="3">
        <v>0.86156010896910473</v>
      </c>
      <c r="AJ93" s="3">
        <v>3.4700000000000002E-2</v>
      </c>
      <c r="AK93" s="3">
        <v>79.074100000000001</v>
      </c>
      <c r="AL93" s="10">
        <v>-1.9670000000000001</v>
      </c>
      <c r="AM93" s="10">
        <v>92</v>
      </c>
      <c r="AN93" s="10">
        <v>5.64</v>
      </c>
      <c r="AO93" s="10">
        <v>5.8880327868852458</v>
      </c>
      <c r="AP93" s="10">
        <v>6.3029842014447612E-4</v>
      </c>
      <c r="AQ93" s="10">
        <v>796.60550000000001</v>
      </c>
      <c r="AR93" s="10">
        <v>28.308</v>
      </c>
      <c r="AS93" s="10">
        <v>105.79</v>
      </c>
      <c r="AT93" s="10">
        <v>70.81</v>
      </c>
      <c r="AU93" s="10">
        <v>68.734999999999999</v>
      </c>
      <c r="AV93" s="10">
        <v>38.042999999999999</v>
      </c>
      <c r="AW93" s="10">
        <v>112.345</v>
      </c>
      <c r="AX93" s="10">
        <v>-0.14799999999999999</v>
      </c>
      <c r="AY93" s="10">
        <v>153.09899999999999</v>
      </c>
      <c r="AZ93" s="10">
        <f t="shared" si="1"/>
        <v>28.16</v>
      </c>
      <c r="BA93" s="15">
        <v>2.1910944082300563E-3</v>
      </c>
      <c r="BB93" s="15">
        <v>24418</v>
      </c>
      <c r="BC93" s="15"/>
      <c r="BD93" s="3">
        <v>0.16380273321433</v>
      </c>
      <c r="BE93" s="12">
        <v>0.72338360354564601</v>
      </c>
      <c r="BF93" s="12">
        <v>158044.96051199999</v>
      </c>
      <c r="BJ93" s="10"/>
      <c r="BK93" s="10"/>
      <c r="BL93" s="15">
        <v>99.7509716976665</v>
      </c>
      <c r="BM93" s="3">
        <v>0.1</v>
      </c>
      <c r="BN93" s="3">
        <v>0.2</v>
      </c>
      <c r="BO93" s="3">
        <v>0.3</v>
      </c>
      <c r="BP93" s="3">
        <v>0.35</v>
      </c>
      <c r="BQ93" s="3">
        <v>2.4500000000000002</v>
      </c>
      <c r="BR93" s="3">
        <v>3.3</v>
      </c>
      <c r="BS93" s="3">
        <v>3.65</v>
      </c>
      <c r="BT93" s="3">
        <v>4.6500000000000004</v>
      </c>
      <c r="BU93" s="3">
        <v>6.5</v>
      </c>
      <c r="BV93" s="3">
        <v>9</v>
      </c>
      <c r="BW93" s="3">
        <v>13.5</v>
      </c>
      <c r="BX93" s="3">
        <v>13.5</v>
      </c>
      <c r="BY93" s="3">
        <v>0.15</v>
      </c>
      <c r="BZ93" s="3">
        <v>0.2</v>
      </c>
      <c r="CA93" s="3">
        <v>0.2</v>
      </c>
      <c r="CB93" s="3">
        <v>0.2</v>
      </c>
      <c r="CG93" s="9">
        <v>1.9191747080800001E-2</v>
      </c>
    </row>
    <row r="94" spans="2:85">
      <c r="B94" s="4">
        <v>1972</v>
      </c>
      <c r="C94" s="3">
        <v>3307.7669999999998</v>
      </c>
      <c r="D94" s="3">
        <v>2215.3467499999997</v>
      </c>
      <c r="E94" s="3">
        <v>1046.835</v>
      </c>
      <c r="F94" s="3">
        <v>169.69374999999999</v>
      </c>
      <c r="G94" s="3">
        <v>669.55799999999999</v>
      </c>
      <c r="H94" s="3">
        <v>5245.9740000000002</v>
      </c>
      <c r="I94" s="3">
        <v>40.3333333333333</v>
      </c>
      <c r="J94" s="3">
        <v>23.457999999999998</v>
      </c>
      <c r="K94" s="3">
        <v>71803.333333333328</v>
      </c>
      <c r="L94" s="3">
        <v>209063.33333333334</v>
      </c>
      <c r="M94" s="3">
        <v>3.54</v>
      </c>
      <c r="N94" s="3">
        <v>725.63333333333333</v>
      </c>
      <c r="O94" s="3">
        <v>2.0512020234779418</v>
      </c>
      <c r="P94" s="10">
        <v>104.89999999999999</v>
      </c>
      <c r="Q94" s="10">
        <v>106.30000000000001</v>
      </c>
      <c r="R94" s="10">
        <v>1.948599012669971</v>
      </c>
      <c r="S94" s="10">
        <v>-9.0092827516038795E-2</v>
      </c>
      <c r="T94" s="10">
        <v>1540.54</v>
      </c>
      <c r="U94" s="3">
        <v>399.428</v>
      </c>
      <c r="V94" s="3">
        <v>0</v>
      </c>
      <c r="W94" s="3">
        <v>39.06666666666667</v>
      </c>
      <c r="X94" s="3">
        <v>0.42942037704769437</v>
      </c>
      <c r="Y94" s="3">
        <v>0.58891571610777271</v>
      </c>
      <c r="Z94" s="3">
        <v>0.6496940388314979</v>
      </c>
      <c r="AA94" s="3">
        <v>0.68766972658705317</v>
      </c>
      <c r="AB94" s="3">
        <v>0.71728695938911102</v>
      </c>
      <c r="AC94" s="3">
        <v>0.7420470807623647</v>
      </c>
      <c r="AD94" s="3">
        <v>0.7627444944044538</v>
      </c>
      <c r="AE94" s="3">
        <v>0.78000587536813037</v>
      </c>
      <c r="AF94" s="3">
        <v>0.79492470807565274</v>
      </c>
      <c r="AG94" s="3">
        <v>0.80807192638722591</v>
      </c>
      <c r="AH94" s="3">
        <v>0.81971805384151553</v>
      </c>
      <c r="AI94" s="3">
        <v>0.83017954026670715</v>
      </c>
      <c r="AJ94" s="3">
        <v>3.4500000000000003E-2</v>
      </c>
      <c r="AK94" s="3">
        <v>81.679699999999997</v>
      </c>
      <c r="AL94" s="10">
        <v>12.298999999999999</v>
      </c>
      <c r="AM94" s="10">
        <v>91.9</v>
      </c>
      <c r="AN94" s="10">
        <v>4.8933333333333335</v>
      </c>
      <c r="AO94" s="10">
        <v>6.0322222222222219</v>
      </c>
      <c r="AP94" s="10">
        <v>6.8497720158950922E-4</v>
      </c>
      <c r="AQ94" s="10">
        <v>806.01289999999995</v>
      </c>
      <c r="AR94" s="10">
        <v>29.332000000000001</v>
      </c>
      <c r="AS94" s="10">
        <v>111.517</v>
      </c>
      <c r="AT94" s="10">
        <v>74.376999999999995</v>
      </c>
      <c r="AU94" s="10">
        <v>72.784999999999997</v>
      </c>
      <c r="AV94" s="10">
        <v>38.469000000000001</v>
      </c>
      <c r="AW94" s="10">
        <v>116.24</v>
      </c>
      <c r="AX94" s="10">
        <v>-0.17199999999999999</v>
      </c>
      <c r="AY94" s="10">
        <v>155.94200000000001</v>
      </c>
      <c r="AZ94" s="10">
        <f t="shared" si="1"/>
        <v>29.16</v>
      </c>
      <c r="BA94" s="15">
        <v>2.1530735068782244E-3</v>
      </c>
      <c r="BB94" s="15">
        <v>23843</v>
      </c>
      <c r="BC94" s="15"/>
      <c r="BD94" s="3">
        <v>0.16549832707328199</v>
      </c>
      <c r="BE94" s="3">
        <v>0.77147877908300599</v>
      </c>
      <c r="BF94" s="3">
        <v>154104.80900800001</v>
      </c>
      <c r="BJ94" s="10"/>
      <c r="BK94" s="10"/>
      <c r="BL94" s="15">
        <v>99.815062002631805</v>
      </c>
      <c r="BM94" s="3">
        <v>0.2</v>
      </c>
      <c r="BN94" s="3">
        <v>0.2</v>
      </c>
      <c r="BO94" s="3">
        <v>0.3</v>
      </c>
      <c r="BP94" s="3">
        <v>0.4</v>
      </c>
      <c r="BQ94" s="3">
        <v>2.5</v>
      </c>
      <c r="BR94" s="3">
        <v>3.2</v>
      </c>
      <c r="BS94" s="3">
        <v>4</v>
      </c>
      <c r="BT94" s="3">
        <v>5.25</v>
      </c>
      <c r="BU94" s="3">
        <v>8</v>
      </c>
      <c r="BV94" s="3">
        <v>10</v>
      </c>
      <c r="BW94" s="3">
        <v>14</v>
      </c>
      <c r="BX94" s="3">
        <v>17</v>
      </c>
      <c r="BY94" s="3">
        <v>0.18</v>
      </c>
      <c r="BZ94" s="3">
        <v>0.21</v>
      </c>
      <c r="CA94" s="3">
        <v>0.22</v>
      </c>
      <c r="CB94" s="3">
        <v>0.30499999999999999</v>
      </c>
      <c r="CG94" s="9">
        <v>1.95941168172E-2</v>
      </c>
    </row>
    <row r="95" spans="2:85">
      <c r="B95" s="4">
        <v>1972.25</v>
      </c>
      <c r="C95" s="3">
        <v>3370.7359999999999</v>
      </c>
      <c r="D95" s="3">
        <v>2241.3409999999999</v>
      </c>
      <c r="E95" s="3">
        <v>1072.5304999999998</v>
      </c>
      <c r="F95" s="3">
        <v>174.14474999999999</v>
      </c>
      <c r="G95" s="3">
        <v>707.58900000000006</v>
      </c>
      <c r="H95" s="3">
        <v>5365.0450000000001</v>
      </c>
      <c r="I95" s="3">
        <v>40.533333333333303</v>
      </c>
      <c r="J95" s="3">
        <v>23.603999999999999</v>
      </c>
      <c r="K95" s="3">
        <v>73642</v>
      </c>
      <c r="L95" s="3">
        <v>209552</v>
      </c>
      <c r="M95" s="3">
        <v>4.3</v>
      </c>
      <c r="N95" s="3">
        <v>743.8</v>
      </c>
      <c r="O95" s="3">
        <v>2.0785714211621356</v>
      </c>
      <c r="P95" s="10">
        <v>107.89999999999999</v>
      </c>
      <c r="Q95" s="10">
        <v>107.89999999999999</v>
      </c>
      <c r="R95" s="10">
        <v>2.0111800080980466</v>
      </c>
      <c r="S95" s="10">
        <v>-5.4881229772156807E-2</v>
      </c>
      <c r="T95" s="10">
        <v>1546.74</v>
      </c>
      <c r="U95" s="3">
        <v>403.92899999999997</v>
      </c>
      <c r="V95" s="3">
        <v>0</v>
      </c>
      <c r="W95" s="3">
        <v>39.5</v>
      </c>
      <c r="X95" s="3">
        <v>0.46074996582349681</v>
      </c>
      <c r="Y95" s="3">
        <v>0.62549624779602253</v>
      </c>
      <c r="Z95" s="3">
        <v>0.68272650510583832</v>
      </c>
      <c r="AA95" s="3">
        <v>0.71931378775941612</v>
      </c>
      <c r="AB95" s="3">
        <v>0.74732857083202109</v>
      </c>
      <c r="AC95" s="3">
        <v>0.77023255772120025</v>
      </c>
      <c r="AD95" s="3">
        <v>0.78895069772254567</v>
      </c>
      <c r="AE95" s="3">
        <v>0.80428161228734307</v>
      </c>
      <c r="AF95" s="3">
        <v>0.81728109255520487</v>
      </c>
      <c r="AG95" s="3">
        <v>0.82858125157250273</v>
      </c>
      <c r="AH95" s="3">
        <v>0.83845646705328514</v>
      </c>
      <c r="AI95" s="3">
        <v>0.84726588782254308</v>
      </c>
      <c r="AJ95" s="3">
        <v>3.1699999999999999E-2</v>
      </c>
      <c r="AK95" s="3">
        <v>82.754400000000004</v>
      </c>
      <c r="AL95" s="10">
        <v>40.280999999999999</v>
      </c>
      <c r="AM95" s="10">
        <v>93.1</v>
      </c>
      <c r="AN95" s="10">
        <v>5.003333333333333</v>
      </c>
      <c r="AO95" s="10">
        <v>6.1409374999999997</v>
      </c>
      <c r="AP95" s="10">
        <v>5.9556829622860229E-4</v>
      </c>
      <c r="AQ95" s="10">
        <v>816.81809999999996</v>
      </c>
      <c r="AR95" s="10">
        <v>29.628</v>
      </c>
      <c r="AS95" s="10">
        <v>113.41</v>
      </c>
      <c r="AT95" s="10">
        <v>75.95</v>
      </c>
      <c r="AU95" s="10">
        <v>73.825000000000003</v>
      </c>
      <c r="AV95" s="10">
        <v>39.457000000000001</v>
      </c>
      <c r="AW95" s="10">
        <v>119.05500000000001</v>
      </c>
      <c r="AX95" s="10">
        <v>-0.21199999999999999</v>
      </c>
      <c r="AY95" s="10">
        <v>158.952</v>
      </c>
      <c r="AZ95" s="10">
        <f t="shared" si="1"/>
        <v>29.416</v>
      </c>
      <c r="BA95" s="15">
        <v>2.1336645605129945E-3</v>
      </c>
      <c r="BB95" s="15">
        <v>22902</v>
      </c>
      <c r="BC95" s="15"/>
      <c r="BD95" s="3">
        <v>0.17847906905460001</v>
      </c>
      <c r="BE95" s="3">
        <v>0.978559643183049</v>
      </c>
      <c r="BF95" s="3">
        <v>157901.31834200001</v>
      </c>
      <c r="BJ95" s="10"/>
      <c r="BK95" s="10"/>
      <c r="BL95" s="15">
        <v>99.7501084742579</v>
      </c>
      <c r="BM95" s="3">
        <v>0.1</v>
      </c>
      <c r="BN95" s="3">
        <v>0.2</v>
      </c>
      <c r="BO95" s="3">
        <v>0.3</v>
      </c>
      <c r="BP95" s="3">
        <v>0.4</v>
      </c>
      <c r="BQ95" s="3">
        <v>2.4</v>
      </c>
      <c r="BR95" s="3">
        <v>3.45</v>
      </c>
      <c r="BS95" s="3">
        <v>3.65</v>
      </c>
      <c r="BT95" s="3">
        <v>3.95</v>
      </c>
      <c r="BU95" s="3">
        <v>8</v>
      </c>
      <c r="BV95" s="3">
        <v>10</v>
      </c>
      <c r="BW95" s="3">
        <v>13</v>
      </c>
      <c r="BX95" s="3">
        <v>14</v>
      </c>
      <c r="BY95" s="3">
        <v>0.16</v>
      </c>
      <c r="BZ95" s="3">
        <v>0.2</v>
      </c>
      <c r="CA95" s="3">
        <v>0.2</v>
      </c>
      <c r="CB95" s="3">
        <v>0.22</v>
      </c>
      <c r="CG95" s="9">
        <v>1.99461298962E-2</v>
      </c>
    </row>
    <row r="96" spans="2:85">
      <c r="B96" s="4">
        <v>1972.5</v>
      </c>
      <c r="C96" s="3">
        <v>3422.6819999999998</v>
      </c>
      <c r="D96" s="3">
        <v>2272.8434999999999</v>
      </c>
      <c r="E96" s="3">
        <v>1090.3340000000001</v>
      </c>
      <c r="F96" s="3">
        <v>179.63124999999999</v>
      </c>
      <c r="G96" s="3">
        <v>717.63800000000003</v>
      </c>
      <c r="H96" s="3">
        <v>5415.7120000000004</v>
      </c>
      <c r="I96" s="3">
        <v>40.566666666666698</v>
      </c>
      <c r="J96" s="3">
        <v>23.83</v>
      </c>
      <c r="K96" s="3">
        <v>74056</v>
      </c>
      <c r="L96" s="3">
        <v>210083</v>
      </c>
      <c r="M96" s="3">
        <v>4.74</v>
      </c>
      <c r="N96" s="3">
        <v>768.83333333333337</v>
      </c>
      <c r="O96" s="3">
        <v>2.1048234375714721</v>
      </c>
      <c r="P96" s="10">
        <v>109</v>
      </c>
      <c r="Q96" s="10">
        <v>110.2</v>
      </c>
      <c r="R96" s="10">
        <v>2.035706028772438</v>
      </c>
      <c r="S96" s="10">
        <v>-5.660722550710201E-2</v>
      </c>
      <c r="T96" s="10">
        <v>1517.2829999999999</v>
      </c>
      <c r="U96" s="3">
        <v>404.90800000000002</v>
      </c>
      <c r="V96" s="3">
        <v>0</v>
      </c>
      <c r="W96" s="3">
        <v>40.1</v>
      </c>
      <c r="X96" s="3">
        <v>0.48840855342895245</v>
      </c>
      <c r="Y96" s="3">
        <v>0.66143371725745415</v>
      </c>
      <c r="Z96" s="3">
        <v>0.7165688900642565</v>
      </c>
      <c r="AA96" s="3">
        <v>0.75038242290696899</v>
      </c>
      <c r="AB96" s="3">
        <v>0.7764013506242069</v>
      </c>
      <c r="AC96" s="3">
        <v>0.79801056062267273</v>
      </c>
      <c r="AD96" s="3">
        <v>0.81561413954651785</v>
      </c>
      <c r="AE96" s="3">
        <v>0.82994410631454019</v>
      </c>
      <c r="AF96" s="3">
        <v>0.84203916352074337</v>
      </c>
      <c r="AG96" s="3">
        <v>0.85247417938430547</v>
      </c>
      <c r="AH96" s="3">
        <v>0.86151672548714087</v>
      </c>
      <c r="AI96" s="3">
        <v>0.8695110550704096</v>
      </c>
      <c r="AJ96" s="3">
        <v>2.98E-2</v>
      </c>
      <c r="AK96" s="3">
        <v>83.283799999999999</v>
      </c>
      <c r="AL96" s="10">
        <v>43.104999999999997</v>
      </c>
      <c r="AM96" s="10">
        <v>93.3</v>
      </c>
      <c r="AN96" s="10">
        <v>5.34</v>
      </c>
      <c r="AO96" s="10">
        <v>6.2871428571428574</v>
      </c>
      <c r="AP96" s="10">
        <v>8.3562150418276416E-4</v>
      </c>
      <c r="AQ96" s="10">
        <v>834.30550000000005</v>
      </c>
      <c r="AR96" s="10">
        <v>30.288</v>
      </c>
      <c r="AS96" s="10">
        <v>118.17100000000001</v>
      </c>
      <c r="AT96" s="10">
        <v>79.403000000000006</v>
      </c>
      <c r="AU96" s="10">
        <v>77.004000000000005</v>
      </c>
      <c r="AV96" s="10">
        <v>41.915999999999997</v>
      </c>
      <c r="AW96" s="10">
        <v>123.572</v>
      </c>
      <c r="AX96" s="10">
        <v>-0.26800000000000002</v>
      </c>
      <c r="AY96" s="10">
        <v>162.70500000000001</v>
      </c>
      <c r="AZ96" s="10">
        <f t="shared" si="1"/>
        <v>30.02</v>
      </c>
      <c r="BA96" s="15">
        <v>2.1171151214123716E-3</v>
      </c>
      <c r="BB96" s="15">
        <v>23241</v>
      </c>
      <c r="BC96" s="15"/>
      <c r="BD96" s="3">
        <v>0.181073564949289</v>
      </c>
      <c r="BE96" s="3">
        <v>0.97348522498830103</v>
      </c>
      <c r="BF96" s="3">
        <v>181605.31529200001</v>
      </c>
      <c r="BJ96" s="10"/>
      <c r="BK96" s="10"/>
      <c r="BL96" s="15">
        <v>99.532736054496695</v>
      </c>
      <c r="BM96" s="3">
        <v>0.2</v>
      </c>
      <c r="BN96" s="3">
        <v>0.2</v>
      </c>
      <c r="BO96" s="3">
        <v>0.3</v>
      </c>
      <c r="BP96" s="3">
        <v>0.3</v>
      </c>
      <c r="BQ96" s="3">
        <v>3.2</v>
      </c>
      <c r="BR96" s="3">
        <v>4</v>
      </c>
      <c r="BS96" s="3">
        <v>4</v>
      </c>
      <c r="BT96" s="3">
        <v>4.3</v>
      </c>
      <c r="BU96" s="3">
        <v>7</v>
      </c>
      <c r="BV96" s="3">
        <v>9</v>
      </c>
      <c r="BW96" s="3">
        <v>11</v>
      </c>
      <c r="BX96" s="3">
        <v>13</v>
      </c>
      <c r="BY96" s="3">
        <v>0.1</v>
      </c>
      <c r="BZ96" s="3">
        <v>0.11</v>
      </c>
      <c r="CA96" s="3">
        <v>0.15</v>
      </c>
      <c r="CB96" s="3">
        <v>0.2</v>
      </c>
      <c r="CG96" s="9">
        <v>2.1093696853099999E-2</v>
      </c>
    </row>
    <row r="97" spans="2:85">
      <c r="B97" s="4">
        <v>1972.75</v>
      </c>
      <c r="C97" s="3">
        <v>3503.0010000000002</v>
      </c>
      <c r="D97" s="3">
        <v>2311.9547500000003</v>
      </c>
      <c r="E97" s="3">
        <v>1106.779</v>
      </c>
      <c r="F97" s="3">
        <v>189.303</v>
      </c>
      <c r="G97" s="3">
        <v>722.13800000000003</v>
      </c>
      <c r="H97" s="3">
        <v>5506.3959999999997</v>
      </c>
      <c r="I97" s="3">
        <v>40.6666666666667</v>
      </c>
      <c r="J97" s="3">
        <v>24.134</v>
      </c>
      <c r="K97" s="3">
        <v>75690.666666666672</v>
      </c>
      <c r="L97" s="3">
        <v>210652</v>
      </c>
      <c r="M97" s="3">
        <v>5.1433333333333335</v>
      </c>
      <c r="N97" s="3">
        <v>794.36666666666667</v>
      </c>
      <c r="O97" s="3">
        <v>2.1382166368657805</v>
      </c>
      <c r="P97" s="10">
        <v>114.2</v>
      </c>
      <c r="Q97" s="10">
        <v>115.6</v>
      </c>
      <c r="R97" s="10">
        <v>2.0999428149203339</v>
      </c>
      <c r="S97" s="10">
        <v>-2.5763638653514411E-2</v>
      </c>
      <c r="T97" s="10">
        <v>1529.836</v>
      </c>
      <c r="U97" s="3">
        <v>419.28500000000003</v>
      </c>
      <c r="V97" s="3">
        <v>0</v>
      </c>
      <c r="W97" s="3">
        <v>40.5</v>
      </c>
      <c r="X97" s="3">
        <v>0.53164420379062516</v>
      </c>
      <c r="Y97" s="3">
        <v>0.72217705708144708</v>
      </c>
      <c r="Z97" s="3">
        <v>0.77664056520295333</v>
      </c>
      <c r="AA97" s="3">
        <v>0.80707268166981461</v>
      </c>
      <c r="AB97" s="3">
        <v>0.83035610367336188</v>
      </c>
      <c r="AC97" s="3">
        <v>0.85022856736721331</v>
      </c>
      <c r="AD97" s="3">
        <v>0.86641437031642166</v>
      </c>
      <c r="AE97" s="3">
        <v>0.8797056889556375</v>
      </c>
      <c r="AF97" s="3">
        <v>0.89094865259896971</v>
      </c>
      <c r="AG97" s="3">
        <v>0.90067258555725715</v>
      </c>
      <c r="AH97" s="3">
        <v>0.90910307254462008</v>
      </c>
      <c r="AI97" s="3">
        <v>0.91652171318638975</v>
      </c>
      <c r="AJ97" s="3">
        <v>3.2800000000000003E-2</v>
      </c>
      <c r="AK97" s="3">
        <v>85.666399999999996</v>
      </c>
      <c r="AL97" s="10">
        <v>17.312999999999999</v>
      </c>
      <c r="AM97" s="10">
        <v>94</v>
      </c>
      <c r="AN97" s="10">
        <v>5.7566666666666668</v>
      </c>
      <c r="AO97" s="10">
        <v>6.3728333333333333</v>
      </c>
      <c r="AP97" s="10">
        <v>9.680136148033895E-4</v>
      </c>
      <c r="AQ97" s="10">
        <v>850.15200000000004</v>
      </c>
      <c r="AR97" s="10">
        <v>31.02</v>
      </c>
      <c r="AS97" s="10">
        <v>125.749</v>
      </c>
      <c r="AT97" s="10">
        <v>82.677000000000007</v>
      </c>
      <c r="AU97" s="10">
        <v>83.483999999999995</v>
      </c>
      <c r="AV97" s="10">
        <v>48.427999999999997</v>
      </c>
      <c r="AW97" s="10">
        <v>127.80800000000001</v>
      </c>
      <c r="AX97" s="10">
        <v>-0.124</v>
      </c>
      <c r="AY97" s="10">
        <v>166.434</v>
      </c>
      <c r="AZ97" s="10">
        <f t="shared" si="1"/>
        <v>30.896000000000001</v>
      </c>
      <c r="BA97" s="15">
        <v>2.0240040467304861E-3</v>
      </c>
      <c r="BB97" s="15">
        <v>26327</v>
      </c>
      <c r="BC97" s="15"/>
      <c r="BD97" s="3">
        <v>0.175168991036662</v>
      </c>
      <c r="BE97" s="3">
        <v>0.84647142690989996</v>
      </c>
      <c r="BF97" s="3">
        <v>215392.73313800001</v>
      </c>
      <c r="BJ97" s="10"/>
      <c r="BK97" s="10"/>
      <c r="BL97" s="15">
        <v>99.420365373735194</v>
      </c>
      <c r="BM97" s="3">
        <v>0.1</v>
      </c>
      <c r="BN97" s="3">
        <v>0.2</v>
      </c>
      <c r="BO97" s="3">
        <v>0.2</v>
      </c>
      <c r="BP97" s="3">
        <v>0.3</v>
      </c>
      <c r="BQ97" s="3">
        <v>1.3</v>
      </c>
      <c r="BR97" s="3">
        <v>1.6</v>
      </c>
      <c r="BS97" s="3">
        <v>1.8</v>
      </c>
      <c r="BT97" s="3">
        <v>2.5</v>
      </c>
      <c r="BU97" s="3">
        <v>7</v>
      </c>
      <c r="BV97" s="3">
        <v>9</v>
      </c>
      <c r="BW97" s="3">
        <v>11</v>
      </c>
      <c r="BX97" s="3">
        <v>10</v>
      </c>
      <c r="BY97" s="3">
        <v>0.115</v>
      </c>
      <c r="BZ97" s="3">
        <v>0.105</v>
      </c>
      <c r="CA97" s="3">
        <v>0.155</v>
      </c>
      <c r="CB97" s="3">
        <v>0.2</v>
      </c>
      <c r="CG97" s="9">
        <v>2.2982546230200001E-2</v>
      </c>
    </row>
    <row r="98" spans="2:85">
      <c r="B98" s="4">
        <v>1973</v>
      </c>
      <c r="C98" s="3">
        <v>3566.9569999999999</v>
      </c>
      <c r="D98" s="3">
        <v>2338.5942500000001</v>
      </c>
      <c r="E98" s="3">
        <v>1109.4100000000001</v>
      </c>
      <c r="F98" s="3">
        <v>199.03174999999999</v>
      </c>
      <c r="G98" s="3">
        <v>764.45799999999997</v>
      </c>
      <c r="H98" s="3">
        <v>5642.6689999999999</v>
      </c>
      <c r="I98" s="3">
        <v>40.733333333333299</v>
      </c>
      <c r="J98" s="3">
        <v>24.411999999999999</v>
      </c>
      <c r="K98" s="3">
        <v>75048.666666666672</v>
      </c>
      <c r="L98" s="3">
        <v>211119.66666666666</v>
      </c>
      <c r="M98" s="3">
        <v>6.5366666666666671</v>
      </c>
      <c r="N98" s="3">
        <v>813.23333333333335</v>
      </c>
      <c r="O98" s="3">
        <v>2.1794005202459172</v>
      </c>
      <c r="P98" s="10">
        <v>114.3</v>
      </c>
      <c r="Q98" s="10">
        <v>111.5</v>
      </c>
      <c r="R98" s="10">
        <v>2.159478080003673</v>
      </c>
      <c r="S98" s="10">
        <v>-7.4122569503118629E-3</v>
      </c>
      <c r="T98" s="10">
        <v>1543.0070000000001</v>
      </c>
      <c r="U98" s="3">
        <v>426.92700000000002</v>
      </c>
      <c r="V98" s="3">
        <v>0</v>
      </c>
      <c r="W98" s="3">
        <v>42.466666666666669</v>
      </c>
      <c r="X98" s="3">
        <v>0.58297770914766689</v>
      </c>
      <c r="Y98" s="3">
        <v>0.8020813068649626</v>
      </c>
      <c r="Z98" s="3">
        <v>0.86166131911577881</v>
      </c>
      <c r="AA98" s="3">
        <v>0.89181568702954372</v>
      </c>
      <c r="AB98" s="3">
        <v>0.91391457424459388</v>
      </c>
      <c r="AC98" s="3">
        <v>0.9324241637808931</v>
      </c>
      <c r="AD98" s="3">
        <v>0.94641491113050336</v>
      </c>
      <c r="AE98" s="3">
        <v>0.95728945614895711</v>
      </c>
      <c r="AF98" s="3">
        <v>0.96605340832807407</v>
      </c>
      <c r="AG98" s="3">
        <v>0.97329682137415219</v>
      </c>
      <c r="AH98" s="3">
        <v>0.97927564547947543</v>
      </c>
      <c r="AI98" s="3">
        <v>0.98429538111516435</v>
      </c>
      <c r="AJ98" s="3">
        <v>4.0300000000000002E-2</v>
      </c>
      <c r="AK98" s="3">
        <v>87.593999999999994</v>
      </c>
      <c r="AL98" s="10">
        <v>28.391999999999999</v>
      </c>
      <c r="AM98" s="10">
        <v>94</v>
      </c>
      <c r="AN98" s="10">
        <v>6.1066666666666665</v>
      </c>
      <c r="AO98" s="10">
        <v>6.6009677419354835</v>
      </c>
      <c r="AP98" s="10">
        <v>2.2181132591011909E-3</v>
      </c>
      <c r="AQ98" s="10">
        <v>858.59870000000001</v>
      </c>
      <c r="AR98" s="10">
        <v>32.116</v>
      </c>
      <c r="AS98" s="10">
        <v>133.49600000000001</v>
      </c>
      <c r="AT98" s="10">
        <v>87.48</v>
      </c>
      <c r="AU98" s="10">
        <v>95.546999999999997</v>
      </c>
      <c r="AV98" s="10">
        <v>57.363</v>
      </c>
      <c r="AW98" s="10">
        <v>133.55500000000001</v>
      </c>
      <c r="AX98" s="10">
        <v>-0.156</v>
      </c>
      <c r="AY98" s="10">
        <v>170.49</v>
      </c>
      <c r="AZ98" s="10">
        <f t="shared" si="1"/>
        <v>31.96</v>
      </c>
      <c r="BA98" s="15">
        <v>1.9853282749218134E-3</v>
      </c>
      <c r="BB98" s="15">
        <v>24727</v>
      </c>
      <c r="BC98" s="15">
        <v>-6.1175000000000007E-2</v>
      </c>
      <c r="BD98" s="3">
        <v>0.18399356255579299</v>
      </c>
      <c r="BE98" s="3">
        <v>0.99543742173133998</v>
      </c>
      <c r="BF98" s="3">
        <v>237232.76045500001</v>
      </c>
      <c r="BG98" s="3">
        <v>1.026</v>
      </c>
      <c r="BJ98" s="10"/>
      <c r="BK98" s="10"/>
      <c r="BL98" s="15">
        <v>100.144834029121</v>
      </c>
      <c r="BM98" s="3">
        <v>0.1</v>
      </c>
      <c r="BN98" s="3">
        <v>0.2</v>
      </c>
      <c r="BO98" s="3">
        <v>0.3</v>
      </c>
      <c r="BP98" s="3">
        <v>0.3</v>
      </c>
      <c r="BQ98" s="3">
        <v>1.6</v>
      </c>
      <c r="BR98" s="3">
        <v>2.7</v>
      </c>
      <c r="BS98" s="3">
        <v>2.7</v>
      </c>
      <c r="BT98" s="3">
        <v>3</v>
      </c>
      <c r="BU98" s="3">
        <v>6</v>
      </c>
      <c r="BV98" s="3">
        <v>7</v>
      </c>
      <c r="BW98" s="3">
        <v>7</v>
      </c>
      <c r="BX98" s="3">
        <v>11</v>
      </c>
      <c r="BY98" s="3">
        <v>0.18</v>
      </c>
      <c r="BZ98" s="3">
        <v>0.17</v>
      </c>
      <c r="CA98" s="3">
        <v>0.245</v>
      </c>
      <c r="CB98" s="3">
        <v>0.2</v>
      </c>
      <c r="CG98" s="9">
        <v>2.3779380991499999E-2</v>
      </c>
    </row>
    <row r="99" spans="2:85">
      <c r="B99" s="4">
        <v>1973.25</v>
      </c>
      <c r="C99" s="3">
        <v>3565.3490000000002</v>
      </c>
      <c r="D99" s="3">
        <v>2358.4172500000004</v>
      </c>
      <c r="E99" s="3">
        <v>1108.163</v>
      </c>
      <c r="F99" s="3">
        <v>196.08224999999999</v>
      </c>
      <c r="G99" s="3">
        <v>797.04399999999998</v>
      </c>
      <c r="H99" s="3">
        <v>5704.098</v>
      </c>
      <c r="I99" s="3">
        <v>40.733333333333299</v>
      </c>
      <c r="J99" s="3">
        <v>24.786999999999999</v>
      </c>
      <c r="K99" s="3">
        <v>76824.666666666672</v>
      </c>
      <c r="L99" s="3">
        <v>211581</v>
      </c>
      <c r="M99" s="3">
        <v>7.8166666666666664</v>
      </c>
      <c r="N99" s="3">
        <v>826.6</v>
      </c>
      <c r="O99" s="3">
        <v>2.1561124730471866</v>
      </c>
      <c r="P99" s="10">
        <v>106.89999999999999</v>
      </c>
      <c r="Q99" s="10">
        <v>106.1</v>
      </c>
      <c r="R99" s="10">
        <v>2.1533894130306366</v>
      </c>
      <c r="S99" s="10">
        <v>9.7871232753824026E-3</v>
      </c>
      <c r="T99" s="10">
        <v>1532.134</v>
      </c>
      <c r="U99" s="3">
        <v>439.10700000000003</v>
      </c>
      <c r="V99" s="3">
        <v>0</v>
      </c>
      <c r="W99" s="3">
        <v>44.533333333333331</v>
      </c>
      <c r="X99" s="3">
        <v>0.70872134984530677</v>
      </c>
      <c r="Y99" s="3">
        <v>0.97766411459526326</v>
      </c>
      <c r="Z99" s="3">
        <v>1.0378334570293599</v>
      </c>
      <c r="AA99" s="3">
        <v>1.0584396555133015</v>
      </c>
      <c r="AB99" s="3">
        <v>1.0703414044337121</v>
      </c>
      <c r="AC99" s="3">
        <v>1.0793817728951522</v>
      </c>
      <c r="AD99" s="3">
        <v>1.0840498570704591</v>
      </c>
      <c r="AE99" s="3">
        <v>1.086046970528546</v>
      </c>
      <c r="AF99" s="3">
        <v>1.0866052332459504</v>
      </c>
      <c r="AG99" s="3">
        <v>1.0863415780714385</v>
      </c>
      <c r="AH99" s="3">
        <v>1.0854622184624756</v>
      </c>
      <c r="AI99" s="3">
        <v>1.0841958421897007</v>
      </c>
      <c r="AJ99" s="3">
        <v>5.4600000000000003E-2</v>
      </c>
      <c r="AK99" s="3">
        <v>87.549899999999994</v>
      </c>
      <c r="AL99" s="10">
        <v>55.488999999999997</v>
      </c>
      <c r="AM99" s="10">
        <v>95</v>
      </c>
      <c r="AN99" s="10">
        <v>7.0366666666666671</v>
      </c>
      <c r="AO99" s="10">
        <v>6.8080952380952384</v>
      </c>
      <c r="AP99" s="10">
        <v>2.7700774771650346E-3</v>
      </c>
      <c r="AQ99" s="10">
        <v>865.9674</v>
      </c>
      <c r="AR99" s="10">
        <v>33.479999999999997</v>
      </c>
      <c r="AS99" s="10">
        <v>131.249</v>
      </c>
      <c r="AT99" s="10">
        <v>85.212999999999994</v>
      </c>
      <c r="AU99" s="10">
        <v>99.033000000000001</v>
      </c>
      <c r="AV99" s="10">
        <v>57.820999999999998</v>
      </c>
      <c r="AW99" s="10">
        <v>132.297</v>
      </c>
      <c r="AX99" s="10">
        <v>-0.14799999999999999</v>
      </c>
      <c r="AY99" s="10">
        <v>175.393</v>
      </c>
      <c r="AZ99" s="10">
        <f t="shared" si="1"/>
        <v>33.331999999999994</v>
      </c>
      <c r="BA99" s="15">
        <v>2.0351917642566779E-3</v>
      </c>
      <c r="BB99" s="15">
        <v>24502</v>
      </c>
      <c r="BC99" s="15">
        <v>-0.1303</v>
      </c>
      <c r="BD99" s="3">
        <v>0.19358471872635599</v>
      </c>
      <c r="BE99" s="3">
        <v>1.22066941562113</v>
      </c>
      <c r="BF99" s="3">
        <v>246025.60365199999</v>
      </c>
      <c r="BG99" s="3">
        <v>1.0113000000000001</v>
      </c>
      <c r="BJ99" s="10"/>
      <c r="BK99" s="10"/>
      <c r="BL99" s="15">
        <v>99.929490261360499</v>
      </c>
      <c r="BM99" s="3">
        <v>0.2</v>
      </c>
      <c r="BN99" s="3">
        <v>0.2</v>
      </c>
      <c r="BO99" s="3">
        <v>0.25</v>
      </c>
      <c r="BP99" s="3">
        <v>0.3</v>
      </c>
      <c r="BQ99" s="3">
        <v>2.5</v>
      </c>
      <c r="BR99" s="3">
        <v>3.4</v>
      </c>
      <c r="BS99" s="3">
        <v>5</v>
      </c>
      <c r="BT99" s="3">
        <v>6.8</v>
      </c>
      <c r="BU99" s="3">
        <v>10</v>
      </c>
      <c r="BV99" s="3">
        <v>14</v>
      </c>
      <c r="BW99" s="3">
        <v>14</v>
      </c>
      <c r="BX99" s="3">
        <v>15</v>
      </c>
      <c r="BY99" s="3">
        <v>0.22500000000000001</v>
      </c>
      <c r="BZ99" s="3">
        <v>0.16500000000000001</v>
      </c>
      <c r="CA99" s="3">
        <v>0.17499999999999999</v>
      </c>
      <c r="CB99" s="3">
        <v>0.11</v>
      </c>
      <c r="CG99" s="9">
        <v>2.43005423122E-2</v>
      </c>
    </row>
    <row r="100" spans="2:85">
      <c r="B100" s="4">
        <v>1973.5</v>
      </c>
      <c r="C100" s="3">
        <v>3577.8980000000001</v>
      </c>
      <c r="D100" s="3">
        <v>2374.2792500000005</v>
      </c>
      <c r="E100" s="3">
        <v>1106.1679999999999</v>
      </c>
      <c r="F100" s="3">
        <v>194.35724999999999</v>
      </c>
      <c r="G100" s="3">
        <v>768.14300000000003</v>
      </c>
      <c r="H100" s="3">
        <v>5674.1</v>
      </c>
      <c r="I100" s="3">
        <v>40.6666666666667</v>
      </c>
      <c r="J100" s="3">
        <v>25.27</v>
      </c>
      <c r="K100" s="3">
        <v>77156</v>
      </c>
      <c r="L100" s="3">
        <v>212096.66666666666</v>
      </c>
      <c r="M100" s="3">
        <v>10.56</v>
      </c>
      <c r="N100" s="3">
        <v>838.2</v>
      </c>
      <c r="O100" s="3">
        <v>2.1136614145781638</v>
      </c>
      <c r="P100" s="10">
        <v>106.2</v>
      </c>
      <c r="Q100" s="10">
        <v>107.30000000000001</v>
      </c>
      <c r="R100" s="10">
        <v>2.1067510399807809</v>
      </c>
      <c r="S100" s="10">
        <v>5.5998086945495346E-3</v>
      </c>
      <c r="T100" s="10">
        <v>1514.1089999999999</v>
      </c>
      <c r="U100" s="3">
        <v>437.62900000000002</v>
      </c>
      <c r="V100" s="3">
        <v>0</v>
      </c>
      <c r="W100" s="3">
        <v>46.366666666666667</v>
      </c>
      <c r="X100" s="3">
        <v>0.77690104902085311</v>
      </c>
      <c r="Y100" s="3">
        <v>1.0614911156510816</v>
      </c>
      <c r="Z100" s="3">
        <v>1.1213276171726996</v>
      </c>
      <c r="AA100" s="3">
        <v>1.1286082635037138</v>
      </c>
      <c r="AB100" s="3">
        <v>1.1327767297718447</v>
      </c>
      <c r="AC100" s="3">
        <v>1.1367247684233179</v>
      </c>
      <c r="AD100" s="3">
        <v>1.137071246907162</v>
      </c>
      <c r="AE100" s="3">
        <v>1.1350718485183315</v>
      </c>
      <c r="AF100" s="3">
        <v>1.1322985001292585</v>
      </c>
      <c r="AG100" s="3">
        <v>1.1290733858593276</v>
      </c>
      <c r="AH100" s="3">
        <v>1.125471780905418</v>
      </c>
      <c r="AI100" s="3">
        <v>1.1217192879800006</v>
      </c>
      <c r="AJ100" s="3">
        <v>6.6100000000000006E-2</v>
      </c>
      <c r="AK100" s="3">
        <v>87.335700000000003</v>
      </c>
      <c r="AL100" s="10">
        <v>26.456</v>
      </c>
      <c r="AM100" s="10">
        <v>95.5</v>
      </c>
      <c r="AN100" s="10">
        <v>9.1300000000000008</v>
      </c>
      <c r="AO100" s="10">
        <v>7.2187301587301587</v>
      </c>
      <c r="AP100" s="10">
        <v>3.5598733666413513E-3</v>
      </c>
      <c r="AQ100" s="10">
        <v>862.89750000000004</v>
      </c>
      <c r="AR100" s="10">
        <v>35.012</v>
      </c>
      <c r="AS100" s="10">
        <v>133.029</v>
      </c>
      <c r="AT100" s="10">
        <v>89.045000000000002</v>
      </c>
      <c r="AU100" s="10">
        <v>101.161</v>
      </c>
      <c r="AV100" s="10">
        <v>56.289000000000001</v>
      </c>
      <c r="AW100" s="10">
        <v>137.352</v>
      </c>
      <c r="AX100" s="10">
        <v>-0.14799999999999999</v>
      </c>
      <c r="AY100" s="10">
        <v>181.24</v>
      </c>
      <c r="AZ100" s="10">
        <f t="shared" si="1"/>
        <v>34.863999999999997</v>
      </c>
      <c r="BA100" s="15">
        <v>2.0512546412234395E-3</v>
      </c>
      <c r="BB100" s="15">
        <v>21890</v>
      </c>
      <c r="BC100" s="15">
        <v>-0.19322500000000001</v>
      </c>
      <c r="BD100" s="3">
        <v>0.18960394688801299</v>
      </c>
      <c r="BE100" s="3">
        <v>1.1100212108274099</v>
      </c>
      <c r="BF100" s="3">
        <v>248832.60437399999</v>
      </c>
      <c r="BG100" s="3">
        <v>0.97560000000000002</v>
      </c>
      <c r="BJ100" s="10"/>
      <c r="BK100" s="10"/>
      <c r="BL100" s="15">
        <v>99.904912528668007</v>
      </c>
      <c r="BM100" s="3">
        <v>0.2</v>
      </c>
      <c r="BN100" s="3">
        <v>0.3</v>
      </c>
      <c r="BO100" s="3">
        <v>0.4</v>
      </c>
      <c r="BP100" s="3">
        <v>0.3</v>
      </c>
      <c r="BQ100" s="3">
        <v>6</v>
      </c>
      <c r="BR100" s="3">
        <v>6</v>
      </c>
      <c r="BS100" s="3">
        <v>5.5</v>
      </c>
      <c r="BT100" s="3">
        <v>5.2</v>
      </c>
      <c r="BU100" s="3">
        <v>15</v>
      </c>
      <c r="BV100" s="3">
        <v>20</v>
      </c>
      <c r="BW100" s="3">
        <v>22</v>
      </c>
      <c r="BX100" s="3">
        <v>27</v>
      </c>
      <c r="BY100" s="3">
        <v>0.17</v>
      </c>
      <c r="BZ100" s="3">
        <v>0.21</v>
      </c>
      <c r="CA100" s="3">
        <v>0.2</v>
      </c>
      <c r="CB100" s="3">
        <v>0.20499999999999999</v>
      </c>
      <c r="CG100" s="9">
        <v>2.52291192668E-2</v>
      </c>
    </row>
    <row r="101" spans="2:85">
      <c r="B101" s="4">
        <v>1973.75</v>
      </c>
      <c r="C101" s="3">
        <v>3567.2269999999999</v>
      </c>
      <c r="D101" s="3">
        <v>2379.1057500000002</v>
      </c>
      <c r="E101" s="3">
        <v>1101.636</v>
      </c>
      <c r="F101" s="3">
        <v>189.56299999999999</v>
      </c>
      <c r="G101" s="3">
        <v>795.50400000000002</v>
      </c>
      <c r="H101" s="3">
        <v>5727.96</v>
      </c>
      <c r="I101" s="3">
        <v>40.6</v>
      </c>
      <c r="J101" s="3">
        <v>25.773</v>
      </c>
      <c r="K101" s="3">
        <v>78617.333333333328</v>
      </c>
      <c r="L101" s="3">
        <v>212631.33333333334</v>
      </c>
      <c r="M101" s="3">
        <v>9.9966666666666661</v>
      </c>
      <c r="N101" s="3">
        <v>849</v>
      </c>
      <c r="O101" s="3">
        <v>2.125813896754563</v>
      </c>
      <c r="P101" s="10">
        <v>102.5</v>
      </c>
      <c r="Q101" s="10">
        <v>99.6</v>
      </c>
      <c r="R101" s="10">
        <v>2.1105968185470299</v>
      </c>
      <c r="S101" s="10">
        <v>-2.7068949156007138E-3</v>
      </c>
      <c r="T101" s="10">
        <v>1525.47</v>
      </c>
      <c r="U101" s="3">
        <v>451.01900000000001</v>
      </c>
      <c r="V101" s="3">
        <v>0.33333333333333331</v>
      </c>
      <c r="W101" s="3">
        <v>46.733333333333334</v>
      </c>
      <c r="X101" s="3">
        <v>0.74639373891579519</v>
      </c>
      <c r="Y101" s="3">
        <v>0.99515445895803356</v>
      </c>
      <c r="Z101" s="3">
        <v>1.0513137571100994</v>
      </c>
      <c r="AA101" s="3">
        <v>1.0689794488162032</v>
      </c>
      <c r="AB101" s="3">
        <v>1.0804422809637539</v>
      </c>
      <c r="AC101" s="3">
        <v>1.090392640844712</v>
      </c>
      <c r="AD101" s="3">
        <v>1.0966233557984213</v>
      </c>
      <c r="AE101" s="3">
        <v>1.1001347270575004</v>
      </c>
      <c r="AF101" s="3">
        <v>1.1021437792024453</v>
      </c>
      <c r="AG101" s="3">
        <v>1.1031296172479286</v>
      </c>
      <c r="AH101" s="3">
        <v>1.1032543767969505</v>
      </c>
      <c r="AI101" s="3">
        <v>1.1027707141453311</v>
      </c>
      <c r="AJ101" s="3">
        <v>8.0799999999999997E-2</v>
      </c>
      <c r="AK101" s="3">
        <v>88.120199999999997</v>
      </c>
      <c r="AL101" s="10">
        <v>61.393000000000001</v>
      </c>
      <c r="AM101" s="10">
        <v>95.5</v>
      </c>
      <c r="AN101" s="10">
        <v>9.8133333333333326</v>
      </c>
      <c r="AO101" s="10">
        <v>6.7563333333333331</v>
      </c>
      <c r="AP101" s="10">
        <v>4.3323486018964309E-3</v>
      </c>
      <c r="AQ101" s="10">
        <v>851.58979999999997</v>
      </c>
      <c r="AR101" s="10">
        <v>36.384</v>
      </c>
      <c r="AS101" s="10">
        <v>135.78399999999999</v>
      </c>
      <c r="AT101" s="10">
        <v>89.292000000000002</v>
      </c>
      <c r="AU101" s="10">
        <v>106.253</v>
      </c>
      <c r="AV101" s="10">
        <v>61.137</v>
      </c>
      <c r="AW101" s="10">
        <v>139.38200000000001</v>
      </c>
      <c r="AX101" s="10">
        <v>-0.17599999999999999</v>
      </c>
      <c r="AY101" s="10">
        <v>187.608</v>
      </c>
      <c r="AZ101" s="10">
        <f t="shared" si="1"/>
        <v>36.207999999999998</v>
      </c>
      <c r="BA101" s="15">
        <v>2.0264329432617269E-3</v>
      </c>
      <c r="BB101" s="15">
        <v>23431</v>
      </c>
      <c r="BC101" s="15">
        <v>2.0800000000000003E-2</v>
      </c>
      <c r="BD101" s="3">
        <v>0.180474194655494</v>
      </c>
      <c r="BE101" s="3">
        <v>0.896280892947519</v>
      </c>
      <c r="BF101" s="3">
        <v>254946.35239399999</v>
      </c>
      <c r="BG101" s="3">
        <v>1.2197</v>
      </c>
      <c r="BJ101" s="10"/>
      <c r="BK101" s="10"/>
      <c r="BL101" s="15">
        <v>100.38488821077399</v>
      </c>
      <c r="BM101" s="3">
        <v>0.3</v>
      </c>
      <c r="BN101" s="3">
        <v>0.4</v>
      </c>
      <c r="BO101" s="3">
        <v>0.5</v>
      </c>
      <c r="BP101" s="3">
        <v>0.5</v>
      </c>
      <c r="BQ101" s="3">
        <v>5.0999999999999996</v>
      </c>
      <c r="BR101" s="3">
        <v>6</v>
      </c>
      <c r="BS101" s="3">
        <v>4.3</v>
      </c>
      <c r="BT101" s="3">
        <v>4.7</v>
      </c>
      <c r="BU101" s="3">
        <v>9</v>
      </c>
      <c r="BV101" s="3">
        <v>16</v>
      </c>
      <c r="BW101" s="3">
        <v>21</v>
      </c>
      <c r="BX101" s="3">
        <v>27</v>
      </c>
      <c r="BY101" s="3">
        <v>0.2</v>
      </c>
      <c r="BZ101" s="3">
        <v>0.2</v>
      </c>
      <c r="CA101" s="3">
        <v>0.2</v>
      </c>
      <c r="CB101" s="3">
        <v>0.21</v>
      </c>
      <c r="CG101" s="9">
        <v>2.6749018715999998E-2</v>
      </c>
    </row>
    <row r="102" spans="2:85">
      <c r="B102" s="4">
        <v>1974</v>
      </c>
      <c r="C102" s="3">
        <v>3535.3119999999999</v>
      </c>
      <c r="D102" s="3">
        <v>2380.2849999999999</v>
      </c>
      <c r="E102" s="3">
        <v>1086.7994999999999</v>
      </c>
      <c r="F102" s="3">
        <v>186.2105</v>
      </c>
      <c r="G102" s="3">
        <v>750.07600000000002</v>
      </c>
      <c r="H102" s="3">
        <v>5678.7129999999997</v>
      </c>
      <c r="I102" s="3">
        <v>40.433333333333302</v>
      </c>
      <c r="J102" s="3">
        <v>26.26</v>
      </c>
      <c r="K102" s="3">
        <v>77231</v>
      </c>
      <c r="L102" s="3">
        <v>213072.33333333334</v>
      </c>
      <c r="M102" s="3">
        <v>9.3233333333333341</v>
      </c>
      <c r="N102" s="3">
        <v>864.66666666666663</v>
      </c>
      <c r="O102" s="3">
        <v>2.0939386214214029</v>
      </c>
      <c r="P102" s="10">
        <v>96.100000000000009</v>
      </c>
      <c r="Q102" s="10">
        <v>94.3</v>
      </c>
      <c r="R102" s="10">
        <v>2.0317835662697035</v>
      </c>
      <c r="S102" s="10">
        <v>-4.9644871859767015E-2</v>
      </c>
      <c r="T102" s="10">
        <v>1553.0250000000001</v>
      </c>
      <c r="U102" s="3">
        <v>465.64299999999997</v>
      </c>
      <c r="V102" s="3">
        <v>1</v>
      </c>
      <c r="W102" s="3">
        <v>49.866666666666667</v>
      </c>
      <c r="X102" s="3">
        <v>0.71870002664080912</v>
      </c>
      <c r="Y102" s="3">
        <v>0.96914762931355802</v>
      </c>
      <c r="Z102" s="3">
        <v>1.0245784339638928</v>
      </c>
      <c r="AA102" s="3">
        <v>1.0463043321659562</v>
      </c>
      <c r="AB102" s="3">
        <v>1.0604470146336327</v>
      </c>
      <c r="AC102" s="3">
        <v>1.0721114662383091</v>
      </c>
      <c r="AD102" s="3">
        <v>1.0796850198237486</v>
      </c>
      <c r="AE102" s="3">
        <v>1.0840546917594633</v>
      </c>
      <c r="AF102" s="3">
        <v>1.0865281043530592</v>
      </c>
      <c r="AG102" s="3">
        <v>1.0878035927610481</v>
      </c>
      <c r="AH102" s="3">
        <v>1.0881317371116745</v>
      </c>
      <c r="AI102" s="3">
        <v>1.0878015072395688</v>
      </c>
      <c r="AJ102" s="3">
        <v>9.4500000000000001E-2</v>
      </c>
      <c r="AK102" s="3">
        <v>86.627200000000002</v>
      </c>
      <c r="AL102" s="10">
        <v>29.94</v>
      </c>
      <c r="AM102" s="10">
        <v>95.4</v>
      </c>
      <c r="AN102" s="10">
        <v>9.2633333333333336</v>
      </c>
      <c r="AO102" s="10">
        <v>7.0552459016393447</v>
      </c>
      <c r="AP102" s="10">
        <v>2.4618269888064931E-3</v>
      </c>
      <c r="AQ102" s="10">
        <v>858.52030000000002</v>
      </c>
      <c r="AR102" s="10">
        <v>37.683999999999997</v>
      </c>
      <c r="AS102" s="10">
        <v>130.297</v>
      </c>
      <c r="AT102" s="10">
        <v>85.692999999999998</v>
      </c>
      <c r="AU102" s="10">
        <v>112.65600000000001</v>
      </c>
      <c r="AV102" s="10">
        <v>66</v>
      </c>
      <c r="AW102" s="10">
        <v>138.005</v>
      </c>
      <c r="AX102" s="10">
        <v>-0.19600000000000001</v>
      </c>
      <c r="AY102" s="10">
        <v>194.309</v>
      </c>
      <c r="AZ102" s="10">
        <f t="shared" si="1"/>
        <v>37.488</v>
      </c>
      <c r="BA102" s="15">
        <v>2.0531203172192499E-3</v>
      </c>
      <c r="BB102" s="15">
        <v>24079</v>
      </c>
      <c r="BC102" s="15">
        <v>-9.2499999999999701E-4</v>
      </c>
      <c r="BD102" s="3">
        <v>0.19085365996436299</v>
      </c>
      <c r="BE102" s="3">
        <v>1.0378989329034001</v>
      </c>
      <c r="BF102" s="3">
        <v>260675.82152900001</v>
      </c>
      <c r="BG102" s="3">
        <v>1.1686000000000001</v>
      </c>
      <c r="BJ102" s="10"/>
      <c r="BK102" s="10"/>
      <c r="BL102" s="15">
        <v>100.398311724679</v>
      </c>
      <c r="BM102" s="3">
        <v>0.3</v>
      </c>
      <c r="BN102" s="3">
        <v>0.3</v>
      </c>
      <c r="BO102" s="3">
        <v>0.4</v>
      </c>
      <c r="BP102" s="3">
        <v>0.5</v>
      </c>
      <c r="BQ102" s="3">
        <v>3.8</v>
      </c>
      <c r="BR102" s="3">
        <v>3.25</v>
      </c>
      <c r="BS102" s="3">
        <v>5.75</v>
      </c>
      <c r="BT102" s="3">
        <v>5.5</v>
      </c>
      <c r="BU102" s="3">
        <v>9</v>
      </c>
      <c r="BV102" s="3">
        <v>12</v>
      </c>
      <c r="BW102" s="3">
        <v>20</v>
      </c>
      <c r="BX102" s="3">
        <v>28</v>
      </c>
      <c r="BY102" s="3">
        <v>0.15</v>
      </c>
      <c r="BZ102" s="3">
        <v>0.18</v>
      </c>
      <c r="CA102" s="3">
        <v>0.24</v>
      </c>
      <c r="CB102" s="3">
        <v>0.25</v>
      </c>
      <c r="CG102" s="9">
        <v>2.7649312016800001E-2</v>
      </c>
    </row>
    <row r="103" spans="2:85">
      <c r="B103" s="4">
        <v>1974.25</v>
      </c>
      <c r="C103" s="3">
        <v>3548.0410000000002</v>
      </c>
      <c r="D103" s="3">
        <v>2401.54475</v>
      </c>
      <c r="E103" s="3">
        <v>1082.74775</v>
      </c>
      <c r="F103" s="3">
        <v>186.69400000000002</v>
      </c>
      <c r="G103" s="3">
        <v>747.08199999999999</v>
      </c>
      <c r="H103" s="3">
        <v>5692.21</v>
      </c>
      <c r="I103" s="3">
        <v>40</v>
      </c>
      <c r="J103" s="3">
        <v>26.88</v>
      </c>
      <c r="K103" s="3">
        <v>78669.333333333328</v>
      </c>
      <c r="L103" s="3">
        <v>213520</v>
      </c>
      <c r="M103" s="3">
        <v>11.25</v>
      </c>
      <c r="N103" s="3">
        <v>875.1</v>
      </c>
      <c r="O103" s="3">
        <v>2.1212511781738272</v>
      </c>
      <c r="P103" s="10">
        <v>89.399999999999991</v>
      </c>
      <c r="Q103" s="10">
        <v>85.7</v>
      </c>
      <c r="R103" s="10">
        <v>2.0063425763074858</v>
      </c>
      <c r="S103" s="10">
        <v>-0.10239841857440901</v>
      </c>
      <c r="T103" s="10">
        <v>1560.8050000000001</v>
      </c>
      <c r="U103" s="3">
        <v>477.34800000000001</v>
      </c>
      <c r="V103" s="3">
        <v>1</v>
      </c>
      <c r="W103" s="3">
        <v>51.6</v>
      </c>
      <c r="X103" s="3">
        <v>0.72278918232993039</v>
      </c>
      <c r="Y103" s="3">
        <v>0.99382160381045737</v>
      </c>
      <c r="Z103" s="3">
        <v>1.0550626964314509</v>
      </c>
      <c r="AA103" s="3">
        <v>1.0778131655642074</v>
      </c>
      <c r="AB103" s="3">
        <v>1.0915252345927478</v>
      </c>
      <c r="AC103" s="3">
        <v>1.1017202803958579</v>
      </c>
      <c r="AD103" s="3">
        <v>1.1071664793888667</v>
      </c>
      <c r="AE103" s="3">
        <v>1.1090117625854166</v>
      </c>
      <c r="AF103" s="3">
        <v>1.1088927745821942</v>
      </c>
      <c r="AG103" s="3">
        <v>1.107580566381088</v>
      </c>
      <c r="AH103" s="3">
        <v>1.1053862686294329</v>
      </c>
      <c r="AI103" s="3">
        <v>1.1026803478918996</v>
      </c>
      <c r="AJ103" s="3">
        <v>0.1003</v>
      </c>
      <c r="AK103" s="3">
        <v>85.789699999999996</v>
      </c>
      <c r="AL103" s="10">
        <v>39.262</v>
      </c>
      <c r="AM103" s="10">
        <v>97</v>
      </c>
      <c r="AN103" s="10">
        <v>10.936666666666667</v>
      </c>
      <c r="AO103" s="10">
        <v>7.5419047619047621</v>
      </c>
      <c r="AP103" s="10">
        <v>4.8426034627692899E-3</v>
      </c>
      <c r="AQ103" s="10">
        <v>857.05460000000005</v>
      </c>
      <c r="AR103" s="10">
        <v>38.799999999999997</v>
      </c>
      <c r="AS103" s="10">
        <v>128.92500000000001</v>
      </c>
      <c r="AT103" s="10">
        <v>82.260999999999996</v>
      </c>
      <c r="AU103" s="10">
        <v>115.54300000000001</v>
      </c>
      <c r="AV103" s="10">
        <v>66.706999999999994</v>
      </c>
      <c r="AW103" s="10">
        <v>137.38900000000001</v>
      </c>
      <c r="AX103" s="10">
        <v>-0.23200000000000001</v>
      </c>
      <c r="AY103" s="10">
        <v>202.126</v>
      </c>
      <c r="AZ103" s="10">
        <f t="shared" si="1"/>
        <v>38.567999999999998</v>
      </c>
      <c r="BA103" s="15">
        <v>2.0853164380659956E-3</v>
      </c>
      <c r="BB103" s="15">
        <v>23788</v>
      </c>
      <c r="BC103" s="15">
        <v>0.44482499999999997</v>
      </c>
      <c r="BD103" s="3">
        <v>0.20394014386424</v>
      </c>
      <c r="BE103" s="3">
        <v>1.38835540597116</v>
      </c>
      <c r="BF103" s="3">
        <v>266825.44107499998</v>
      </c>
      <c r="BG103" s="3">
        <v>1.6315</v>
      </c>
      <c r="BJ103" s="10"/>
      <c r="BK103" s="10"/>
      <c r="BL103" s="15">
        <v>100.142343527319</v>
      </c>
      <c r="BM103" s="3">
        <v>0.4</v>
      </c>
      <c r="BN103" s="3">
        <v>0.4</v>
      </c>
      <c r="BO103" s="3">
        <v>0.6</v>
      </c>
      <c r="BP103" s="3">
        <v>0.6</v>
      </c>
      <c r="BQ103" s="3">
        <v>7</v>
      </c>
      <c r="BR103" s="3">
        <v>6</v>
      </c>
      <c r="BS103" s="3">
        <v>6</v>
      </c>
      <c r="BT103" s="3">
        <v>7.4</v>
      </c>
      <c r="BU103" s="3">
        <v>15</v>
      </c>
      <c r="BV103" s="3">
        <v>19</v>
      </c>
      <c r="BW103" s="3">
        <v>25</v>
      </c>
      <c r="BX103" s="3">
        <v>34</v>
      </c>
      <c r="BY103" s="3">
        <v>0.125</v>
      </c>
      <c r="BZ103" s="3">
        <v>0.17</v>
      </c>
      <c r="CA103" s="3">
        <v>0.25</v>
      </c>
      <c r="CB103" s="3">
        <v>0.25</v>
      </c>
      <c r="CG103" s="9">
        <v>2.8374487874100001E-2</v>
      </c>
    </row>
    <row r="104" spans="2:85">
      <c r="B104" s="4">
        <v>1974.5</v>
      </c>
      <c r="C104" s="3">
        <v>3563.2820000000002</v>
      </c>
      <c r="D104" s="3">
        <v>2417.904</v>
      </c>
      <c r="E104" s="3">
        <v>1081.4387499999998</v>
      </c>
      <c r="F104" s="3">
        <v>185.12074999999999</v>
      </c>
      <c r="G104" s="3">
        <v>708.36199999999997</v>
      </c>
      <c r="H104" s="3">
        <v>5638.4110000000001</v>
      </c>
      <c r="I104" s="3">
        <v>40.1</v>
      </c>
      <c r="J104" s="3">
        <v>27.667999999999999</v>
      </c>
      <c r="K104" s="3">
        <v>78702</v>
      </c>
      <c r="L104" s="3">
        <v>214047.33333333334</v>
      </c>
      <c r="M104" s="3">
        <v>12.09</v>
      </c>
      <c r="N104" s="3">
        <v>884.4666666666667</v>
      </c>
      <c r="O104" s="3">
        <v>2.0636835511365876</v>
      </c>
      <c r="P104" s="10">
        <v>75.300000000000011</v>
      </c>
      <c r="Q104" s="10">
        <v>72.2</v>
      </c>
      <c r="R104" s="10">
        <v>1.9589478251954402</v>
      </c>
      <c r="S104" s="10">
        <v>-9.2225542649215148E-2</v>
      </c>
      <c r="T104" s="10">
        <v>1563.915</v>
      </c>
      <c r="U104" s="3">
        <v>507.012</v>
      </c>
      <c r="V104" s="3">
        <v>1</v>
      </c>
      <c r="W104" s="3">
        <v>55.266666666666666</v>
      </c>
      <c r="X104" s="3">
        <v>0.77406532006947748</v>
      </c>
      <c r="Y104" s="3">
        <v>1.0424246194903561</v>
      </c>
      <c r="Z104" s="3">
        <v>1.0866656091459437</v>
      </c>
      <c r="AA104" s="3">
        <v>1.0938223574692139</v>
      </c>
      <c r="AB104" s="3">
        <v>1.0977242245410801</v>
      </c>
      <c r="AC104" s="3">
        <v>1.1008815873340037</v>
      </c>
      <c r="AD104" s="3">
        <v>1.1005129415380059</v>
      </c>
      <c r="AE104" s="3">
        <v>1.0977729162089069</v>
      </c>
      <c r="AF104" s="3">
        <v>1.0942060456153009</v>
      </c>
      <c r="AG104" s="3">
        <v>1.0901136123267843</v>
      </c>
      <c r="AH104" s="3">
        <v>1.0855752426097685</v>
      </c>
      <c r="AI104" s="3">
        <v>1.0810162512369599</v>
      </c>
      <c r="AJ104" s="3">
        <v>0.1085</v>
      </c>
      <c r="AK104" s="3">
        <v>84.829099999999997</v>
      </c>
      <c r="AL104" s="10">
        <v>12.561999999999999</v>
      </c>
      <c r="AM104" s="10">
        <v>97.4</v>
      </c>
      <c r="AN104" s="10">
        <v>11.99</v>
      </c>
      <c r="AO104" s="10">
        <v>7.9598437500000001</v>
      </c>
      <c r="AP104" s="10">
        <v>7.7490711264074598E-3</v>
      </c>
      <c r="AQ104" s="14">
        <f>(AQ103+AQ105)/2</f>
        <v>841.99215000000004</v>
      </c>
      <c r="AR104" s="10">
        <v>39.380000000000003</v>
      </c>
      <c r="AS104" s="10">
        <v>124.28400000000001</v>
      </c>
      <c r="AT104" s="10">
        <v>72.772000000000006</v>
      </c>
      <c r="AU104" s="10">
        <v>121.06</v>
      </c>
      <c r="AV104" s="10">
        <v>74.191999999999993</v>
      </c>
      <c r="AW104" s="10">
        <v>131.59200000000001</v>
      </c>
      <c r="AX104" s="10">
        <v>-0.21199999999999999</v>
      </c>
      <c r="AY104" s="10">
        <v>211.18100000000001</v>
      </c>
      <c r="AZ104" s="10">
        <f t="shared" si="1"/>
        <v>39.167999999999999</v>
      </c>
      <c r="BA104" s="15">
        <v>2.1186048828960831E-3</v>
      </c>
      <c r="BB104" s="15">
        <v>26587</v>
      </c>
      <c r="BC104" s="15">
        <v>0.83892500000000003</v>
      </c>
      <c r="BD104" s="3">
        <v>0.18839191267326499</v>
      </c>
      <c r="BE104" s="3">
        <v>1.1702789470216599</v>
      </c>
      <c r="BF104" s="3">
        <v>272777.59204000002</v>
      </c>
      <c r="BG104" s="3">
        <v>2.1772</v>
      </c>
      <c r="BJ104" s="10"/>
      <c r="BK104" s="10"/>
      <c r="BL104" s="15">
        <v>100.856870541698</v>
      </c>
      <c r="BM104" s="3">
        <v>0.2</v>
      </c>
      <c r="BN104" s="3">
        <v>0.3</v>
      </c>
      <c r="BO104" s="3">
        <v>0.5</v>
      </c>
      <c r="BP104" s="12">
        <v>0.8</v>
      </c>
      <c r="BQ104" s="3">
        <v>8</v>
      </c>
      <c r="BR104" s="3">
        <v>9.5</v>
      </c>
      <c r="BS104" s="3">
        <v>10.6</v>
      </c>
      <c r="BT104" s="12">
        <v>9.6999999999999993</v>
      </c>
      <c r="BU104" s="3">
        <v>18</v>
      </c>
      <c r="BV104" s="3">
        <v>28</v>
      </c>
      <c r="BW104" s="3">
        <v>38</v>
      </c>
      <c r="BX104" s="12">
        <v>31</v>
      </c>
      <c r="BY104" s="3">
        <v>0.15</v>
      </c>
      <c r="BZ104" s="3">
        <v>0.2</v>
      </c>
      <c r="CA104" s="3">
        <v>0.22</v>
      </c>
      <c r="CB104" s="12">
        <v>0.29499999999999998</v>
      </c>
      <c r="CG104" s="9">
        <v>2.94722407795E-2</v>
      </c>
    </row>
    <row r="105" spans="2:85">
      <c r="B105" s="4">
        <v>1974.75</v>
      </c>
      <c r="C105" s="3">
        <v>3511.1970000000001</v>
      </c>
      <c r="D105" s="3">
        <v>2440.1955000000003</v>
      </c>
      <c r="E105" s="3">
        <v>1063.5352499999999</v>
      </c>
      <c r="F105" s="3">
        <v>170.64625000000001</v>
      </c>
      <c r="G105" s="3">
        <v>712.66099999999994</v>
      </c>
      <c r="H105" s="3">
        <v>5616.5259999999998</v>
      </c>
      <c r="I105" s="3">
        <v>39.6</v>
      </c>
      <c r="J105" s="3">
        <v>28.481999999999999</v>
      </c>
      <c r="K105" s="3">
        <v>78953.333333333328</v>
      </c>
      <c r="L105" s="3">
        <v>214619.33333333334</v>
      </c>
      <c r="M105" s="3">
        <v>9.3466666666666676</v>
      </c>
      <c r="N105" s="3">
        <v>898</v>
      </c>
      <c r="O105" s="3">
        <v>2.1152803734906915</v>
      </c>
      <c r="P105" s="10">
        <v>69</v>
      </c>
      <c r="Q105" s="10">
        <v>72.400000000000006</v>
      </c>
      <c r="R105" s="10">
        <v>1.935682998891548</v>
      </c>
      <c r="S105" s="10">
        <v>-0.167087191307211</v>
      </c>
      <c r="T105" s="10">
        <v>1571.4090000000001</v>
      </c>
      <c r="U105" s="3">
        <v>521.20899999999995</v>
      </c>
      <c r="V105" s="3">
        <v>1</v>
      </c>
      <c r="W105" s="3">
        <v>57.2</v>
      </c>
      <c r="X105" s="3">
        <v>0.8147581649498371</v>
      </c>
      <c r="Y105" s="3">
        <v>1.055725389910992</v>
      </c>
      <c r="Z105" s="3">
        <v>1.0857114485650827</v>
      </c>
      <c r="AA105" s="3">
        <v>1.0784540823274178</v>
      </c>
      <c r="AB105" s="3">
        <v>1.0748180676294552</v>
      </c>
      <c r="AC105" s="3">
        <v>1.0735418347286654</v>
      </c>
      <c r="AD105" s="3">
        <v>1.070633873728946</v>
      </c>
      <c r="AE105" s="3">
        <v>1.0665830726347585</v>
      </c>
      <c r="AF105" s="3">
        <v>1.0627872695086229</v>
      </c>
      <c r="AG105" s="3">
        <v>1.0590722553275411</v>
      </c>
      <c r="AH105" s="3">
        <v>1.0552652200960944</v>
      </c>
      <c r="AI105" s="3">
        <v>1.0516740251812098</v>
      </c>
      <c r="AJ105" s="3">
        <v>0.1138</v>
      </c>
      <c r="AK105" s="3">
        <v>80.584900000000005</v>
      </c>
      <c r="AL105" s="10">
        <v>46.331000000000003</v>
      </c>
      <c r="AM105" s="10">
        <v>97.6</v>
      </c>
      <c r="AN105" s="10">
        <v>11.003333333333334</v>
      </c>
      <c r="AO105" s="10">
        <v>7.6737704918032783</v>
      </c>
      <c r="AP105" s="10">
        <v>4.1636420124058693E-3</v>
      </c>
      <c r="AQ105" s="10">
        <v>826.92970000000003</v>
      </c>
      <c r="AR105" s="10">
        <v>39.212000000000003</v>
      </c>
      <c r="AS105" s="10">
        <v>119.313</v>
      </c>
      <c r="AT105" s="10">
        <v>73.153000000000006</v>
      </c>
      <c r="AU105" s="10">
        <v>107.908</v>
      </c>
      <c r="AV105" s="10">
        <v>64.376000000000005</v>
      </c>
      <c r="AW105" s="10">
        <v>136.869</v>
      </c>
      <c r="AX105" s="10">
        <v>-0.252</v>
      </c>
      <c r="AY105" s="10">
        <v>219.95699999999999</v>
      </c>
      <c r="AZ105" s="10">
        <f t="shared" si="1"/>
        <v>38.96</v>
      </c>
      <c r="BA105" s="15">
        <v>2.2395282395643399E-3</v>
      </c>
      <c r="BB105" s="15">
        <v>26740</v>
      </c>
      <c r="BC105" s="15">
        <v>0.7399</v>
      </c>
      <c r="BD105" s="3">
        <v>0.15687543677497701</v>
      </c>
      <c r="BE105" s="3">
        <v>0.72777562559151499</v>
      </c>
      <c r="BF105" s="3">
        <v>277215.59786400001</v>
      </c>
      <c r="BG105" s="3">
        <v>2.1158999999999999</v>
      </c>
      <c r="BJ105" s="10"/>
      <c r="BK105" s="10"/>
      <c r="BL105" s="15">
        <v>101.425284072656</v>
      </c>
      <c r="BM105" s="3">
        <v>0.5</v>
      </c>
      <c r="BN105" s="3">
        <v>0.6</v>
      </c>
      <c r="BO105" s="3">
        <v>0.7</v>
      </c>
      <c r="BP105" s="3">
        <v>1</v>
      </c>
      <c r="BQ105" s="3">
        <v>14.5</v>
      </c>
      <c r="BR105" s="3">
        <v>14.6</v>
      </c>
      <c r="BS105" s="3">
        <v>12</v>
      </c>
      <c r="BT105" s="3">
        <v>12</v>
      </c>
      <c r="BU105" s="3">
        <v>14</v>
      </c>
      <c r="BV105" s="3">
        <v>20</v>
      </c>
      <c r="BW105" s="3">
        <v>26</v>
      </c>
      <c r="BX105" s="3">
        <v>28</v>
      </c>
      <c r="BY105" s="3">
        <v>0.1</v>
      </c>
      <c r="BZ105" s="3">
        <v>0.2</v>
      </c>
      <c r="CA105" s="3">
        <v>0.28999999999999998</v>
      </c>
      <c r="CB105" s="3">
        <v>0.34</v>
      </c>
      <c r="CG105" s="9">
        <v>3.1106597813899999E-2</v>
      </c>
    </row>
    <row r="106" spans="2:85">
      <c r="B106" s="4">
        <v>1975</v>
      </c>
      <c r="C106" s="3">
        <v>3540.6469999999999</v>
      </c>
      <c r="D106" s="3">
        <v>2465.0659999999998</v>
      </c>
      <c r="E106" s="3">
        <v>1066.3467500000002</v>
      </c>
      <c r="F106" s="3">
        <v>173.14074999999997</v>
      </c>
      <c r="G106" s="3">
        <v>597.86599999999999</v>
      </c>
      <c r="H106" s="3">
        <v>5548.1559999999999</v>
      </c>
      <c r="I106" s="3">
        <v>38.966666666666697</v>
      </c>
      <c r="J106" s="3">
        <v>29.129000000000001</v>
      </c>
      <c r="K106" s="3">
        <v>75920.333333333328</v>
      </c>
      <c r="L106" s="3">
        <v>215064.66666666666</v>
      </c>
      <c r="M106" s="3">
        <v>6.3033333333333337</v>
      </c>
      <c r="N106" s="3">
        <v>915.13333333333333</v>
      </c>
      <c r="O106" s="3">
        <v>2.2122275673001557</v>
      </c>
      <c r="P106" s="10">
        <v>77.600000000000009</v>
      </c>
      <c r="Q106" s="10">
        <v>82.3</v>
      </c>
      <c r="R106" s="10">
        <v>1.9402307677562249</v>
      </c>
      <c r="S106" s="10">
        <v>-0.2594866162519982</v>
      </c>
      <c r="T106" s="10">
        <v>1588.5219999999999</v>
      </c>
      <c r="U106" s="3">
        <v>550.06500000000005</v>
      </c>
      <c r="V106" s="3">
        <v>1</v>
      </c>
      <c r="W106" s="3">
        <v>57.166666666666664</v>
      </c>
      <c r="X106" s="3">
        <v>0.72102183947291554</v>
      </c>
      <c r="Y106" s="3">
        <v>0.93459335951434941</v>
      </c>
      <c r="Z106" s="3">
        <v>0.97294448333227412</v>
      </c>
      <c r="AA106" s="3">
        <v>0.98646937474495944</v>
      </c>
      <c r="AB106" s="3">
        <v>0.99456983678907862</v>
      </c>
      <c r="AC106" s="3">
        <v>1.0013385702148685</v>
      </c>
      <c r="AD106" s="3">
        <v>1.0053038197444211</v>
      </c>
      <c r="AE106" s="3">
        <v>1.0075594781764881</v>
      </c>
      <c r="AF106" s="3">
        <v>1.0089958580287202</v>
      </c>
      <c r="AG106" s="3">
        <v>1.0098975498843101</v>
      </c>
      <c r="AH106" s="3">
        <v>1.0103086094682185</v>
      </c>
      <c r="AI106" s="3">
        <v>1.0104932953727197</v>
      </c>
      <c r="AJ106" s="3">
        <v>0.1056</v>
      </c>
      <c r="AK106" s="3">
        <v>73.614199999999997</v>
      </c>
      <c r="AL106" s="10">
        <v>-18.667999999999999</v>
      </c>
      <c r="AM106" s="10">
        <v>96.2</v>
      </c>
      <c r="AN106" s="10">
        <v>8.98</v>
      </c>
      <c r="AO106" s="10">
        <v>7.5441666666666665</v>
      </c>
      <c r="AP106" s="10">
        <v>2.6514007600237561E-3</v>
      </c>
      <c r="AQ106" s="10">
        <v>811.7654</v>
      </c>
      <c r="AR106" s="10">
        <v>38.411999999999999</v>
      </c>
      <c r="AS106" s="10">
        <v>117.75</v>
      </c>
      <c r="AT106" s="10">
        <v>79.438000000000002</v>
      </c>
      <c r="AU106" s="10">
        <v>94.706999999999994</v>
      </c>
      <c r="AV106" s="10">
        <v>48.631</v>
      </c>
      <c r="AW106" s="10">
        <v>149.04</v>
      </c>
      <c r="AX106" s="10">
        <v>-0.25600000000000001</v>
      </c>
      <c r="AY106" s="10">
        <v>228.744</v>
      </c>
      <c r="AZ106" s="10">
        <f t="shared" si="1"/>
        <v>38.155999999999999</v>
      </c>
      <c r="BA106" s="15">
        <v>2.3204239444298167E-3</v>
      </c>
      <c r="BB106" s="15">
        <v>22971</v>
      </c>
      <c r="BC106" s="15">
        <v>0.34040000000000004</v>
      </c>
      <c r="BD106" s="3">
        <v>0.13957029244587299</v>
      </c>
      <c r="BE106" s="3">
        <v>0.56287280603171497</v>
      </c>
      <c r="BF106" s="3">
        <v>279686.73942200001</v>
      </c>
      <c r="BG106" s="3">
        <v>1.5933999999999999</v>
      </c>
      <c r="BJ106" s="10"/>
      <c r="BK106" s="10"/>
      <c r="BL106" s="15">
        <v>101.194855319955</v>
      </c>
      <c r="BM106" s="3">
        <v>0.6</v>
      </c>
      <c r="BN106" s="3">
        <v>0.6</v>
      </c>
      <c r="BO106" s="3">
        <v>0.7</v>
      </c>
      <c r="BP106" s="3">
        <v>0.75</v>
      </c>
      <c r="BQ106" s="3">
        <v>13.5</v>
      </c>
      <c r="BR106" s="3">
        <v>11.3</v>
      </c>
      <c r="BS106" s="3">
        <v>10</v>
      </c>
      <c r="BT106" s="3">
        <v>10</v>
      </c>
      <c r="BU106" s="3">
        <v>29.5</v>
      </c>
      <c r="BV106" s="3">
        <v>35</v>
      </c>
      <c r="BW106" s="3">
        <v>36</v>
      </c>
      <c r="BX106" s="3">
        <v>44</v>
      </c>
      <c r="BY106" s="3">
        <v>0.215</v>
      </c>
      <c r="BZ106" s="3">
        <v>0.31</v>
      </c>
      <c r="CA106" s="3">
        <v>0.32</v>
      </c>
      <c r="CB106" s="3">
        <v>0.4</v>
      </c>
      <c r="CG106" s="9">
        <v>3.2021318320900001E-2</v>
      </c>
    </row>
    <row r="107" spans="2:85">
      <c r="B107" s="4">
        <v>1975.25</v>
      </c>
      <c r="C107" s="3">
        <v>3598.886</v>
      </c>
      <c r="D107" s="3">
        <v>2491.6315</v>
      </c>
      <c r="E107" s="3">
        <v>1091.79925</v>
      </c>
      <c r="F107" s="3">
        <v>179.55425</v>
      </c>
      <c r="G107" s="3">
        <v>580.06700000000001</v>
      </c>
      <c r="H107" s="3">
        <v>5587.8</v>
      </c>
      <c r="I107" s="3">
        <v>39.066666666666698</v>
      </c>
      <c r="J107" s="3">
        <v>29.562000000000001</v>
      </c>
      <c r="K107" s="3">
        <v>76728.666666666672</v>
      </c>
      <c r="L107" s="3">
        <v>215548</v>
      </c>
      <c r="M107" s="3">
        <v>5.42</v>
      </c>
      <c r="N107" s="3">
        <v>948.66666666666663</v>
      </c>
      <c r="O107" s="3">
        <v>2.2637850345180865</v>
      </c>
      <c r="P107" s="10">
        <v>89.300000000000011</v>
      </c>
      <c r="Q107" s="10">
        <v>90.6</v>
      </c>
      <c r="R107" s="10">
        <v>1.9907579382916585</v>
      </c>
      <c r="S107" s="10">
        <v>-0.26051691293449558</v>
      </c>
      <c r="T107" s="10">
        <v>1575.097</v>
      </c>
      <c r="U107" s="3">
        <v>571.86400000000003</v>
      </c>
      <c r="V107" s="3">
        <v>0</v>
      </c>
      <c r="W107" s="3">
        <v>57.8</v>
      </c>
      <c r="X107" s="3">
        <v>0.6600456568748897</v>
      </c>
      <c r="Y107" s="3">
        <v>0.84868232225263329</v>
      </c>
      <c r="Z107" s="3">
        <v>0.88949034241544556</v>
      </c>
      <c r="AA107" s="3">
        <v>0.91030777957735998</v>
      </c>
      <c r="AB107" s="3">
        <v>0.92525559466606788</v>
      </c>
      <c r="AC107" s="3">
        <v>0.93731992072536519</v>
      </c>
      <c r="AD107" s="3">
        <v>0.94623454603752399</v>
      </c>
      <c r="AE107" s="3">
        <v>0.95292552332717706</v>
      </c>
      <c r="AF107" s="3">
        <v>0.95831813699315249</v>
      </c>
      <c r="AG107" s="3">
        <v>0.96274633799410181</v>
      </c>
      <c r="AH107" s="3">
        <v>0.96636536439374565</v>
      </c>
      <c r="AI107" s="3">
        <v>0.96944010517763723</v>
      </c>
      <c r="AJ107" s="3">
        <v>9.11E-2</v>
      </c>
      <c r="AK107" s="3">
        <v>71.971100000000007</v>
      </c>
      <c r="AL107" s="10">
        <v>-32.74</v>
      </c>
      <c r="AM107" s="10">
        <v>96.1</v>
      </c>
      <c r="AN107" s="10">
        <v>7.3233333333333333</v>
      </c>
      <c r="AO107" s="10">
        <v>8.0518750000000008</v>
      </c>
      <c r="AP107" s="10">
        <v>2.0745355939400401E-3</v>
      </c>
      <c r="AQ107" s="10">
        <v>817.0616</v>
      </c>
      <c r="AR107" s="10">
        <v>38.048000000000002</v>
      </c>
      <c r="AS107" s="10">
        <v>128.94</v>
      </c>
      <c r="AT107" s="10">
        <v>87.52</v>
      </c>
      <c r="AU107" s="10">
        <v>99.406000000000006</v>
      </c>
      <c r="AV107" s="10">
        <v>54.677999999999997</v>
      </c>
      <c r="AW107" s="10">
        <v>161.80199999999999</v>
      </c>
      <c r="AX107" s="10">
        <v>-0.23599999999999999</v>
      </c>
      <c r="AY107" s="10">
        <v>235.77799999999999</v>
      </c>
      <c r="AZ107" s="10">
        <f t="shared" si="1"/>
        <v>37.812000000000005</v>
      </c>
      <c r="BA107" s="15">
        <v>2.322895266298846E-3</v>
      </c>
      <c r="BB107" s="15">
        <v>25659</v>
      </c>
      <c r="BC107" s="15">
        <v>0.249975</v>
      </c>
      <c r="BD107" s="3">
        <v>0.136502169078354</v>
      </c>
      <c r="BE107" s="3">
        <v>0.52784529536886604</v>
      </c>
      <c r="BF107" s="3">
        <v>285122.78755000001</v>
      </c>
      <c r="BG107" s="3">
        <v>1.4368000000000001</v>
      </c>
      <c r="BJ107" s="10"/>
      <c r="BK107" s="10"/>
      <c r="BL107" s="15">
        <v>100.36468975224901</v>
      </c>
      <c r="BM107" s="3">
        <v>0.4</v>
      </c>
      <c r="BN107" s="3">
        <v>0.6</v>
      </c>
      <c r="BO107" s="3">
        <v>0.6</v>
      </c>
      <c r="BP107" s="3">
        <v>0.7</v>
      </c>
      <c r="BQ107" s="3">
        <v>8.9</v>
      </c>
      <c r="BR107" s="3">
        <v>7.5</v>
      </c>
      <c r="BS107" s="3">
        <v>7.3</v>
      </c>
      <c r="BT107" s="3">
        <v>9.1</v>
      </c>
      <c r="BU107" s="3">
        <v>28</v>
      </c>
      <c r="BV107" s="3">
        <v>36</v>
      </c>
      <c r="BW107" s="3">
        <v>43</v>
      </c>
      <c r="BX107" s="3">
        <v>48</v>
      </c>
      <c r="BY107" s="3">
        <v>0.14000000000000001</v>
      </c>
      <c r="BZ107" s="3">
        <v>0.29499999999999998</v>
      </c>
      <c r="CA107" s="3">
        <v>0.35</v>
      </c>
      <c r="CB107" s="3">
        <v>0.39</v>
      </c>
      <c r="CG107" s="9">
        <v>3.2682728383099997E-2</v>
      </c>
    </row>
    <row r="108" spans="2:85">
      <c r="B108" s="4">
        <v>1975.5</v>
      </c>
      <c r="C108" s="3">
        <v>3650.0349999999999</v>
      </c>
      <c r="D108" s="3">
        <v>2508.2487500000002</v>
      </c>
      <c r="E108" s="3">
        <v>1097.8397500000001</v>
      </c>
      <c r="F108" s="3">
        <v>188.1585</v>
      </c>
      <c r="G108" s="3">
        <v>625.03700000000003</v>
      </c>
      <c r="H108" s="3">
        <v>5683.4440000000004</v>
      </c>
      <c r="I108" s="3">
        <v>39.633333333333297</v>
      </c>
      <c r="J108" s="3">
        <v>30.084</v>
      </c>
      <c r="K108" s="3">
        <v>77146</v>
      </c>
      <c r="L108" s="3">
        <v>216187</v>
      </c>
      <c r="M108" s="3">
        <v>6.16</v>
      </c>
      <c r="N108" s="3">
        <v>983.23333333333335</v>
      </c>
      <c r="O108" s="3">
        <v>2.241046536753156</v>
      </c>
      <c r="P108" s="10">
        <v>88.7</v>
      </c>
      <c r="Q108" s="10">
        <v>87.1</v>
      </c>
      <c r="R108" s="10">
        <v>2.0470332489954028</v>
      </c>
      <c r="S108" s="10">
        <v>-0.18150310446582071</v>
      </c>
      <c r="T108" s="10">
        <v>1604.521</v>
      </c>
      <c r="U108" s="3">
        <v>583.50099999999998</v>
      </c>
      <c r="V108" s="3">
        <v>0</v>
      </c>
      <c r="W108" s="3">
        <v>59.033333333333331</v>
      </c>
      <c r="X108" s="3">
        <v>0.5430213911111742</v>
      </c>
      <c r="Y108" s="3">
        <v>0.72749715019850925</v>
      </c>
      <c r="Z108" s="3">
        <v>0.78486160216949052</v>
      </c>
      <c r="AA108" s="3">
        <v>0.8174344638291754</v>
      </c>
      <c r="AB108" s="3">
        <v>0.84107986830757075</v>
      </c>
      <c r="AC108" s="3">
        <v>0.85993244544141223</v>
      </c>
      <c r="AD108" s="3">
        <v>0.87439611673514639</v>
      </c>
      <c r="AE108" s="3">
        <v>0.88569157034726143</v>
      </c>
      <c r="AF108" s="3">
        <v>0.89498336419011693</v>
      </c>
      <c r="AG108" s="3">
        <v>0.902794385379316</v>
      </c>
      <c r="AH108" s="3">
        <v>0.90940742341650627</v>
      </c>
      <c r="AI108" s="3">
        <v>0.91514985676458405</v>
      </c>
      <c r="AJ108" s="3">
        <v>8.3199999999999996E-2</v>
      </c>
      <c r="AK108" s="3">
        <v>73.854900000000001</v>
      </c>
      <c r="AL108" s="10">
        <v>-5.234</v>
      </c>
      <c r="AM108" s="10">
        <v>95.4</v>
      </c>
      <c r="AN108" s="10">
        <v>7.5633333333333335</v>
      </c>
      <c r="AO108" s="10">
        <v>8.2915624999999995</v>
      </c>
      <c r="AP108" s="10">
        <v>2.6078900675972952E-3</v>
      </c>
      <c r="AQ108" s="10">
        <v>834.70159999999998</v>
      </c>
      <c r="AR108" s="10">
        <v>38.036000000000001</v>
      </c>
      <c r="AS108" s="10">
        <v>149.76300000000001</v>
      </c>
      <c r="AT108" s="10">
        <v>97.739000000000004</v>
      </c>
      <c r="AU108" s="10">
        <v>115.831</v>
      </c>
      <c r="AV108" s="10">
        <v>70.418999999999997</v>
      </c>
      <c r="AW108" s="10">
        <v>175.62299999999999</v>
      </c>
      <c r="AX108" s="10">
        <v>-0.23599999999999999</v>
      </c>
      <c r="AY108" s="10">
        <v>242.13200000000001</v>
      </c>
      <c r="AZ108" s="10">
        <f t="shared" si="1"/>
        <v>37.800000000000004</v>
      </c>
      <c r="BA108" s="15">
        <v>2.2750025805338731E-3</v>
      </c>
      <c r="BB108" s="15">
        <v>25362</v>
      </c>
      <c r="BC108" s="15">
        <v>0.213725</v>
      </c>
      <c r="BD108" s="3">
        <v>0.13889420851436099</v>
      </c>
      <c r="BE108" s="3">
        <v>0.52803870991618795</v>
      </c>
      <c r="BF108" s="3">
        <v>289986.84016800002</v>
      </c>
      <c r="BG108" s="3">
        <v>1.3525</v>
      </c>
      <c r="BJ108" s="10"/>
      <c r="BK108" s="10"/>
      <c r="BL108" s="15">
        <v>100.224827928425</v>
      </c>
      <c r="BM108" s="3">
        <v>0.4</v>
      </c>
      <c r="BN108" s="3">
        <v>0.5</v>
      </c>
      <c r="BO108" s="3">
        <v>0.5</v>
      </c>
      <c r="BP108" s="3">
        <v>0.6</v>
      </c>
      <c r="BQ108" s="3">
        <v>7.2</v>
      </c>
      <c r="BR108" s="3">
        <v>8</v>
      </c>
      <c r="BS108" s="3">
        <v>8</v>
      </c>
      <c r="BT108" s="3">
        <v>9</v>
      </c>
      <c r="BU108" s="3">
        <v>24</v>
      </c>
      <c r="BV108" s="3">
        <v>30</v>
      </c>
      <c r="BW108" s="3">
        <v>32</v>
      </c>
      <c r="BX108" s="3">
        <v>38</v>
      </c>
      <c r="BY108" s="3">
        <v>0.22</v>
      </c>
      <c r="BZ108" s="3">
        <v>0.255</v>
      </c>
      <c r="CA108" s="3">
        <v>0.3</v>
      </c>
      <c r="CB108" s="3">
        <v>0.30499999999999999</v>
      </c>
      <c r="CG108" s="9">
        <v>3.3695591786700001E-2</v>
      </c>
    </row>
    <row r="109" spans="2:85">
      <c r="B109" s="4">
        <v>1975.75</v>
      </c>
      <c r="C109" s="3">
        <v>3689.2849999999999</v>
      </c>
      <c r="D109" s="3">
        <v>2544.6334999999999</v>
      </c>
      <c r="E109" s="3">
        <v>1103.7244999999998</v>
      </c>
      <c r="F109" s="3">
        <v>195.57024999999999</v>
      </c>
      <c r="G109" s="3">
        <v>642.48400000000004</v>
      </c>
      <c r="H109" s="3">
        <v>5759.9719999999998</v>
      </c>
      <c r="I109" s="3">
        <v>40</v>
      </c>
      <c r="J109" s="3">
        <v>30.587</v>
      </c>
      <c r="K109" s="3">
        <v>78482</v>
      </c>
      <c r="L109" s="3">
        <v>216763</v>
      </c>
      <c r="M109" s="3">
        <v>5.4133333333333331</v>
      </c>
      <c r="N109" s="3">
        <v>1006.9666666666667</v>
      </c>
      <c r="O109" s="3">
        <v>2.1994796196371276</v>
      </c>
      <c r="P109" s="10">
        <v>88.6</v>
      </c>
      <c r="Q109" s="10">
        <v>92.8</v>
      </c>
      <c r="R109" s="10">
        <v>2.0612135901945683</v>
      </c>
      <c r="S109" s="10">
        <v>-0.12575584615062649</v>
      </c>
      <c r="T109" s="10">
        <v>1618.578</v>
      </c>
      <c r="U109" s="3">
        <v>600.04899999999998</v>
      </c>
      <c r="V109" s="3">
        <v>0</v>
      </c>
      <c r="W109" s="3">
        <v>59.666666666666664</v>
      </c>
      <c r="X109" s="3">
        <v>0.52895559188712482</v>
      </c>
      <c r="Y109" s="3">
        <v>0.7140559338934418</v>
      </c>
      <c r="Z109" s="3">
        <v>0.77263908525934077</v>
      </c>
      <c r="AA109" s="3">
        <v>0.79831579325966207</v>
      </c>
      <c r="AB109" s="3">
        <v>0.81930145835597978</v>
      </c>
      <c r="AC109" s="3">
        <v>0.83726774335980114</v>
      </c>
      <c r="AD109" s="3">
        <v>0.85151603941514098</v>
      </c>
      <c r="AE109" s="3">
        <v>0.86269199584794698</v>
      </c>
      <c r="AF109" s="3">
        <v>0.87224250785651292</v>
      </c>
      <c r="AG109" s="3">
        <v>0.88043093015611273</v>
      </c>
      <c r="AH109" s="3">
        <v>0.88743171357148742</v>
      </c>
      <c r="AI109" s="3">
        <v>0.89359219530170986</v>
      </c>
      <c r="AJ109" s="3">
        <v>7.1199999999999999E-2</v>
      </c>
      <c r="AK109" s="3">
        <v>75.3232</v>
      </c>
      <c r="AL109" s="10">
        <v>0.34200000000000003</v>
      </c>
      <c r="AM109" s="10">
        <v>95.2</v>
      </c>
      <c r="AN109" s="10">
        <v>7.583333333333333</v>
      </c>
      <c r="AO109" s="10">
        <v>8.0632786885245906</v>
      </c>
      <c r="AP109" s="10">
        <v>2.1434207625002253E-3</v>
      </c>
      <c r="AQ109" s="10">
        <v>854.5942</v>
      </c>
      <c r="AR109" s="10">
        <v>38.872</v>
      </c>
      <c r="AS109" s="10">
        <v>158.982</v>
      </c>
      <c r="AT109" s="10">
        <v>105.682</v>
      </c>
      <c r="AU109" s="10">
        <v>124.09099999999999</v>
      </c>
      <c r="AV109" s="10">
        <v>74.638999999999996</v>
      </c>
      <c r="AW109" s="10">
        <v>185.57499999999999</v>
      </c>
      <c r="AX109" s="10">
        <v>-0.23599999999999999</v>
      </c>
      <c r="AY109" s="10">
        <v>247.39099999999999</v>
      </c>
      <c r="AZ109" s="10">
        <f t="shared" si="1"/>
        <v>38.636000000000003</v>
      </c>
      <c r="BA109" s="15">
        <v>2.2543111815266858E-3</v>
      </c>
      <c r="BB109" s="15">
        <v>30745</v>
      </c>
      <c r="BC109" s="15">
        <v>-4.9750000000000003E-3</v>
      </c>
      <c r="BD109" s="3">
        <v>0.13837206753720399</v>
      </c>
      <c r="BE109" s="3">
        <v>0.50798326737312305</v>
      </c>
      <c r="BF109" s="3">
        <v>289758.43168500002</v>
      </c>
      <c r="BG109" s="3">
        <v>1.1652</v>
      </c>
      <c r="BJ109" s="10"/>
      <c r="BK109" s="10"/>
      <c r="BL109" s="15">
        <v>100.352850705968</v>
      </c>
      <c r="BM109" s="3">
        <v>0.2</v>
      </c>
      <c r="BN109" s="3">
        <v>0.3</v>
      </c>
      <c r="BO109" s="3">
        <v>0.6</v>
      </c>
      <c r="BP109" s="3">
        <v>0.6</v>
      </c>
      <c r="BQ109" s="3">
        <v>9.8000000000000007</v>
      </c>
      <c r="BR109" s="3">
        <v>12.4</v>
      </c>
      <c r="BS109" s="3">
        <v>12.3</v>
      </c>
      <c r="BT109" s="3">
        <v>14</v>
      </c>
      <c r="BU109" s="3">
        <v>18</v>
      </c>
      <c r="BV109" s="3">
        <v>25.5</v>
      </c>
      <c r="BW109" s="3">
        <v>29</v>
      </c>
      <c r="BX109" s="3">
        <v>36.5</v>
      </c>
      <c r="BY109" s="3">
        <v>0.15</v>
      </c>
      <c r="BZ109" s="3">
        <v>0.2</v>
      </c>
      <c r="CA109" s="3">
        <v>0.15</v>
      </c>
      <c r="CB109" s="3">
        <v>0.15</v>
      </c>
      <c r="CG109" s="9">
        <v>3.5199359345300003E-2</v>
      </c>
    </row>
    <row r="110" spans="2:85">
      <c r="B110" s="4">
        <v>1976</v>
      </c>
      <c r="C110" s="3">
        <v>3763.0479999999998</v>
      </c>
      <c r="D110" s="3">
        <v>2569.7807499999999</v>
      </c>
      <c r="E110" s="3">
        <v>1124.2525000000001</v>
      </c>
      <c r="F110" s="3">
        <v>204.33499999999998</v>
      </c>
      <c r="G110" s="3">
        <v>704.47500000000002</v>
      </c>
      <c r="H110" s="3">
        <v>5889.5</v>
      </c>
      <c r="I110" s="3">
        <v>40.299999999999997</v>
      </c>
      <c r="J110" s="3">
        <v>30.911000000000001</v>
      </c>
      <c r="K110" s="3">
        <v>77731.666666666672</v>
      </c>
      <c r="L110" s="3">
        <v>217241.66666666666</v>
      </c>
      <c r="M110" s="3">
        <v>4.8266666666666671</v>
      </c>
      <c r="N110" s="3">
        <v>1038.9666666666667</v>
      </c>
      <c r="O110" s="3">
        <v>2.2024641254856605</v>
      </c>
      <c r="P110" s="10">
        <v>98.4</v>
      </c>
      <c r="Q110" s="10">
        <v>101.2</v>
      </c>
      <c r="R110" s="10">
        <v>2.1260959116537319</v>
      </c>
      <c r="S110" s="10">
        <v>-6.3858030539995808E-2</v>
      </c>
      <c r="T110" s="10">
        <v>1621.123</v>
      </c>
      <c r="U110" s="3">
        <v>609.58299999999997</v>
      </c>
      <c r="V110" s="3">
        <v>0</v>
      </c>
      <c r="W110" s="3">
        <v>59.93333333333333</v>
      </c>
      <c r="X110" s="3">
        <v>0.49594981161095236</v>
      </c>
      <c r="Y110" s="3">
        <v>0.65861412954280019</v>
      </c>
      <c r="Z110" s="3">
        <v>0.71258147194585497</v>
      </c>
      <c r="AA110" s="3">
        <v>0.7430630859029016</v>
      </c>
      <c r="AB110" s="3">
        <v>0.76685547932878417</v>
      </c>
      <c r="AC110" s="3">
        <v>0.78716124558904255</v>
      </c>
      <c r="AD110" s="3">
        <v>0.80394577427387892</v>
      </c>
      <c r="AE110" s="3">
        <v>0.81784831037665118</v>
      </c>
      <c r="AF110" s="3">
        <v>0.82991101422955937</v>
      </c>
      <c r="AG110" s="3">
        <v>0.84051481992784538</v>
      </c>
      <c r="AH110" s="3">
        <v>0.84987540081862001</v>
      </c>
      <c r="AI110" s="3">
        <v>0.85826416896207602</v>
      </c>
      <c r="AJ110" s="3">
        <v>6.1499999999999999E-2</v>
      </c>
      <c r="AK110" s="3">
        <v>77.344800000000006</v>
      </c>
      <c r="AL110" s="10">
        <v>34.594000000000001</v>
      </c>
      <c r="AM110" s="10">
        <v>93.6</v>
      </c>
      <c r="AN110" s="10">
        <v>6.833333333333333</v>
      </c>
      <c r="AO110" s="10">
        <v>7.754032258064516</v>
      </c>
      <c r="AP110" s="10">
        <v>1.6364047729634146E-3</v>
      </c>
      <c r="AQ110" s="10">
        <v>1294.8580999999999</v>
      </c>
      <c r="AR110" s="10">
        <v>41.936</v>
      </c>
      <c r="AS110" s="10">
        <v>175.11099999999999</v>
      </c>
      <c r="AT110" s="10">
        <v>114.267</v>
      </c>
      <c r="AU110" s="10">
        <v>132.702</v>
      </c>
      <c r="AV110" s="10">
        <v>84.91</v>
      </c>
      <c r="AW110" s="10">
        <v>193.19300000000001</v>
      </c>
      <c r="AX110" s="10">
        <v>-0.23599999999999999</v>
      </c>
      <c r="AY110" s="10">
        <v>251.92599999999999</v>
      </c>
      <c r="AZ110" s="10">
        <f t="shared" si="1"/>
        <v>41.7</v>
      </c>
      <c r="BA110" s="15">
        <v>2.1938890589349651E-3</v>
      </c>
      <c r="BB110" s="15">
        <v>35755</v>
      </c>
      <c r="BC110" s="15">
        <v>-8.7049999999999988E-2</v>
      </c>
      <c r="BD110" s="3">
        <v>0.13560704452264999</v>
      </c>
      <c r="BE110" s="3">
        <v>0.48470937223272498</v>
      </c>
      <c r="BF110" s="3">
        <v>278124.18306000001</v>
      </c>
      <c r="BG110" s="3">
        <v>1.0137</v>
      </c>
      <c r="BJ110" s="10"/>
      <c r="BK110" s="10"/>
      <c r="BL110" s="15">
        <v>99.953299326872994</v>
      </c>
      <c r="BM110" s="3">
        <v>0.3</v>
      </c>
      <c r="BN110" s="3">
        <v>0.35</v>
      </c>
      <c r="BO110" s="3">
        <v>0.5</v>
      </c>
      <c r="BP110" s="3">
        <v>0.4</v>
      </c>
      <c r="BQ110" s="3">
        <v>4</v>
      </c>
      <c r="BR110" s="3">
        <v>5.5</v>
      </c>
      <c r="BS110" s="3">
        <v>5.6</v>
      </c>
      <c r="BT110" s="3">
        <v>6.9</v>
      </c>
      <c r="BU110" s="3">
        <v>16</v>
      </c>
      <c r="BV110" s="3">
        <v>21</v>
      </c>
      <c r="BW110" s="3">
        <v>25</v>
      </c>
      <c r="BX110" s="3">
        <v>30</v>
      </c>
      <c r="BY110" s="3">
        <v>0.1</v>
      </c>
      <c r="BZ110" s="3">
        <v>0.15</v>
      </c>
      <c r="CA110" s="3">
        <v>0.2</v>
      </c>
      <c r="CB110" s="3">
        <v>0.18</v>
      </c>
      <c r="CG110" s="9">
        <v>3.6470921085499999E-2</v>
      </c>
    </row>
    <row r="111" spans="2:85">
      <c r="B111" s="4">
        <v>1976.25</v>
      </c>
      <c r="C111" s="3">
        <v>3797.67</v>
      </c>
      <c r="D111" s="3">
        <v>2589.1244999999999</v>
      </c>
      <c r="E111" s="3">
        <v>1138.665</v>
      </c>
      <c r="F111" s="3">
        <v>205.02424999999999</v>
      </c>
      <c r="G111" s="3">
        <v>732.35799999999995</v>
      </c>
      <c r="H111" s="3">
        <v>5932.7110000000002</v>
      </c>
      <c r="I111" s="3">
        <v>40.033333333333303</v>
      </c>
      <c r="J111" s="3">
        <v>31.222000000000001</v>
      </c>
      <c r="K111" s="3">
        <v>79580</v>
      </c>
      <c r="L111" s="3">
        <v>217691.33333333334</v>
      </c>
      <c r="M111" s="3">
        <v>5.1966666666666663</v>
      </c>
      <c r="N111" s="3">
        <v>1070.1666666666667</v>
      </c>
      <c r="O111" s="3">
        <v>2.2362664681661926</v>
      </c>
      <c r="P111" s="10">
        <v>102.2</v>
      </c>
      <c r="Q111" s="10">
        <v>102.4</v>
      </c>
      <c r="R111" s="10">
        <v>2.1450251907010269</v>
      </c>
      <c r="S111" s="10">
        <v>-7.8731094173233068E-2</v>
      </c>
      <c r="T111" s="10">
        <v>1603.086</v>
      </c>
      <c r="U111" s="3">
        <v>606.86699999999996</v>
      </c>
      <c r="V111" s="3">
        <v>0</v>
      </c>
      <c r="W111" s="3">
        <v>60.866666666666667</v>
      </c>
      <c r="X111" s="3">
        <v>0.46031652579063609</v>
      </c>
      <c r="Y111" s="3">
        <v>0.61619058559681628</v>
      </c>
      <c r="Z111" s="3">
        <v>0.67380586739946369</v>
      </c>
      <c r="AA111" s="3">
        <v>0.70950398417916549</v>
      </c>
      <c r="AB111" s="3">
        <v>0.73674247948511173</v>
      </c>
      <c r="AC111" s="3">
        <v>0.75937079688521714</v>
      </c>
      <c r="AD111" s="3">
        <v>0.77793699542055228</v>
      </c>
      <c r="AE111" s="3">
        <v>0.79339162885189218</v>
      </c>
      <c r="AF111" s="3">
        <v>0.80675019515285673</v>
      </c>
      <c r="AG111" s="3">
        <v>0.81850228433571059</v>
      </c>
      <c r="AH111" s="3">
        <v>0.82891962978056544</v>
      </c>
      <c r="AI111" s="3">
        <v>0.83828294850208807</v>
      </c>
      <c r="AJ111" s="3">
        <v>5.8400000000000001E-2</v>
      </c>
      <c r="AK111" s="3">
        <v>78.066999999999993</v>
      </c>
      <c r="AL111" s="10">
        <v>52.04</v>
      </c>
      <c r="AM111" s="10">
        <v>93.6</v>
      </c>
      <c r="AN111" s="10">
        <v>6.9</v>
      </c>
      <c r="AO111" s="10">
        <v>7.7730158730158729</v>
      </c>
      <c r="AP111" s="10">
        <v>1.108368577493366E-3</v>
      </c>
      <c r="AQ111" s="10">
        <v>1312.4110000000001</v>
      </c>
      <c r="AR111" s="10">
        <v>43.911999999999999</v>
      </c>
      <c r="AS111" s="10">
        <v>173.15100000000001</v>
      </c>
      <c r="AT111" s="10">
        <v>113.771</v>
      </c>
      <c r="AU111" s="10">
        <v>136.55099999999999</v>
      </c>
      <c r="AV111" s="10">
        <v>84.055000000000007</v>
      </c>
      <c r="AW111" s="10">
        <v>193.29</v>
      </c>
      <c r="AX111" s="10">
        <v>-0.20399999999999999</v>
      </c>
      <c r="AY111" s="10">
        <v>256.69900000000001</v>
      </c>
      <c r="AZ111" s="10">
        <f t="shared" si="1"/>
        <v>43.707999999999998</v>
      </c>
      <c r="BA111" s="15">
        <v>2.1920763563573879E-3</v>
      </c>
      <c r="BB111" s="15">
        <v>36008</v>
      </c>
      <c r="BC111" s="15">
        <v>-7.4124999999999996E-2</v>
      </c>
      <c r="BD111" s="3">
        <v>0.13421165875969901</v>
      </c>
      <c r="BE111" s="3">
        <v>0.47204809840214701</v>
      </c>
      <c r="BF111" s="3">
        <v>270245.75417899998</v>
      </c>
      <c r="BG111" s="3">
        <v>0.99609999999999999</v>
      </c>
      <c r="BJ111" s="10"/>
      <c r="BK111" s="10"/>
      <c r="BL111" s="15">
        <v>99.824379207238394</v>
      </c>
      <c r="BM111" s="3">
        <v>0.1</v>
      </c>
      <c r="BN111" s="3">
        <v>0.2</v>
      </c>
      <c r="BO111" s="3">
        <v>0.3</v>
      </c>
      <c r="BP111" s="3">
        <v>0.45</v>
      </c>
      <c r="BQ111" s="3">
        <v>3.95</v>
      </c>
      <c r="BR111" s="3">
        <v>5.4</v>
      </c>
      <c r="BS111" s="3">
        <v>5.6</v>
      </c>
      <c r="BT111" s="3">
        <v>6.15</v>
      </c>
      <c r="BU111" s="3">
        <v>13.5</v>
      </c>
      <c r="BV111" s="3">
        <v>15</v>
      </c>
      <c r="BW111" s="3">
        <v>18.5</v>
      </c>
      <c r="BX111" s="3">
        <v>19</v>
      </c>
      <c r="BY111" s="3">
        <v>0.1</v>
      </c>
      <c r="BZ111" s="3">
        <v>0.16</v>
      </c>
      <c r="CA111" s="3">
        <v>0.15</v>
      </c>
      <c r="CB111" s="3">
        <v>0.15</v>
      </c>
      <c r="CG111" s="9">
        <v>3.7652635007400001E-2</v>
      </c>
    </row>
    <row r="112" spans="2:85">
      <c r="B112" s="4">
        <v>1976.5</v>
      </c>
      <c r="C112" s="3">
        <v>3837.654</v>
      </c>
      <c r="D112" s="3">
        <v>2618.7667499999998</v>
      </c>
      <c r="E112" s="3">
        <v>1148.4517499999999</v>
      </c>
      <c r="F112" s="3">
        <v>206.19149999999999</v>
      </c>
      <c r="G112" s="3">
        <v>734.91</v>
      </c>
      <c r="H112" s="3">
        <v>5965.2650000000003</v>
      </c>
      <c r="I112" s="3">
        <v>40.233333333333299</v>
      </c>
      <c r="J112" s="3">
        <v>31.626000000000001</v>
      </c>
      <c r="K112" s="3">
        <v>79804.666666666672</v>
      </c>
      <c r="L112" s="3">
        <v>218236</v>
      </c>
      <c r="M112" s="3">
        <v>5.2833333333333332</v>
      </c>
      <c r="N112" s="3">
        <v>1098.5999999999999</v>
      </c>
      <c r="O112" s="3">
        <v>2.2292835917268885</v>
      </c>
      <c r="P112" s="10">
        <v>104</v>
      </c>
      <c r="Q112" s="10">
        <v>103.6</v>
      </c>
      <c r="R112" s="10">
        <v>2.1504216484659358</v>
      </c>
      <c r="S112" s="10">
        <v>-6.635175996901993E-2</v>
      </c>
      <c r="T112" s="10">
        <v>1598.395</v>
      </c>
      <c r="U112" s="3">
        <v>619.59900000000005</v>
      </c>
      <c r="V112" s="3">
        <v>0</v>
      </c>
      <c r="W112" s="3">
        <v>61.6</v>
      </c>
      <c r="X112" s="3">
        <v>0.48287551026574227</v>
      </c>
      <c r="Y112" s="3">
        <v>0.6395671275841559</v>
      </c>
      <c r="Z112" s="3">
        <v>0.69112845874882833</v>
      </c>
      <c r="AA112" s="3">
        <v>0.72291584741959014</v>
      </c>
      <c r="AB112" s="3">
        <v>0.74757727775557337</v>
      </c>
      <c r="AC112" s="3">
        <v>0.76844615228077462</v>
      </c>
      <c r="AD112" s="3">
        <v>0.78572799032322393</v>
      </c>
      <c r="AE112" s="3">
        <v>0.80016070624997482</v>
      </c>
      <c r="AF112" s="3">
        <v>0.81269352901629244</v>
      </c>
      <c r="AG112" s="3">
        <v>0.82376392998015968</v>
      </c>
      <c r="AH112" s="3">
        <v>0.83357645353439824</v>
      </c>
      <c r="AI112" s="3">
        <v>0.8424218835194246</v>
      </c>
      <c r="AJ112" s="3">
        <v>5.4399999999999997E-2</v>
      </c>
      <c r="AK112" s="3">
        <v>78.674000000000007</v>
      </c>
      <c r="AL112" s="10">
        <v>47.017000000000003</v>
      </c>
      <c r="AM112" s="10">
        <v>93.6</v>
      </c>
      <c r="AN112" s="10">
        <v>7.0866666666666669</v>
      </c>
      <c r="AO112" s="10">
        <v>7.7321875000000002</v>
      </c>
      <c r="AP112" s="10">
        <v>1.9013670752669038E-3</v>
      </c>
      <c r="AQ112" s="10">
        <v>1339.1117999999999</v>
      </c>
      <c r="AR112" s="10">
        <v>45.835999999999999</v>
      </c>
      <c r="AS112" s="10">
        <v>174.74700000000001</v>
      </c>
      <c r="AT112" s="10">
        <v>115.767</v>
      </c>
      <c r="AU112" s="10">
        <v>138.84</v>
      </c>
      <c r="AV112" s="10">
        <v>85.14</v>
      </c>
      <c r="AW112" s="10">
        <v>196.43899999999999</v>
      </c>
      <c r="AX112" s="10">
        <v>-0.18</v>
      </c>
      <c r="AY112" s="10">
        <v>262.69200000000001</v>
      </c>
      <c r="AZ112" s="10">
        <f t="shared" si="1"/>
        <v>45.655999999999999</v>
      </c>
      <c r="BA112" s="15">
        <v>2.1932870921208547E-3</v>
      </c>
      <c r="BB112" s="15">
        <v>35022</v>
      </c>
      <c r="BC112" s="15">
        <v>-0.13437499999999999</v>
      </c>
      <c r="BD112" s="3">
        <v>0.13176377263712299</v>
      </c>
      <c r="BE112" s="3">
        <v>0.45762813629803201</v>
      </c>
      <c r="BF112" s="3">
        <v>272648.61108</v>
      </c>
      <c r="BG112" s="3">
        <v>0.89380000000000004</v>
      </c>
      <c r="BJ112" s="10"/>
      <c r="BK112" s="10"/>
      <c r="BL112" s="15">
        <v>99.752194553663003</v>
      </c>
      <c r="BM112" s="3">
        <v>0.2</v>
      </c>
      <c r="BN112" s="3">
        <v>0.3</v>
      </c>
      <c r="BO112" s="3">
        <v>0.5</v>
      </c>
      <c r="BP112" s="3">
        <v>0.6</v>
      </c>
      <c r="BQ112" s="3">
        <v>5.5</v>
      </c>
      <c r="BR112" s="3">
        <v>6.8</v>
      </c>
      <c r="BS112" s="3">
        <v>5</v>
      </c>
      <c r="BT112" s="3">
        <v>8.5</v>
      </c>
      <c r="BU112" s="3">
        <v>10.5</v>
      </c>
      <c r="BV112" s="3">
        <v>11</v>
      </c>
      <c r="BW112" s="3">
        <v>20.5</v>
      </c>
      <c r="BX112" s="3">
        <v>24.5</v>
      </c>
      <c r="BY112" s="3">
        <v>0.06</v>
      </c>
      <c r="BZ112" s="3">
        <v>0.1</v>
      </c>
      <c r="CA112" s="3">
        <v>0.16</v>
      </c>
      <c r="CB112" s="3">
        <v>0.2</v>
      </c>
      <c r="CG112" s="9">
        <v>3.8584207025100001E-2</v>
      </c>
    </row>
    <row r="113" spans="2:85">
      <c r="B113" s="4">
        <v>1976.75</v>
      </c>
      <c r="C113" s="3">
        <v>3887.4470000000001</v>
      </c>
      <c r="D113" s="3">
        <v>2658.43075</v>
      </c>
      <c r="E113" s="3">
        <v>1159.1927499999999</v>
      </c>
      <c r="F113" s="3">
        <v>210.06774999999999</v>
      </c>
      <c r="G113" s="3">
        <v>740.40800000000002</v>
      </c>
      <c r="H113" s="3">
        <v>6008.5039999999999</v>
      </c>
      <c r="I113" s="3">
        <v>40</v>
      </c>
      <c r="J113" s="3">
        <v>32.192</v>
      </c>
      <c r="K113" s="3">
        <v>80891.666666666672</v>
      </c>
      <c r="L113" s="3">
        <v>218828</v>
      </c>
      <c r="M113" s="3">
        <v>4.8733333333333331</v>
      </c>
      <c r="N113" s="3">
        <v>1138.4000000000001</v>
      </c>
      <c r="O113" s="3">
        <v>2.267531682708726</v>
      </c>
      <c r="P113" s="10">
        <v>104.4</v>
      </c>
      <c r="Q113" s="10">
        <v>103.6</v>
      </c>
      <c r="R113" s="10">
        <v>2.1579259832394611</v>
      </c>
      <c r="S113" s="10">
        <v>-9.7095516177332156E-2</v>
      </c>
      <c r="T113" s="10">
        <v>1597.415</v>
      </c>
      <c r="U113" s="3">
        <v>630.202</v>
      </c>
      <c r="V113" s="3">
        <v>0</v>
      </c>
      <c r="W113" s="3">
        <v>62.133333333333333</v>
      </c>
      <c r="X113" s="3">
        <v>0.5370975852380272</v>
      </c>
      <c r="Y113" s="3">
        <v>0.69453326580347474</v>
      </c>
      <c r="Z113" s="3">
        <v>0.7243054144679969</v>
      </c>
      <c r="AA113" s="3">
        <v>0.74455914435332238</v>
      </c>
      <c r="AB113" s="3">
        <v>0.7631550736833157</v>
      </c>
      <c r="AC113" s="3">
        <v>0.78099186281088551</v>
      </c>
      <c r="AD113" s="3">
        <v>0.79648775225710533</v>
      </c>
      <c r="AE113" s="3">
        <v>0.80963186226657136</v>
      </c>
      <c r="AF113" s="3">
        <v>0.82135884468701226</v>
      </c>
      <c r="AG113" s="3">
        <v>0.83182727814542023</v>
      </c>
      <c r="AH113" s="3">
        <v>0.84114035147512656</v>
      </c>
      <c r="AI113" s="3">
        <v>0.84954858976176073</v>
      </c>
      <c r="AJ113" s="3">
        <v>5.0599999999999999E-2</v>
      </c>
      <c r="AK113" s="3">
        <v>79.296099999999996</v>
      </c>
      <c r="AL113" s="10">
        <v>17.177</v>
      </c>
      <c r="AM113" s="10">
        <v>94.1</v>
      </c>
      <c r="AN113" s="10">
        <v>6.54</v>
      </c>
      <c r="AO113" s="10">
        <v>7.1781967213114752</v>
      </c>
      <c r="AP113" s="10">
        <v>8.6145923926999723E-4</v>
      </c>
      <c r="AQ113" s="10">
        <v>1352.2916</v>
      </c>
      <c r="AR113" s="10">
        <v>47.851999999999997</v>
      </c>
      <c r="AS113" s="10">
        <v>174.34299999999999</v>
      </c>
      <c r="AT113" s="10">
        <v>115.875</v>
      </c>
      <c r="AU113" s="10">
        <v>139.09100000000001</v>
      </c>
      <c r="AV113" s="10">
        <v>83.186999999999998</v>
      </c>
      <c r="AW113" s="10">
        <v>198.12700000000001</v>
      </c>
      <c r="AX113" s="10">
        <v>-0.17199999999999999</v>
      </c>
      <c r="AY113" s="10">
        <v>269.589</v>
      </c>
      <c r="AZ113" s="10">
        <f t="shared" si="1"/>
        <v>47.68</v>
      </c>
      <c r="BA113" s="15">
        <v>2.1792395102321013E-3</v>
      </c>
      <c r="BB113" s="15">
        <v>39154</v>
      </c>
      <c r="BC113" s="15">
        <v>-0.19112499999999999</v>
      </c>
      <c r="BD113" s="3">
        <v>0.126927924018883</v>
      </c>
      <c r="BE113" s="3">
        <v>0.43844670291879001</v>
      </c>
      <c r="BF113" s="3">
        <v>279468.70235899999</v>
      </c>
      <c r="BG113" s="3">
        <v>0.95240000000000002</v>
      </c>
      <c r="BJ113" s="10"/>
      <c r="BK113" s="10"/>
      <c r="BL113" s="15">
        <v>100.271510450671</v>
      </c>
      <c r="BM113" s="3">
        <v>0.3</v>
      </c>
      <c r="BN113" s="3">
        <v>0.3</v>
      </c>
      <c r="BO113" s="3">
        <v>0.4</v>
      </c>
      <c r="BP113" s="3">
        <v>0.5</v>
      </c>
      <c r="BQ113" s="3">
        <v>3.4</v>
      </c>
      <c r="BR113" s="3">
        <v>4.0999999999999996</v>
      </c>
      <c r="BS113" s="3">
        <v>4.7</v>
      </c>
      <c r="BT113" s="3">
        <v>6.1</v>
      </c>
      <c r="BU113" s="3">
        <v>15</v>
      </c>
      <c r="BV113" s="3">
        <v>19.5</v>
      </c>
      <c r="BW113" s="3">
        <v>24</v>
      </c>
      <c r="BX113" s="3">
        <v>38</v>
      </c>
      <c r="BY113" s="3">
        <v>0.08</v>
      </c>
      <c r="BZ113" s="3">
        <v>0.12</v>
      </c>
      <c r="CA113" s="3">
        <v>0.13</v>
      </c>
      <c r="CB113" s="3">
        <v>0.18</v>
      </c>
      <c r="CG113" s="9">
        <v>3.9382664285700003E-2</v>
      </c>
    </row>
    <row r="114" spans="2:85">
      <c r="B114" s="4">
        <v>1977</v>
      </c>
      <c r="C114" s="3">
        <v>3933.268</v>
      </c>
      <c r="D114" s="3">
        <v>2682.9327499999999</v>
      </c>
      <c r="E114" s="3">
        <v>1157.64075</v>
      </c>
      <c r="F114" s="3">
        <v>219.16150000000002</v>
      </c>
      <c r="G114" s="3">
        <v>774.71100000000001</v>
      </c>
      <c r="H114" s="3">
        <v>6079.4939999999997</v>
      </c>
      <c r="I114" s="3">
        <v>39.966666666666697</v>
      </c>
      <c r="J114" s="3">
        <v>32.710999999999999</v>
      </c>
      <c r="K114" s="3">
        <v>79963.666666666672</v>
      </c>
      <c r="L114" s="3">
        <v>219342.33333333334</v>
      </c>
      <c r="M114" s="3">
        <v>4.66</v>
      </c>
      <c r="N114" s="3">
        <v>1177.0999999999999</v>
      </c>
      <c r="O114" s="3">
        <v>2.2909601011571272</v>
      </c>
      <c r="P114" s="10">
        <v>101.9</v>
      </c>
      <c r="Q114" s="10">
        <v>99.7</v>
      </c>
      <c r="R114" s="10">
        <v>2.175728435859849</v>
      </c>
      <c r="S114" s="10">
        <v>-0.10272148200534538</v>
      </c>
      <c r="T114" s="10">
        <v>1610.9939999999999</v>
      </c>
      <c r="U114" s="3">
        <v>645.40800000000002</v>
      </c>
      <c r="V114" s="3">
        <v>0</v>
      </c>
      <c r="W114" s="3">
        <v>63.466666666666669</v>
      </c>
      <c r="X114" s="3">
        <v>0.46278883245814312</v>
      </c>
      <c r="Y114" s="3">
        <v>0.61428077549468796</v>
      </c>
      <c r="Z114" s="3">
        <v>0.66372736474999228</v>
      </c>
      <c r="AA114" s="3">
        <v>0.69563981116082907</v>
      </c>
      <c r="AB114" s="3">
        <v>0.72181813629465397</v>
      </c>
      <c r="AC114" s="3">
        <v>0.74502303217105281</v>
      </c>
      <c r="AD114" s="3">
        <v>0.76461527951989028</v>
      </c>
      <c r="AE114" s="3">
        <v>0.78124486959899964</v>
      </c>
      <c r="AF114" s="3">
        <v>0.79588439915702447</v>
      </c>
      <c r="AG114" s="3">
        <v>0.80885859752049838</v>
      </c>
      <c r="AH114" s="3">
        <v>0.82039119229431534</v>
      </c>
      <c r="AI114" s="3">
        <v>0.83075242252790338</v>
      </c>
      <c r="AJ114" s="3">
        <v>5.74E-2</v>
      </c>
      <c r="AK114" s="3">
        <v>80.695800000000006</v>
      </c>
      <c r="AL114" s="10">
        <v>29.257000000000001</v>
      </c>
      <c r="AM114" s="10">
        <v>94.3</v>
      </c>
      <c r="AN114" s="10">
        <v>6.25</v>
      </c>
      <c r="AO114" s="10">
        <v>7.356984126984127</v>
      </c>
      <c r="AP114" s="10">
        <v>1.0084539633395827E-3</v>
      </c>
      <c r="AQ114" s="10">
        <v>1360.3936000000001</v>
      </c>
      <c r="AR114" s="10">
        <v>48.56</v>
      </c>
      <c r="AS114" s="10">
        <v>184.12200000000001</v>
      </c>
      <c r="AT114" s="10">
        <v>121.202</v>
      </c>
      <c r="AU114" s="10">
        <v>149.83099999999999</v>
      </c>
      <c r="AV114" s="10">
        <v>93.046999999999997</v>
      </c>
      <c r="AW114" s="10">
        <v>206.791</v>
      </c>
      <c r="AX114" s="10">
        <v>-0.112</v>
      </c>
      <c r="AY114" s="10">
        <v>277.53699999999998</v>
      </c>
      <c r="AZ114" s="10">
        <f t="shared" si="1"/>
        <v>48.448</v>
      </c>
      <c r="BA114" s="15">
        <v>2.1331206848130223E-3</v>
      </c>
      <c r="BB114" s="15">
        <v>39768</v>
      </c>
      <c r="BC114" s="15">
        <v>-0.214475</v>
      </c>
      <c r="BD114" s="3">
        <v>0.12131145566312899</v>
      </c>
      <c r="BE114" s="3">
        <v>0.42287207150232597</v>
      </c>
      <c r="BF114" s="3">
        <v>283770.24865700002</v>
      </c>
      <c r="BG114" s="3">
        <v>0.90690000000000004</v>
      </c>
      <c r="BJ114" s="10"/>
      <c r="BK114" s="10"/>
      <c r="BL114" s="15">
        <v>100.34145505428801</v>
      </c>
      <c r="BM114" s="3">
        <v>0.3</v>
      </c>
      <c r="BN114" s="3">
        <v>0.4</v>
      </c>
      <c r="BO114" s="3">
        <v>0.5</v>
      </c>
      <c r="BP114" s="3">
        <v>0.8</v>
      </c>
      <c r="BQ114" s="3">
        <v>3</v>
      </c>
      <c r="BR114" s="3">
        <v>5</v>
      </c>
      <c r="BS114" s="3">
        <v>6.1</v>
      </c>
      <c r="BT114" s="3">
        <v>7.7</v>
      </c>
      <c r="BU114" s="3">
        <v>23</v>
      </c>
      <c r="BV114" s="3">
        <v>35</v>
      </c>
      <c r="BW114" s="3">
        <v>45</v>
      </c>
      <c r="BX114" s="3">
        <v>56</v>
      </c>
      <c r="BY114" s="3">
        <v>0.11</v>
      </c>
      <c r="BZ114" s="3">
        <v>0.13</v>
      </c>
      <c r="CA114" s="3">
        <v>0.18</v>
      </c>
      <c r="CB114" s="3">
        <v>0.2</v>
      </c>
      <c r="CG114" s="9">
        <v>3.9485739814100002E-2</v>
      </c>
    </row>
    <row r="115" spans="2:85">
      <c r="B115" s="4">
        <v>1977.25</v>
      </c>
      <c r="C115" s="3">
        <v>3954.596</v>
      </c>
      <c r="D115" s="3">
        <v>2700.5080000000003</v>
      </c>
      <c r="E115" s="3">
        <v>1159.2427499999999</v>
      </c>
      <c r="F115" s="3">
        <v>223.27199999999999</v>
      </c>
      <c r="G115" s="3">
        <v>830.25099999999998</v>
      </c>
      <c r="H115" s="3">
        <v>6197.6859999999997</v>
      </c>
      <c r="I115" s="3">
        <v>40.466666666666697</v>
      </c>
      <c r="J115" s="3">
        <v>33.171999999999997</v>
      </c>
      <c r="K115" s="3">
        <v>82417.666666666672</v>
      </c>
      <c r="L115" s="3">
        <v>219863</v>
      </c>
      <c r="M115" s="3">
        <v>5.1566666666666663</v>
      </c>
      <c r="N115" s="3">
        <v>1208.8</v>
      </c>
      <c r="O115" s="3">
        <v>2.2749173879800622</v>
      </c>
      <c r="P115" s="10">
        <v>98.4</v>
      </c>
      <c r="Q115" s="10">
        <v>98.5</v>
      </c>
      <c r="R115" s="10">
        <v>2.2149770173329686</v>
      </c>
      <c r="S115" s="10">
        <v>-4.743018735516067E-2</v>
      </c>
      <c r="T115" s="10">
        <v>1625.7339999999999</v>
      </c>
      <c r="U115" s="3">
        <v>657.41399999999999</v>
      </c>
      <c r="V115" s="3">
        <v>0</v>
      </c>
      <c r="W115" s="3">
        <v>65.033333333333331</v>
      </c>
      <c r="X115" s="3">
        <v>0.408807345971749</v>
      </c>
      <c r="Y115" s="3">
        <v>0.55439313477966223</v>
      </c>
      <c r="Z115" s="3">
        <v>0.61576187462948118</v>
      </c>
      <c r="AA115" s="3">
        <v>0.65639839137946476</v>
      </c>
      <c r="AB115" s="3">
        <v>0.68879586854125152</v>
      </c>
      <c r="AC115" s="3">
        <v>0.71640968546546002</v>
      </c>
      <c r="AD115" s="3">
        <v>0.73955124050373044</v>
      </c>
      <c r="AE115" s="3">
        <v>0.75928635665931177</v>
      </c>
      <c r="AF115" s="3">
        <v>0.77664020725072458</v>
      </c>
      <c r="AG115" s="3">
        <v>0.792039753211219</v>
      </c>
      <c r="AH115" s="3">
        <v>0.80578857742352861</v>
      </c>
      <c r="AI115" s="3">
        <v>0.81817083025117066</v>
      </c>
      <c r="AJ115" s="3">
        <v>6.5799999999999997E-2</v>
      </c>
      <c r="AK115" s="3">
        <v>82.843999999999994</v>
      </c>
      <c r="AL115" s="10">
        <v>43.655000000000001</v>
      </c>
      <c r="AM115" s="10">
        <v>95.5</v>
      </c>
      <c r="AN115" s="10">
        <v>6.47</v>
      </c>
      <c r="AO115" s="10">
        <v>7.3660317460317462</v>
      </c>
      <c r="AP115" s="10">
        <v>1.0850663918571912E-3</v>
      </c>
      <c r="AQ115" s="10">
        <v>1379.1165000000001</v>
      </c>
      <c r="AR115" s="10">
        <v>49.904000000000003</v>
      </c>
      <c r="AS115" s="10">
        <v>204.911</v>
      </c>
      <c r="AT115" s="10">
        <v>136.49100000000001</v>
      </c>
      <c r="AU115" s="10">
        <v>158.751</v>
      </c>
      <c r="AV115" s="10">
        <v>101.131</v>
      </c>
      <c r="AW115" s="10">
        <v>225.05799999999999</v>
      </c>
      <c r="AX115" s="10">
        <v>-0.224</v>
      </c>
      <c r="AY115" s="10">
        <v>285.66000000000003</v>
      </c>
      <c r="AZ115" s="10">
        <f t="shared" si="1"/>
        <v>49.680000000000007</v>
      </c>
      <c r="BA115" s="15">
        <v>2.1255700569237077E-3</v>
      </c>
      <c r="BB115" s="15">
        <v>34028</v>
      </c>
      <c r="BC115" s="15">
        <v>-0.20880000000000001</v>
      </c>
      <c r="BD115" s="3">
        <v>0.117486412141215</v>
      </c>
      <c r="BE115" s="3">
        <v>0.41407832381601001</v>
      </c>
      <c r="BF115" s="3">
        <v>287814.903406</v>
      </c>
      <c r="BG115" s="3">
        <v>0.84830000000000005</v>
      </c>
      <c r="BJ115" s="10"/>
      <c r="BK115" s="10"/>
      <c r="BL115" s="15">
        <v>99.897049852114094</v>
      </c>
      <c r="BM115" s="3">
        <v>0.2</v>
      </c>
      <c r="BN115" s="3">
        <v>0.2</v>
      </c>
      <c r="BO115" s="3">
        <v>0.3</v>
      </c>
      <c r="BP115" s="3">
        <v>0.4</v>
      </c>
      <c r="BQ115" s="3">
        <v>3.7</v>
      </c>
      <c r="BR115" s="3">
        <v>5.3</v>
      </c>
      <c r="BS115" s="3">
        <v>7</v>
      </c>
      <c r="BT115" s="3">
        <v>7.6</v>
      </c>
      <c r="BU115" s="3">
        <v>14</v>
      </c>
      <c r="BV115" s="3">
        <v>20</v>
      </c>
      <c r="BW115" s="3">
        <v>26.5</v>
      </c>
      <c r="BX115" s="3">
        <v>29</v>
      </c>
      <c r="BY115" s="3">
        <v>0.12</v>
      </c>
      <c r="BZ115" s="3">
        <v>0.1</v>
      </c>
      <c r="CA115" s="3">
        <v>0.11</v>
      </c>
      <c r="CB115" s="3">
        <v>0.14000000000000001</v>
      </c>
      <c r="CG115" s="9">
        <v>3.99343041227E-2</v>
      </c>
    </row>
    <row r="116" spans="2:85">
      <c r="B116" s="4">
        <v>1977.5</v>
      </c>
      <c r="C116" s="3">
        <v>3991.989</v>
      </c>
      <c r="D116" s="3">
        <v>2727.1475</v>
      </c>
      <c r="E116" s="3">
        <v>1167.5275000000001</v>
      </c>
      <c r="F116" s="3">
        <v>226.72174999999999</v>
      </c>
      <c r="G116" s="3">
        <v>872.26400000000001</v>
      </c>
      <c r="H116" s="3">
        <v>6309.5140000000001</v>
      </c>
      <c r="I116" s="3">
        <v>40.4</v>
      </c>
      <c r="J116" s="3">
        <v>33.576000000000001</v>
      </c>
      <c r="K116" s="3">
        <v>83190</v>
      </c>
      <c r="L116" s="3">
        <v>220461.66666666666</v>
      </c>
      <c r="M116" s="3">
        <v>5.82</v>
      </c>
      <c r="N116" s="3">
        <v>1236.6333333333334</v>
      </c>
      <c r="O116" s="3">
        <v>2.3350286739231523</v>
      </c>
      <c r="P116" s="10">
        <v>98.199999999999989</v>
      </c>
      <c r="Q116" s="10">
        <v>96.100000000000009</v>
      </c>
      <c r="R116" s="10">
        <v>2.2664540263312913</v>
      </c>
      <c r="S116" s="10">
        <v>-5.6064464299928292E-2</v>
      </c>
      <c r="T116" s="10">
        <v>1632.2629999999999</v>
      </c>
      <c r="U116" s="3">
        <v>669.00099999999998</v>
      </c>
      <c r="V116" s="3">
        <v>0</v>
      </c>
      <c r="W116" s="3">
        <v>65.13333333333334</v>
      </c>
      <c r="X116" s="3">
        <v>0.44675982227348238</v>
      </c>
      <c r="Y116" s="3">
        <v>0.58972245670945267</v>
      </c>
      <c r="Z116" s="3">
        <v>0.6451369725367414</v>
      </c>
      <c r="AA116" s="3">
        <v>0.68154394904729509</v>
      </c>
      <c r="AB116" s="3">
        <v>0.71095731877630863</v>
      </c>
      <c r="AC116" s="3">
        <v>0.73620628044339165</v>
      </c>
      <c r="AD116" s="3">
        <v>0.75750412493288588</v>
      </c>
      <c r="AE116" s="3">
        <v>0.77575187176491678</v>
      </c>
      <c r="AF116" s="3">
        <v>0.79187845792141587</v>
      </c>
      <c r="AG116" s="3">
        <v>0.80623690415559401</v>
      </c>
      <c r="AH116" s="3">
        <v>0.81907371377432403</v>
      </c>
      <c r="AI116" s="3">
        <v>0.83066490186315167</v>
      </c>
      <c r="AJ116" s="3">
        <v>6.3700000000000007E-2</v>
      </c>
      <c r="AK116" s="3">
        <v>83.147599999999997</v>
      </c>
      <c r="AL116" s="10">
        <v>76.626000000000005</v>
      </c>
      <c r="AM116" s="10">
        <v>95.8</v>
      </c>
      <c r="AN116" s="10">
        <v>6.9033333333333333</v>
      </c>
      <c r="AO116" s="10">
        <v>7.358888888888889</v>
      </c>
      <c r="AP116" s="10">
        <v>1.1187537214118984E-3</v>
      </c>
      <c r="AQ116" s="10">
        <v>1401.3976</v>
      </c>
      <c r="AR116" s="10">
        <v>51.54</v>
      </c>
      <c r="AS116" s="10">
        <v>219.642</v>
      </c>
      <c r="AT116" s="10">
        <v>148.80199999999999</v>
      </c>
      <c r="AU116" s="10">
        <v>165.143</v>
      </c>
      <c r="AV116" s="10">
        <v>105.41500000000001</v>
      </c>
      <c r="AW116" s="10">
        <v>240.00299999999999</v>
      </c>
      <c r="AX116" s="10">
        <v>-0.18</v>
      </c>
      <c r="AY116" s="10">
        <v>293.75599999999997</v>
      </c>
      <c r="AZ116" s="10">
        <f t="shared" si="1"/>
        <v>51.36</v>
      </c>
      <c r="BA116" s="15">
        <v>2.1426687967253514E-3</v>
      </c>
      <c r="BB116" s="15">
        <v>33482</v>
      </c>
      <c r="BC116" s="15">
        <v>-0.14255000000000001</v>
      </c>
      <c r="BD116" s="3">
        <v>0.11729020461293101</v>
      </c>
      <c r="BE116" s="3">
        <v>0.41741822679584201</v>
      </c>
      <c r="BF116" s="3">
        <v>298882.85821600002</v>
      </c>
      <c r="BG116" s="3">
        <v>0.96399999999999997</v>
      </c>
      <c r="BJ116" s="10"/>
      <c r="BK116" s="10"/>
      <c r="BL116" s="15">
        <v>100.03042195926299</v>
      </c>
      <c r="BM116" s="3">
        <v>0.2</v>
      </c>
      <c r="BN116" s="3">
        <v>0.4</v>
      </c>
      <c r="BO116" s="3">
        <v>0.5</v>
      </c>
      <c r="BP116" s="3">
        <v>0.5</v>
      </c>
      <c r="BQ116" s="3">
        <v>7</v>
      </c>
      <c r="BR116" s="3">
        <v>6.6</v>
      </c>
      <c r="BS116" s="3">
        <v>7</v>
      </c>
      <c r="BT116" s="3">
        <v>11</v>
      </c>
      <c r="BU116" s="3">
        <v>11</v>
      </c>
      <c r="BV116" s="3">
        <v>12</v>
      </c>
      <c r="BW116" s="3">
        <v>15</v>
      </c>
      <c r="BX116" s="3">
        <v>23</v>
      </c>
      <c r="BY116" s="3">
        <v>0.14000000000000001</v>
      </c>
      <c r="BZ116" s="3">
        <v>0.14000000000000001</v>
      </c>
      <c r="CA116" s="3">
        <v>0.2</v>
      </c>
      <c r="CB116" s="3">
        <v>0.25</v>
      </c>
      <c r="CG116" s="9">
        <v>4.1218993431899997E-2</v>
      </c>
    </row>
    <row r="117" spans="2:85">
      <c r="B117" s="4">
        <v>1977.75</v>
      </c>
      <c r="C117" s="3">
        <v>4052.01</v>
      </c>
      <c r="D117" s="3">
        <v>2752.7730000000001</v>
      </c>
      <c r="E117" s="3">
        <v>1185.5930000000001</v>
      </c>
      <c r="F117" s="3">
        <v>227.69725</v>
      </c>
      <c r="G117" s="3">
        <v>850.38300000000004</v>
      </c>
      <c r="H117" s="3">
        <v>6309.652</v>
      </c>
      <c r="I117" s="3">
        <v>40.5</v>
      </c>
      <c r="J117" s="3">
        <v>34.301000000000002</v>
      </c>
      <c r="K117" s="3">
        <v>84798.666666666672</v>
      </c>
      <c r="L117" s="3">
        <v>221105.33333333334</v>
      </c>
      <c r="M117" s="3">
        <v>6.5133333333333336</v>
      </c>
      <c r="N117" s="3">
        <v>1262.2333333333333</v>
      </c>
      <c r="O117" s="3">
        <v>2.293627433439946</v>
      </c>
      <c r="P117" s="10">
        <v>94.7</v>
      </c>
      <c r="Q117" s="10">
        <v>92.899999999999991</v>
      </c>
      <c r="R117" s="10">
        <v>2.2349977079316123</v>
      </c>
      <c r="S117" s="10">
        <v>-4.6119542216401133E-2</v>
      </c>
      <c r="T117" s="10">
        <v>1628.37</v>
      </c>
      <c r="U117" s="3">
        <v>688.77099999999996</v>
      </c>
      <c r="V117" s="3">
        <v>0</v>
      </c>
      <c r="W117" s="3">
        <v>65.86666666666666</v>
      </c>
      <c r="X117" s="3">
        <v>0.59992258055368941</v>
      </c>
      <c r="Y117" s="3">
        <v>0.73527224259522084</v>
      </c>
      <c r="Z117" s="3">
        <v>0.76065331344613496</v>
      </c>
      <c r="AA117" s="3">
        <v>0.77655508839100762</v>
      </c>
      <c r="AB117" s="3">
        <v>0.79192176310621321</v>
      </c>
      <c r="AC117" s="3">
        <v>0.80686922077794787</v>
      </c>
      <c r="AD117" s="3">
        <v>0.8199869828039793</v>
      </c>
      <c r="AE117" s="3">
        <v>0.83153420194075112</v>
      </c>
      <c r="AF117" s="3">
        <v>0.84208685053700061</v>
      </c>
      <c r="AG117" s="3">
        <v>0.85168000461925997</v>
      </c>
      <c r="AH117" s="3">
        <v>0.86030322615313937</v>
      </c>
      <c r="AI117" s="3">
        <v>0.86821015182779571</v>
      </c>
      <c r="AJ117" s="3">
        <v>6.3899999999999998E-2</v>
      </c>
      <c r="AK117" s="3">
        <v>83.214299999999994</v>
      </c>
      <c r="AL117" s="10">
        <v>40.304000000000002</v>
      </c>
      <c r="AM117" s="10">
        <v>96.7</v>
      </c>
      <c r="AN117" s="10">
        <v>7.6733333333333329</v>
      </c>
      <c r="AO117" s="10">
        <v>7.5971666666666664</v>
      </c>
      <c r="AP117" s="10">
        <v>8.6305963764600339E-4</v>
      </c>
      <c r="AQ117" s="10">
        <v>1411.8925999999999</v>
      </c>
      <c r="AR117" s="10">
        <v>52.82</v>
      </c>
      <c r="AS117" s="10">
        <v>214.459</v>
      </c>
      <c r="AT117" s="10">
        <v>142.62299999999999</v>
      </c>
      <c r="AU117" s="10">
        <v>166.23099999999999</v>
      </c>
      <c r="AV117" s="10">
        <v>105.40300000000001</v>
      </c>
      <c r="AW117" s="10">
        <v>236.90899999999999</v>
      </c>
      <c r="AX117" s="10">
        <v>-0.128</v>
      </c>
      <c r="AY117" s="10">
        <v>302.36399999999998</v>
      </c>
      <c r="AZ117" s="10">
        <f t="shared" si="1"/>
        <v>52.692</v>
      </c>
      <c r="BA117" s="15">
        <v>2.1257358560500049E-3</v>
      </c>
      <c r="BB117" s="15">
        <v>32988</v>
      </c>
      <c r="BC117" s="15">
        <v>-0.24445</v>
      </c>
      <c r="BD117" s="3">
        <v>0.120071935792574</v>
      </c>
      <c r="BE117" s="3">
        <v>0.43220797890319002</v>
      </c>
      <c r="BF117" s="3">
        <v>318264.95408199902</v>
      </c>
      <c r="BG117" s="3">
        <v>0.88529999999999998</v>
      </c>
      <c r="BH117" s="3"/>
      <c r="BJ117" s="10"/>
      <c r="BK117" s="10"/>
      <c r="BL117" s="15">
        <v>100.269582090841</v>
      </c>
      <c r="BM117" s="3">
        <v>0.4</v>
      </c>
      <c r="BN117" s="3">
        <v>0.4</v>
      </c>
      <c r="BO117" s="3">
        <v>0.4</v>
      </c>
      <c r="BP117" s="3">
        <v>0.4</v>
      </c>
      <c r="BQ117" s="3">
        <v>4</v>
      </c>
      <c r="BR117" s="3">
        <v>4</v>
      </c>
      <c r="BS117" s="3">
        <v>5</v>
      </c>
      <c r="BT117" s="3">
        <v>8</v>
      </c>
      <c r="BU117" s="3">
        <v>14</v>
      </c>
      <c r="BV117" s="3">
        <v>15</v>
      </c>
      <c r="BW117" s="3">
        <v>23</v>
      </c>
      <c r="BX117" s="3">
        <v>23</v>
      </c>
      <c r="BY117" s="3">
        <v>0.16500000000000001</v>
      </c>
      <c r="BZ117" s="3">
        <v>0.2</v>
      </c>
      <c r="CA117" s="3">
        <v>0.13500000000000001</v>
      </c>
      <c r="CB117" s="3">
        <v>0.2</v>
      </c>
      <c r="CG117" s="9">
        <v>4.2765857303100001E-2</v>
      </c>
    </row>
    <row r="118" spans="2:85">
      <c r="B118" s="4">
        <v>1978</v>
      </c>
      <c r="C118" s="3">
        <v>4074.7739999999999</v>
      </c>
      <c r="D118" s="3">
        <v>2799.71425</v>
      </c>
      <c r="E118" s="3">
        <v>1193.8155000000002</v>
      </c>
      <c r="F118" s="3">
        <v>228.667</v>
      </c>
      <c r="G118" s="3">
        <v>866.95699999999999</v>
      </c>
      <c r="H118" s="3">
        <v>6329.7910000000002</v>
      </c>
      <c r="I118" s="3">
        <v>39.966666666666697</v>
      </c>
      <c r="J118" s="3">
        <v>34.799999999999997</v>
      </c>
      <c r="K118" s="3">
        <v>83970.666666666672</v>
      </c>
      <c r="L118" s="3">
        <v>221632.66666666666</v>
      </c>
      <c r="M118" s="3">
        <v>6.7566666666666668</v>
      </c>
      <c r="N118" s="3">
        <v>1285.8</v>
      </c>
      <c r="O118" s="3">
        <v>2.3198507274897202</v>
      </c>
      <c r="P118" s="10">
        <v>90.1</v>
      </c>
      <c r="Q118" s="10">
        <v>90.6</v>
      </c>
      <c r="R118" s="10">
        <v>2.2193139592466098</v>
      </c>
      <c r="S118" s="10">
        <v>-8.8026584951178058E-2</v>
      </c>
      <c r="T118" s="10">
        <v>1628.7860000000001</v>
      </c>
      <c r="U118" s="3">
        <v>702.39099999999996</v>
      </c>
      <c r="V118" s="3">
        <v>0</v>
      </c>
      <c r="W118" s="3">
        <v>67.466666666666669</v>
      </c>
      <c r="X118" s="3">
        <v>0.59264923324866625</v>
      </c>
      <c r="Y118" s="3">
        <v>0.73776540052666029</v>
      </c>
      <c r="Z118" s="3">
        <v>0.771793334159116</v>
      </c>
      <c r="AA118" s="3">
        <v>0.79240306935501337</v>
      </c>
      <c r="AB118" s="3">
        <v>0.81010413120123248</v>
      </c>
      <c r="AC118" s="3">
        <v>0.82619772402502589</v>
      </c>
      <c r="AD118" s="3">
        <v>0.83982003158116403</v>
      </c>
      <c r="AE118" s="3">
        <v>0.85146874087712687</v>
      </c>
      <c r="AF118" s="3">
        <v>0.86189221153648365</v>
      </c>
      <c r="AG118" s="3">
        <v>0.87122805300536255</v>
      </c>
      <c r="AH118" s="3">
        <v>0.8795196661586232</v>
      </c>
      <c r="AI118" s="3">
        <v>0.88705401275912499</v>
      </c>
      <c r="AJ118" s="3">
        <v>6.2700000000000006E-2</v>
      </c>
      <c r="AK118" s="3">
        <v>82.590900000000005</v>
      </c>
      <c r="AL118" s="10">
        <v>48.17</v>
      </c>
      <c r="AM118" s="10">
        <v>96.7</v>
      </c>
      <c r="AN118" s="10">
        <v>7.9766666666666666</v>
      </c>
      <c r="AO118" s="10">
        <v>8.0077049180327862</v>
      </c>
      <c r="AP118" s="10">
        <v>1.6225534186028352E-3</v>
      </c>
      <c r="AQ118" s="10">
        <v>1426.7755999999999</v>
      </c>
      <c r="AR118" s="10">
        <v>54.572000000000003</v>
      </c>
      <c r="AS118" s="10">
        <v>209.93799999999999</v>
      </c>
      <c r="AT118" s="10">
        <v>143.74600000000001</v>
      </c>
      <c r="AU118" s="10">
        <v>171.93899999999999</v>
      </c>
      <c r="AV118" s="10">
        <v>105.943</v>
      </c>
      <c r="AW118" s="10">
        <v>240.81800000000001</v>
      </c>
      <c r="AX118" s="10">
        <v>-0.14399999999999999</v>
      </c>
      <c r="AY118" s="10">
        <v>311.59800000000001</v>
      </c>
      <c r="AZ118" s="10">
        <f t="shared" si="1"/>
        <v>54.428000000000004</v>
      </c>
      <c r="BA118" s="15">
        <v>2.1557881973822916E-3</v>
      </c>
      <c r="BB118" s="15">
        <v>31857</v>
      </c>
      <c r="BC118" s="15">
        <v>-0.35142500000000004</v>
      </c>
      <c r="BD118" s="3">
        <v>0.120937348838443</v>
      </c>
      <c r="BE118" s="3">
        <v>0.44070936026665403</v>
      </c>
      <c r="BF118" s="3">
        <v>329827.82807099901</v>
      </c>
      <c r="BG118" s="3">
        <v>0.74839999999999995</v>
      </c>
      <c r="BH118" s="3">
        <v>106</v>
      </c>
      <c r="BJ118" s="10"/>
      <c r="BK118" s="10"/>
      <c r="BL118" s="15">
        <v>100.85556334491299</v>
      </c>
      <c r="BM118" s="3">
        <v>0.45</v>
      </c>
      <c r="BN118" s="3">
        <v>0.3</v>
      </c>
      <c r="BO118" s="3">
        <v>0.55000000000000004</v>
      </c>
      <c r="BP118" s="3">
        <v>0.6</v>
      </c>
      <c r="BQ118" s="3">
        <v>3.5</v>
      </c>
      <c r="BR118" s="3">
        <v>5</v>
      </c>
      <c r="BS118" s="3">
        <v>10.45</v>
      </c>
      <c r="BT118" s="3">
        <v>11.85</v>
      </c>
      <c r="BU118" s="3">
        <v>16</v>
      </c>
      <c r="BV118" s="3">
        <v>21</v>
      </c>
      <c r="BW118" s="3">
        <v>39</v>
      </c>
      <c r="BX118" s="3">
        <v>38</v>
      </c>
      <c r="BY118" s="3">
        <v>0.15</v>
      </c>
      <c r="BZ118" s="3">
        <v>0.28000000000000003</v>
      </c>
      <c r="CA118" s="3">
        <v>0.21</v>
      </c>
      <c r="CB118" s="3">
        <v>0.2</v>
      </c>
      <c r="CG118" s="9">
        <v>4.3201524177800002E-2</v>
      </c>
    </row>
    <row r="119" spans="2:85">
      <c r="B119" s="4">
        <v>1978.25</v>
      </c>
      <c r="C119" s="3">
        <v>4161.8869999999997</v>
      </c>
      <c r="D119" s="3">
        <v>2833.7962500000003</v>
      </c>
      <c r="E119" s="3">
        <v>1202.3557499999999</v>
      </c>
      <c r="F119" s="3">
        <v>240.74699999999999</v>
      </c>
      <c r="G119" s="3">
        <v>923.26599999999996</v>
      </c>
      <c r="H119" s="3">
        <v>6574.39</v>
      </c>
      <c r="I119" s="3">
        <v>40.466666666666697</v>
      </c>
      <c r="J119" s="3">
        <v>35.465000000000003</v>
      </c>
      <c r="K119" s="3">
        <v>86903</v>
      </c>
      <c r="L119" s="3">
        <v>222182</v>
      </c>
      <c r="M119" s="3">
        <v>7.2833333333333332</v>
      </c>
      <c r="N119" s="3">
        <v>1309.8</v>
      </c>
      <c r="O119" s="3">
        <v>2.322110288191046</v>
      </c>
      <c r="P119" s="10">
        <v>94.7</v>
      </c>
      <c r="Q119" s="10">
        <v>97.600000000000009</v>
      </c>
      <c r="R119" s="10">
        <v>2.2968413407579282</v>
      </c>
      <c r="S119" s="10">
        <v>-1.2758764141185333E-2</v>
      </c>
      <c r="T119" s="10">
        <v>1669.636</v>
      </c>
      <c r="U119" s="3">
        <v>721.91099999999994</v>
      </c>
      <c r="V119" s="3">
        <v>0</v>
      </c>
      <c r="W119" s="3">
        <v>69.5</v>
      </c>
      <c r="X119" s="3">
        <v>0.49882368569707008</v>
      </c>
      <c r="Y119" s="3">
        <v>0.66711233548778326</v>
      </c>
      <c r="Z119" s="3">
        <v>0.72853310393607151</v>
      </c>
      <c r="AA119" s="3">
        <v>0.76648689175036067</v>
      </c>
      <c r="AB119" s="3">
        <v>0.79590922156714738</v>
      </c>
      <c r="AC119" s="3">
        <v>0.82032772071960969</v>
      </c>
      <c r="AD119" s="3">
        <v>0.83994356632362444</v>
      </c>
      <c r="AE119" s="3">
        <v>0.85618269162797767</v>
      </c>
      <c r="AF119" s="3">
        <v>0.87017411169972425</v>
      </c>
      <c r="AG119" s="3">
        <v>0.88232737139613915</v>
      </c>
      <c r="AH119" s="3">
        <v>0.89293515482046271</v>
      </c>
      <c r="AI119" s="3">
        <v>0.90235127508023016</v>
      </c>
      <c r="AJ119" s="3">
        <v>6.7900000000000002E-2</v>
      </c>
      <c r="AK119" s="3">
        <v>84.634</v>
      </c>
      <c r="AL119" s="10">
        <v>47.177</v>
      </c>
      <c r="AM119" s="10">
        <v>97.8</v>
      </c>
      <c r="AN119" s="10">
        <v>8.3000000000000007</v>
      </c>
      <c r="AO119" s="10">
        <v>8.3255555555555549</v>
      </c>
      <c r="AP119" s="10">
        <v>1.4705356921121855E-3</v>
      </c>
      <c r="AQ119" s="10">
        <v>1420.069</v>
      </c>
      <c r="AR119" s="10">
        <v>56.064</v>
      </c>
      <c r="AS119" s="10">
        <v>239.72399999999999</v>
      </c>
      <c r="AT119" s="10">
        <v>159.71600000000001</v>
      </c>
      <c r="AU119" s="10">
        <v>190.74199999999999</v>
      </c>
      <c r="AV119" s="10">
        <v>127.998</v>
      </c>
      <c r="AW119" s="10">
        <v>260.23899999999998</v>
      </c>
      <c r="AX119" s="10">
        <v>-0.16800000000000001</v>
      </c>
      <c r="AY119" s="10">
        <v>321.99900000000002</v>
      </c>
      <c r="AZ119" s="10">
        <f t="shared" si="1"/>
        <v>55.896000000000001</v>
      </c>
      <c r="BA119" s="15">
        <v>2.0842356791113642E-3</v>
      </c>
      <c r="BB119" s="15">
        <v>31087</v>
      </c>
      <c r="BC119" s="15">
        <v>-0.35807500000000003</v>
      </c>
      <c r="BD119" s="3">
        <v>0.120155005060994</v>
      </c>
      <c r="BE119" s="3">
        <v>0.44045168898072601</v>
      </c>
      <c r="BF119" s="3">
        <v>337842.56680500001</v>
      </c>
      <c r="BG119" s="3">
        <v>0.69720000000000004</v>
      </c>
      <c r="BH119" s="3">
        <v>99</v>
      </c>
      <c r="BJ119" s="10"/>
      <c r="BK119" s="10"/>
      <c r="BL119" s="15">
        <v>100.371019012445</v>
      </c>
      <c r="BM119" s="3">
        <v>0.2</v>
      </c>
      <c r="BN119" s="3">
        <v>0.3</v>
      </c>
      <c r="BO119" s="3">
        <v>0.4</v>
      </c>
      <c r="BP119" s="3">
        <v>0.5</v>
      </c>
      <c r="BQ119" s="3">
        <v>4</v>
      </c>
      <c r="BR119" s="3">
        <v>7</v>
      </c>
      <c r="BS119" s="3">
        <v>8</v>
      </c>
      <c r="BT119" s="3">
        <v>13</v>
      </c>
      <c r="BU119" s="3">
        <v>26</v>
      </c>
      <c r="BV119" s="3">
        <v>31.5</v>
      </c>
      <c r="BW119" s="3">
        <v>36</v>
      </c>
      <c r="BX119" s="3">
        <v>50</v>
      </c>
      <c r="BY119" s="3">
        <v>0.155</v>
      </c>
      <c r="BZ119" s="3">
        <v>0.22500000000000001</v>
      </c>
      <c r="CA119" s="3">
        <v>0.19500000000000001</v>
      </c>
      <c r="CB119" s="3">
        <v>0.14499999999999999</v>
      </c>
      <c r="CG119" s="9">
        <v>4.3675445563699997E-2</v>
      </c>
    </row>
    <row r="120" spans="2:85">
      <c r="B120" s="4">
        <v>1978.5</v>
      </c>
      <c r="C120" s="3">
        <v>4179.3630000000003</v>
      </c>
      <c r="D120" s="3">
        <v>2856.0137500000001</v>
      </c>
      <c r="E120" s="3">
        <v>1212.19875</v>
      </c>
      <c r="F120" s="3">
        <v>238.65</v>
      </c>
      <c r="G120" s="3">
        <v>950.16600000000005</v>
      </c>
      <c r="H120" s="3">
        <v>6640.4970000000003</v>
      </c>
      <c r="I120" s="3">
        <v>40.533333333333303</v>
      </c>
      <c r="J120" s="3">
        <v>36.067</v>
      </c>
      <c r="K120" s="3">
        <v>87413</v>
      </c>
      <c r="L120" s="3">
        <v>222814.33333333334</v>
      </c>
      <c r="M120" s="3">
        <v>8.1</v>
      </c>
      <c r="N120" s="3">
        <v>1334.2</v>
      </c>
      <c r="O120" s="3">
        <v>2.3193922161160279</v>
      </c>
      <c r="P120" s="10">
        <v>100.5</v>
      </c>
      <c r="Q120" s="10">
        <v>99.9</v>
      </c>
      <c r="R120" s="10">
        <v>2.2934394483155436</v>
      </c>
      <c r="S120" s="10">
        <v>-1.3442584508551774E-2</v>
      </c>
      <c r="T120" s="10">
        <v>1685.06</v>
      </c>
      <c r="U120" s="3">
        <v>749.36099999999999</v>
      </c>
      <c r="V120" s="3">
        <v>0</v>
      </c>
      <c r="W120" s="3">
        <v>70.599999999999994</v>
      </c>
      <c r="X120" s="3">
        <v>0.49196427910472468</v>
      </c>
      <c r="Y120" s="3">
        <v>0.6832049119497835</v>
      </c>
      <c r="Z120" s="3">
        <v>0.75574360455225487</v>
      </c>
      <c r="AA120" s="3">
        <v>0.78884155247307819</v>
      </c>
      <c r="AB120" s="3">
        <v>0.81726012249599345</v>
      </c>
      <c r="AC120" s="3">
        <v>0.84170939178646575</v>
      </c>
      <c r="AD120" s="3">
        <v>0.86133022237398649</v>
      </c>
      <c r="AE120" s="3">
        <v>0.87722404543609356</v>
      </c>
      <c r="AF120" s="3">
        <v>0.89106440372471418</v>
      </c>
      <c r="AG120" s="3">
        <v>0.90306635157920134</v>
      </c>
      <c r="AH120" s="3">
        <v>0.91345983628039329</v>
      </c>
      <c r="AI120" s="3">
        <v>0.92262792599742227</v>
      </c>
      <c r="AJ120" s="3">
        <v>7.7200000000000005E-2</v>
      </c>
      <c r="AK120" s="3">
        <v>84.72</v>
      </c>
      <c r="AL120" s="10">
        <v>48.08</v>
      </c>
      <c r="AM120" s="10">
        <v>98.1</v>
      </c>
      <c r="AN120" s="10">
        <v>9.14</v>
      </c>
      <c r="AO120" s="10">
        <v>8.4853968253968262</v>
      </c>
      <c r="AP120" s="10">
        <v>2.5833873771890139E-3</v>
      </c>
      <c r="AQ120" s="10">
        <v>1407.5423000000001</v>
      </c>
      <c r="AR120" s="10">
        <v>58.975999999999999</v>
      </c>
      <c r="AS120" s="10">
        <v>246.22499999999999</v>
      </c>
      <c r="AT120" s="10">
        <v>165.99700000000001</v>
      </c>
      <c r="AU120" s="10">
        <v>197.65899999999999</v>
      </c>
      <c r="AV120" s="10">
        <v>126.607</v>
      </c>
      <c r="AW120" s="10">
        <v>268.93599999999998</v>
      </c>
      <c r="AX120" s="10">
        <v>-0.18</v>
      </c>
      <c r="AY120" s="10">
        <v>331.98</v>
      </c>
      <c r="AZ120" s="10">
        <f t="shared" si="1"/>
        <v>58.795999999999999</v>
      </c>
      <c r="BA120" s="15">
        <v>2.1020926210414711E-3</v>
      </c>
      <c r="BB120" s="15">
        <v>29508</v>
      </c>
      <c r="BC120" s="15">
        <v>-0.41002500000000003</v>
      </c>
      <c r="BD120" s="3">
        <v>0.119281548617363</v>
      </c>
      <c r="BE120" s="3">
        <v>0.43678677510234498</v>
      </c>
      <c r="BF120" s="3">
        <v>349170.77591199998</v>
      </c>
      <c r="BG120" s="3">
        <v>0.61029999999999995</v>
      </c>
      <c r="BH120" s="3">
        <v>95</v>
      </c>
      <c r="BJ120" s="10"/>
      <c r="BK120" s="10"/>
      <c r="BL120" s="15">
        <v>100.389282626336</v>
      </c>
      <c r="BM120" s="3">
        <v>0.2</v>
      </c>
      <c r="BN120" s="3">
        <v>0.2</v>
      </c>
      <c r="BO120" s="3">
        <v>0.5</v>
      </c>
      <c r="BP120" s="3">
        <v>0.5</v>
      </c>
      <c r="BQ120" s="3">
        <v>6.3</v>
      </c>
      <c r="BR120" s="3">
        <v>6</v>
      </c>
      <c r="BS120" s="3">
        <v>12</v>
      </c>
      <c r="BT120" s="3">
        <v>15</v>
      </c>
      <c r="BU120" s="3">
        <v>15</v>
      </c>
      <c r="BV120" s="3">
        <v>34</v>
      </c>
      <c r="BW120" s="3">
        <v>42</v>
      </c>
      <c r="BX120" s="3">
        <v>49</v>
      </c>
      <c r="BY120" s="3">
        <v>0.19</v>
      </c>
      <c r="BZ120" s="3">
        <v>0.26</v>
      </c>
      <c r="CA120" s="3">
        <v>0.19</v>
      </c>
      <c r="CB120" s="3">
        <v>0.12</v>
      </c>
      <c r="CG120" s="9">
        <v>4.4540441354800002E-2</v>
      </c>
    </row>
    <row r="121" spans="2:85">
      <c r="B121" s="4">
        <v>1978.75</v>
      </c>
      <c r="C121" s="3">
        <v>4213.0879999999997</v>
      </c>
      <c r="D121" s="3">
        <v>2872.50225</v>
      </c>
      <c r="E121" s="3">
        <v>1227.8767499999999</v>
      </c>
      <c r="F121" s="3">
        <v>239.2765</v>
      </c>
      <c r="G121" s="3">
        <v>972.13900000000001</v>
      </c>
      <c r="H121" s="3">
        <v>6729.7550000000001</v>
      </c>
      <c r="I121" s="3">
        <v>40.533333333333303</v>
      </c>
      <c r="J121" s="3">
        <v>36.805999999999997</v>
      </c>
      <c r="K121" s="3">
        <v>89018.666666666672</v>
      </c>
      <c r="L121" s="3">
        <v>223472.66666666666</v>
      </c>
      <c r="M121" s="3">
        <v>9.5833333333333339</v>
      </c>
      <c r="N121" s="3">
        <v>1359.1333333333334</v>
      </c>
      <c r="O121" s="3">
        <v>2.3113550486609298</v>
      </c>
      <c r="P121" s="10">
        <v>96.9</v>
      </c>
      <c r="Q121" s="10">
        <v>96</v>
      </c>
      <c r="R121" s="10">
        <v>2.2969432071135296</v>
      </c>
      <c r="S121" s="10">
        <v>-1.9016582554673249E-3</v>
      </c>
      <c r="T121" s="10">
        <v>1700.2280000000001</v>
      </c>
      <c r="U121" s="3">
        <v>767.10799999999995</v>
      </c>
      <c r="V121" s="3">
        <v>0</v>
      </c>
      <c r="W121" s="3">
        <v>72.2</v>
      </c>
      <c r="X121" s="3">
        <v>0.55498103982129676</v>
      </c>
      <c r="Y121" s="3">
        <v>0.73935283169352728</v>
      </c>
      <c r="Z121" s="3">
        <v>0.79275409845296407</v>
      </c>
      <c r="AA121" s="3">
        <v>0.8220358508967518</v>
      </c>
      <c r="AB121" s="3">
        <v>0.84507403496752886</v>
      </c>
      <c r="AC121" s="3">
        <v>0.86489198295784364</v>
      </c>
      <c r="AD121" s="3">
        <v>0.88068011129200474</v>
      </c>
      <c r="AE121" s="3">
        <v>0.89352351073074887</v>
      </c>
      <c r="AF121" s="3">
        <v>0.90452637305812456</v>
      </c>
      <c r="AG121" s="3">
        <v>0.91402394227209272</v>
      </c>
      <c r="AH121" s="3">
        <v>0.92220284219812887</v>
      </c>
      <c r="AI121" s="3">
        <v>0.92940015534196763</v>
      </c>
      <c r="AJ121" s="3">
        <v>8.5500000000000007E-2</v>
      </c>
      <c r="AK121" s="3">
        <v>85.698099999999997</v>
      </c>
      <c r="AL121" s="10">
        <v>57.173000000000002</v>
      </c>
      <c r="AM121" s="10">
        <v>98.1</v>
      </c>
      <c r="AN121" s="10">
        <v>10.81</v>
      </c>
      <c r="AO121" s="10">
        <v>8.8150819672131142</v>
      </c>
      <c r="AP121" s="10">
        <v>1.570819839153436E-3</v>
      </c>
      <c r="AQ121" s="10">
        <v>1421.3958</v>
      </c>
      <c r="AR121" s="10">
        <v>61.584000000000003</v>
      </c>
      <c r="AS121" s="10">
        <v>258.38900000000001</v>
      </c>
      <c r="AT121" s="10">
        <v>173.40899999999999</v>
      </c>
      <c r="AU121" s="10">
        <v>209.89099999999999</v>
      </c>
      <c r="AV121" s="10">
        <v>131.74700000000001</v>
      </c>
      <c r="AW121" s="10">
        <v>279.43799999999999</v>
      </c>
      <c r="AX121" s="10">
        <v>-0.16400000000000001</v>
      </c>
      <c r="AY121" s="10">
        <v>343.202</v>
      </c>
      <c r="AZ121" s="10">
        <f t="shared" si="1"/>
        <v>61.42</v>
      </c>
      <c r="BA121" s="15">
        <v>2.0961912591978648E-3</v>
      </c>
      <c r="BB121" s="15">
        <v>31966</v>
      </c>
      <c r="BC121" s="15">
        <v>-0.39570000000000005</v>
      </c>
      <c r="BD121" s="3">
        <v>0.120008517187491</v>
      </c>
      <c r="BE121" s="3">
        <v>0.43974075280974501</v>
      </c>
      <c r="BF121" s="3">
        <v>364656.33336500003</v>
      </c>
      <c r="BG121" s="3">
        <v>0.63759999999999994</v>
      </c>
      <c r="BH121" s="3">
        <v>87</v>
      </c>
      <c r="BJ121" s="10"/>
      <c r="BK121" s="10"/>
      <c r="BL121" s="15">
        <v>100.29366675989201</v>
      </c>
      <c r="BM121" s="3">
        <v>0.3</v>
      </c>
      <c r="BN121" s="3">
        <v>0.5</v>
      </c>
      <c r="BO121" s="3">
        <v>0.5</v>
      </c>
      <c r="BP121" s="3">
        <v>0.7</v>
      </c>
      <c r="BQ121" s="3">
        <v>8</v>
      </c>
      <c r="BR121" s="3">
        <v>10</v>
      </c>
      <c r="BS121" s="3">
        <v>8.5</v>
      </c>
      <c r="BT121" s="3">
        <v>8.1999999999999993</v>
      </c>
      <c r="BU121" s="3">
        <v>31</v>
      </c>
      <c r="BV121" s="3">
        <v>42</v>
      </c>
      <c r="BW121" s="3">
        <v>44</v>
      </c>
      <c r="BX121" s="3">
        <v>60</v>
      </c>
      <c r="BY121" s="3">
        <v>0.15</v>
      </c>
      <c r="BZ121" s="3">
        <v>0.26</v>
      </c>
      <c r="CA121" s="3">
        <v>0.23</v>
      </c>
      <c r="CB121" s="3">
        <v>0.18</v>
      </c>
      <c r="CG121" s="9">
        <v>4.5281492828200001E-2</v>
      </c>
    </row>
    <row r="122" spans="2:85">
      <c r="B122" s="4">
        <v>1979</v>
      </c>
      <c r="C122" s="3">
        <v>4234.9089999999997</v>
      </c>
      <c r="D122" s="3">
        <v>2902.0707499999999</v>
      </c>
      <c r="E122" s="3">
        <v>1228.8429999999998</v>
      </c>
      <c r="F122" s="3">
        <v>236.4075</v>
      </c>
      <c r="G122" s="3">
        <v>973.75400000000002</v>
      </c>
      <c r="H122" s="3">
        <v>6741.8540000000003</v>
      </c>
      <c r="I122" s="3">
        <v>40.5</v>
      </c>
      <c r="J122" s="3">
        <v>37.475999999999999</v>
      </c>
      <c r="K122" s="3">
        <v>88110.333333333328</v>
      </c>
      <c r="L122" s="3">
        <v>224051</v>
      </c>
      <c r="M122" s="3">
        <v>10.073333333333334</v>
      </c>
      <c r="N122" s="3">
        <v>1379.0666666666666</v>
      </c>
      <c r="O122" s="3">
        <v>2.313045644655455</v>
      </c>
      <c r="P122" s="10">
        <v>98.5</v>
      </c>
      <c r="Q122" s="10">
        <v>99.9</v>
      </c>
      <c r="R122" s="10">
        <v>2.2890425723611569</v>
      </c>
      <c r="S122" s="10">
        <v>-1.149288900236522E-2</v>
      </c>
      <c r="T122" s="10">
        <v>1683.4179999999999</v>
      </c>
      <c r="U122" s="3">
        <v>776.40300000000002</v>
      </c>
      <c r="V122" s="3">
        <v>0</v>
      </c>
      <c r="W122" s="3">
        <v>74.833333333333329</v>
      </c>
      <c r="X122" s="3">
        <v>0.67097137604964052</v>
      </c>
      <c r="Y122" s="3">
        <v>0.85918176281996461</v>
      </c>
      <c r="Z122" s="3">
        <v>0.89255351134257366</v>
      </c>
      <c r="AA122" s="3">
        <v>0.90915246907896907</v>
      </c>
      <c r="AB122" s="3">
        <v>0.92358436733307092</v>
      </c>
      <c r="AC122" s="3">
        <v>0.93694236247280249</v>
      </c>
      <c r="AD122" s="3">
        <v>0.94717241962098975</v>
      </c>
      <c r="AE122" s="3">
        <v>0.9550692481489832</v>
      </c>
      <c r="AF122" s="3">
        <v>0.96161358133772368</v>
      </c>
      <c r="AG122" s="3">
        <v>0.96702619189428629</v>
      </c>
      <c r="AH122" s="3">
        <v>0.97138380690233406</v>
      </c>
      <c r="AI122" s="3">
        <v>0.97508808512285194</v>
      </c>
      <c r="AJ122" s="3">
        <v>9.3299999999999994E-2</v>
      </c>
      <c r="AK122" s="3">
        <v>85.290999999999997</v>
      </c>
      <c r="AL122" s="10">
        <v>43.289000000000001</v>
      </c>
      <c r="AM122" s="10">
        <v>97.4</v>
      </c>
      <c r="AN122" s="10">
        <v>11.75</v>
      </c>
      <c r="AO122" s="10">
        <v>9.1054838709677419</v>
      </c>
      <c r="AP122" s="10">
        <v>1.4536004303530843E-3</v>
      </c>
      <c r="AQ122" s="10">
        <v>1428.5038999999999</v>
      </c>
      <c r="AR122" s="10">
        <v>63.612000000000002</v>
      </c>
      <c r="AS122" s="10">
        <v>249.69200000000001</v>
      </c>
      <c r="AT122" s="10">
        <v>167.768</v>
      </c>
      <c r="AU122" s="10">
        <v>212.49799999999999</v>
      </c>
      <c r="AV122" s="10">
        <v>134.22200000000001</v>
      </c>
      <c r="AW122" s="10">
        <v>277.916</v>
      </c>
      <c r="AX122" s="10">
        <v>-0.2</v>
      </c>
      <c r="AY122" s="10">
        <v>354.779</v>
      </c>
      <c r="AZ122" s="10">
        <f t="shared" si="1"/>
        <v>63.411999999999999</v>
      </c>
      <c r="BA122" s="15">
        <v>2.1165913933472156E-3</v>
      </c>
      <c r="BB122" s="15">
        <v>31664</v>
      </c>
      <c r="BC122" s="15">
        <v>-0.27247499999999997</v>
      </c>
      <c r="BD122" s="3">
        <v>0.12159185717446901</v>
      </c>
      <c r="BE122" s="3">
        <v>0.45097600168323898</v>
      </c>
      <c r="BF122" s="3">
        <v>377378.47096599999</v>
      </c>
      <c r="BG122" s="3">
        <v>0.66539999999999999</v>
      </c>
      <c r="BH122" s="3">
        <v>81</v>
      </c>
      <c r="BJ122" s="10"/>
      <c r="BK122" s="10"/>
      <c r="BL122" s="15">
        <v>100.25906951041399</v>
      </c>
      <c r="BM122" s="3">
        <v>0.2</v>
      </c>
      <c r="BN122" s="3">
        <v>0.5</v>
      </c>
      <c r="BO122" s="3">
        <v>0.7</v>
      </c>
      <c r="BP122" s="3">
        <v>0.7</v>
      </c>
      <c r="BQ122" s="3">
        <v>7.2</v>
      </c>
      <c r="BR122" s="3">
        <v>6.8</v>
      </c>
      <c r="BS122" s="3">
        <v>10</v>
      </c>
      <c r="BT122" s="3">
        <v>10</v>
      </c>
      <c r="BU122" s="3">
        <v>25</v>
      </c>
      <c r="BV122" s="3">
        <v>37</v>
      </c>
      <c r="BW122" s="3">
        <v>38</v>
      </c>
      <c r="BX122" s="3">
        <v>32</v>
      </c>
      <c r="BY122" s="3">
        <v>0.21</v>
      </c>
      <c r="BZ122" s="3">
        <v>0.15</v>
      </c>
      <c r="CA122" s="3">
        <v>0.15</v>
      </c>
      <c r="CB122" s="3">
        <v>0.2</v>
      </c>
      <c r="CG122" s="9">
        <v>4.4497396526499998E-2</v>
      </c>
    </row>
    <row r="123" spans="2:85">
      <c r="B123" s="4">
        <v>1979.25</v>
      </c>
      <c r="C123" s="3">
        <v>4232.1589999999997</v>
      </c>
      <c r="D123" s="3">
        <v>2916.4402499999997</v>
      </c>
      <c r="E123" s="3">
        <v>1229.934</v>
      </c>
      <c r="F123" s="3">
        <v>232.66299999999998</v>
      </c>
      <c r="G123" s="3">
        <v>972.87699999999995</v>
      </c>
      <c r="H123" s="3">
        <v>6749.0630000000001</v>
      </c>
      <c r="I123" s="3">
        <v>39.9</v>
      </c>
      <c r="J123" s="3">
        <v>38.393999999999998</v>
      </c>
      <c r="K123" s="3">
        <v>90136.666666666672</v>
      </c>
      <c r="L123" s="3">
        <v>224637.66666666666</v>
      </c>
      <c r="M123" s="3">
        <v>10.18</v>
      </c>
      <c r="N123" s="3">
        <v>1411.7666666666667</v>
      </c>
      <c r="O123" s="3">
        <v>2.3530314585539922</v>
      </c>
      <c r="P123" s="10">
        <v>101.3</v>
      </c>
      <c r="Q123" s="10">
        <v>101.9</v>
      </c>
      <c r="R123" s="10">
        <v>2.2432589439330348</v>
      </c>
      <c r="S123" s="10">
        <v>-9.7262331329024523E-2</v>
      </c>
      <c r="T123" s="10">
        <v>1699.82</v>
      </c>
      <c r="U123" s="3">
        <v>799.70899999999995</v>
      </c>
      <c r="V123" s="3">
        <v>0</v>
      </c>
      <c r="W123" s="3">
        <v>77.466666666666669</v>
      </c>
      <c r="X123" s="3">
        <v>0.63505104353156094</v>
      </c>
      <c r="Y123" s="3">
        <v>0.83124797443208431</v>
      </c>
      <c r="Z123" s="3">
        <v>0.88965773012862348</v>
      </c>
      <c r="AA123" s="3">
        <v>0.92135100350343446</v>
      </c>
      <c r="AB123" s="3">
        <v>0.94523561892870489</v>
      </c>
      <c r="AC123" s="3">
        <v>0.96487292838630012</v>
      </c>
      <c r="AD123" s="3">
        <v>0.97966192465548729</v>
      </c>
      <c r="AE123" s="3">
        <v>0.99111784556873739</v>
      </c>
      <c r="AF123" s="3">
        <v>1.0003664436168265</v>
      </c>
      <c r="AG123" s="3">
        <v>1.0078476064085207</v>
      </c>
      <c r="AH123" s="3">
        <v>1.0138306447757142</v>
      </c>
      <c r="AI123" s="3">
        <v>1.0187398868000195</v>
      </c>
      <c r="AJ123" s="3">
        <v>0.1021</v>
      </c>
      <c r="AK123" s="3">
        <v>84.344300000000004</v>
      </c>
      <c r="AL123" s="10">
        <v>48.975999999999999</v>
      </c>
      <c r="AM123" s="10">
        <v>98.8</v>
      </c>
      <c r="AN123" s="10">
        <v>11.716666666666667</v>
      </c>
      <c r="AO123" s="10">
        <v>9.1150000000000002</v>
      </c>
      <c r="AP123" s="10">
        <v>8.4234256842483362E-4</v>
      </c>
      <c r="AQ123" s="10">
        <v>1426.0064</v>
      </c>
      <c r="AR123" s="10">
        <v>65.763999999999996</v>
      </c>
      <c r="AS123" s="10">
        <v>252.142</v>
      </c>
      <c r="AT123" s="10">
        <v>170.03</v>
      </c>
      <c r="AU123" s="10">
        <v>220.90100000000001</v>
      </c>
      <c r="AV123" s="10">
        <v>136.98099999999999</v>
      </c>
      <c r="AW123" s="10">
        <v>284.416</v>
      </c>
      <c r="AX123" s="10">
        <v>-0.22800000000000001</v>
      </c>
      <c r="AY123" s="10">
        <v>367.22500000000002</v>
      </c>
      <c r="AZ123" s="10">
        <f t="shared" si="1"/>
        <v>65.536000000000001</v>
      </c>
      <c r="BA123" s="15">
        <v>2.138045440553561E-3</v>
      </c>
      <c r="BB123" s="15">
        <v>34343</v>
      </c>
      <c r="BC123" s="15">
        <v>-0.25080000000000002</v>
      </c>
      <c r="BD123" s="3">
        <v>0.120975013521594</v>
      </c>
      <c r="BE123" s="3">
        <v>0.45408997581057797</v>
      </c>
      <c r="BF123" s="3">
        <v>387265.42195899901</v>
      </c>
      <c r="BG123" s="3">
        <v>0.69</v>
      </c>
      <c r="BH123" s="3">
        <v>73</v>
      </c>
      <c r="BJ123" s="10"/>
      <c r="BK123" s="10"/>
      <c r="BL123" s="15">
        <v>100.32653980257101</v>
      </c>
      <c r="BM123" s="3">
        <v>0.3</v>
      </c>
      <c r="BN123" s="3">
        <v>0.6</v>
      </c>
      <c r="BO123" s="3">
        <v>0.9</v>
      </c>
      <c r="BP123" s="3">
        <v>1.2</v>
      </c>
      <c r="BQ123" s="3">
        <v>11</v>
      </c>
      <c r="BR123" s="3">
        <v>15</v>
      </c>
      <c r="BS123" s="3">
        <v>8</v>
      </c>
      <c r="BT123" s="3">
        <v>13.5</v>
      </c>
      <c r="BU123" s="3">
        <v>21</v>
      </c>
      <c r="BV123" s="3">
        <v>31</v>
      </c>
      <c r="BW123" s="3">
        <v>35</v>
      </c>
      <c r="BX123" s="3">
        <v>44</v>
      </c>
      <c r="BY123" s="3">
        <v>0.1</v>
      </c>
      <c r="BZ123" s="3">
        <v>0.2</v>
      </c>
      <c r="CA123" s="3">
        <v>0.20499999999999999</v>
      </c>
      <c r="CB123" s="3">
        <v>0.25</v>
      </c>
      <c r="CG123" s="9">
        <v>4.4892531493099998E-2</v>
      </c>
    </row>
    <row r="124" spans="2:85">
      <c r="B124" s="4">
        <v>1979.5</v>
      </c>
      <c r="C124" s="3">
        <v>4273.3419999999996</v>
      </c>
      <c r="D124" s="3">
        <v>2931.98875</v>
      </c>
      <c r="E124" s="3">
        <v>1245.6869999999999</v>
      </c>
      <c r="F124" s="3">
        <v>237.20275000000004</v>
      </c>
      <c r="G124" s="3">
        <v>956.49300000000005</v>
      </c>
      <c r="H124" s="3">
        <v>6799.2</v>
      </c>
      <c r="I124" s="3">
        <v>40.133333333333297</v>
      </c>
      <c r="J124" s="3">
        <v>39.234000000000002</v>
      </c>
      <c r="K124" s="3">
        <v>90221.333333333328</v>
      </c>
      <c r="L124" s="3">
        <v>225299</v>
      </c>
      <c r="M124" s="3">
        <v>10.946666666666667</v>
      </c>
      <c r="N124" s="3">
        <v>1445.1666666666667</v>
      </c>
      <c r="O124" s="3">
        <v>2.2971711001776107</v>
      </c>
      <c r="P124" s="10">
        <v>106.30000000000001</v>
      </c>
      <c r="Q124" s="10">
        <v>106.1</v>
      </c>
      <c r="R124" s="10">
        <v>2.2271749831117225</v>
      </c>
      <c r="S124" s="10">
        <v>-5.7485933773955292E-2</v>
      </c>
      <c r="T124" s="10">
        <v>1704.7850000000001</v>
      </c>
      <c r="U124" s="3">
        <v>829.63800000000003</v>
      </c>
      <c r="V124" s="3">
        <v>0</v>
      </c>
      <c r="W124" s="3">
        <v>79.900000000000006</v>
      </c>
      <c r="X124" s="3">
        <v>0.72788635862633999</v>
      </c>
      <c r="Y124" s="3">
        <v>0.94742432499253038</v>
      </c>
      <c r="Z124" s="3">
        <v>1.0140667841434021</v>
      </c>
      <c r="AA124" s="3">
        <v>1.0445330507475128</v>
      </c>
      <c r="AB124" s="3">
        <v>1.0664002703121207</v>
      </c>
      <c r="AC124" s="3">
        <v>1.0836705639711566</v>
      </c>
      <c r="AD124" s="3">
        <v>1.0958078247822469</v>
      </c>
      <c r="AE124" s="3">
        <v>1.1043882245220165</v>
      </c>
      <c r="AF124" s="3">
        <v>1.1106575660120284</v>
      </c>
      <c r="AG124" s="3">
        <v>1.115144078044713</v>
      </c>
      <c r="AH124" s="3">
        <v>1.1181505596990726</v>
      </c>
      <c r="AI124" s="3">
        <v>1.1200856217051152</v>
      </c>
      <c r="AJ124" s="3">
        <v>0.1108</v>
      </c>
      <c r="AK124" s="3">
        <v>83.572900000000004</v>
      </c>
      <c r="AL124" s="10">
        <v>18.045000000000002</v>
      </c>
      <c r="AM124" s="10">
        <v>99.7</v>
      </c>
      <c r="AN124" s="10">
        <v>12.116666666666667</v>
      </c>
      <c r="AO124" s="10">
        <v>9.095079365079366</v>
      </c>
      <c r="AP124" s="10">
        <v>2.495891968662975E-3</v>
      </c>
      <c r="AQ124" s="10">
        <v>1415.1719000000001</v>
      </c>
      <c r="AR124" s="10">
        <v>67.587999999999994</v>
      </c>
      <c r="AS124" s="10">
        <v>250.072</v>
      </c>
      <c r="AT124" s="10">
        <v>169.036</v>
      </c>
      <c r="AU124" s="10">
        <v>225.792</v>
      </c>
      <c r="AV124" s="10">
        <v>137.66800000000001</v>
      </c>
      <c r="AW124" s="10">
        <v>288.24900000000002</v>
      </c>
      <c r="AX124" s="10">
        <v>-0.26800000000000002</v>
      </c>
      <c r="AY124" s="10">
        <v>380.30799999999999</v>
      </c>
      <c r="AZ124" s="10">
        <f t="shared" si="1"/>
        <v>67.319999999999993</v>
      </c>
      <c r="BA124" s="15">
        <v>2.1502924441839082E-3</v>
      </c>
      <c r="BB124" s="15">
        <v>28160</v>
      </c>
      <c r="BC124" s="15">
        <v>-0.40362499999999996</v>
      </c>
      <c r="BD124" s="3">
        <v>0.118059053279676</v>
      </c>
      <c r="BE124" s="3">
        <v>0.44599421558664398</v>
      </c>
      <c r="BF124" s="3">
        <v>396601.65957499901</v>
      </c>
      <c r="BG124" s="3">
        <v>0.65900000000000003</v>
      </c>
      <c r="BH124" s="3">
        <v>74</v>
      </c>
      <c r="BJ124" s="10"/>
      <c r="BK124" s="10"/>
      <c r="BL124" s="15">
        <v>100.39281427424601</v>
      </c>
      <c r="BM124" s="3">
        <v>0.3</v>
      </c>
      <c r="BN124" s="3">
        <v>0.6</v>
      </c>
      <c r="BO124" s="3">
        <v>1</v>
      </c>
      <c r="BP124" s="3">
        <v>1.1499999999999999</v>
      </c>
      <c r="BQ124" s="3">
        <v>9.1</v>
      </c>
      <c r="BR124" s="3">
        <v>10.5</v>
      </c>
      <c r="BS124" s="3">
        <v>10.65</v>
      </c>
      <c r="BT124" s="3">
        <v>12</v>
      </c>
      <c r="BU124" s="3">
        <v>20</v>
      </c>
      <c r="BV124" s="3">
        <v>32</v>
      </c>
      <c r="BW124" s="3">
        <v>37</v>
      </c>
      <c r="BX124" s="3">
        <v>47</v>
      </c>
      <c r="BY124" s="3">
        <v>0.105</v>
      </c>
      <c r="BZ124" s="3">
        <v>0.18</v>
      </c>
      <c r="CA124" s="3">
        <v>0.14000000000000001</v>
      </c>
      <c r="CB124" s="3">
        <v>0.15</v>
      </c>
      <c r="CG124" s="9">
        <v>4.7540190082599999E-2</v>
      </c>
    </row>
    <row r="125" spans="2:85">
      <c r="B125" s="4">
        <v>1979.75</v>
      </c>
      <c r="C125" s="3">
        <v>4283.9750000000004</v>
      </c>
      <c r="D125" s="3">
        <v>2954.6490000000003</v>
      </c>
      <c r="E125" s="3">
        <v>1251.7024999999999</v>
      </c>
      <c r="F125" s="3">
        <v>233.999</v>
      </c>
      <c r="G125" s="3">
        <v>939.52599999999995</v>
      </c>
      <c r="H125" s="3">
        <v>6816.2030000000004</v>
      </c>
      <c r="I125" s="3">
        <v>40.133333333333297</v>
      </c>
      <c r="J125" s="3">
        <v>39.962000000000003</v>
      </c>
      <c r="K125" s="3">
        <v>91263.666666666672</v>
      </c>
      <c r="L125" s="3">
        <v>226023.66666666666</v>
      </c>
      <c r="M125" s="3">
        <v>13.576666666666666</v>
      </c>
      <c r="N125" s="3">
        <v>1466.6666666666667</v>
      </c>
      <c r="O125" s="3">
        <v>2.300909863136269</v>
      </c>
      <c r="P125" s="10">
        <v>106.30000000000001</v>
      </c>
      <c r="Q125" s="10">
        <v>107.5</v>
      </c>
      <c r="R125" s="10">
        <v>2.2121262811233007</v>
      </c>
      <c r="S125" s="10">
        <v>-7.6273398721035154E-2</v>
      </c>
      <c r="T125" s="10">
        <v>1716.0129999999999</v>
      </c>
      <c r="U125" s="3">
        <v>851.73599999999999</v>
      </c>
      <c r="V125" s="3">
        <v>0</v>
      </c>
      <c r="W125" s="3">
        <v>82.7</v>
      </c>
      <c r="X125" s="3">
        <v>0.89919697700831414</v>
      </c>
      <c r="Y125" s="3">
        <v>1.1592853021275464</v>
      </c>
      <c r="Z125" s="3">
        <v>1.2259227598881079</v>
      </c>
      <c r="AA125" s="3">
        <v>1.2500427467437167</v>
      </c>
      <c r="AB125" s="3">
        <v>1.2642933086373203</v>
      </c>
      <c r="AC125" s="3">
        <v>1.2740721657641929</v>
      </c>
      <c r="AD125" s="3">
        <v>1.278509399122046</v>
      </c>
      <c r="AE125" s="3">
        <v>1.2793810374662353</v>
      </c>
      <c r="AF125" s="3">
        <v>1.2779818197193293</v>
      </c>
      <c r="AG125" s="3">
        <v>1.2750308449438179</v>
      </c>
      <c r="AH125" s="3">
        <v>1.2708702126950764</v>
      </c>
      <c r="AI125" s="3">
        <v>1.2659325619688755</v>
      </c>
      <c r="AJ125" s="3">
        <v>0.11899999999999999</v>
      </c>
      <c r="AK125" s="3">
        <v>83.005799999999994</v>
      </c>
      <c r="AL125" s="10">
        <v>12.975</v>
      </c>
      <c r="AM125" s="10">
        <v>100.3</v>
      </c>
      <c r="AN125" s="10">
        <v>15.08</v>
      </c>
      <c r="AO125" s="10">
        <v>10.437868852459017</v>
      </c>
      <c r="AP125" s="10">
        <v>2.847860941657347E-3</v>
      </c>
      <c r="AQ125" s="10">
        <v>1421.5597</v>
      </c>
      <c r="AR125" s="10">
        <v>70.231999999999999</v>
      </c>
      <c r="AS125" s="10">
        <v>244.01300000000001</v>
      </c>
      <c r="AT125" s="10">
        <v>166.137</v>
      </c>
      <c r="AU125" s="10">
        <v>222.428</v>
      </c>
      <c r="AV125" s="10">
        <v>131.27199999999999</v>
      </c>
      <c r="AW125" s="10">
        <v>289.57499999999999</v>
      </c>
      <c r="AX125" s="10">
        <v>-0.27600000000000002</v>
      </c>
      <c r="AY125" s="10">
        <v>393.209</v>
      </c>
      <c r="AZ125" s="10">
        <f t="shared" si="1"/>
        <v>69.956000000000003</v>
      </c>
      <c r="BA125" s="15">
        <v>2.171634882368558E-3</v>
      </c>
      <c r="BB125" s="15">
        <v>29316</v>
      </c>
      <c r="BC125" s="15">
        <v>-0.24897499999999997</v>
      </c>
      <c r="BD125" s="3">
        <v>0.115959492371777</v>
      </c>
      <c r="BE125" s="3">
        <v>0.44017810886301101</v>
      </c>
      <c r="BF125" s="3">
        <v>406641.391165999</v>
      </c>
      <c r="BG125" s="3">
        <v>0.77180000000000004</v>
      </c>
      <c r="BH125" s="3">
        <v>80</v>
      </c>
      <c r="BJ125" s="10"/>
      <c r="BK125" s="10"/>
      <c r="BL125" s="15">
        <v>100.63056941188</v>
      </c>
      <c r="BM125" s="3">
        <v>0.4</v>
      </c>
      <c r="BN125" s="3">
        <v>0.6</v>
      </c>
      <c r="BO125" s="3">
        <v>1.1000000000000001</v>
      </c>
      <c r="BP125" s="3">
        <v>1.4</v>
      </c>
      <c r="BQ125" s="3">
        <v>6</v>
      </c>
      <c r="BR125" s="3">
        <v>10.15</v>
      </c>
      <c r="BS125" s="3">
        <v>10.15</v>
      </c>
      <c r="BT125" s="3">
        <v>12.5</v>
      </c>
      <c r="BU125" s="3">
        <v>21</v>
      </c>
      <c r="BV125" s="3">
        <v>30</v>
      </c>
      <c r="BW125" s="3">
        <v>32</v>
      </c>
      <c r="BX125" s="3">
        <v>58</v>
      </c>
      <c r="BY125" s="3">
        <v>0.11</v>
      </c>
      <c r="BZ125" s="3">
        <v>0.18</v>
      </c>
      <c r="CA125" s="3">
        <v>0.24</v>
      </c>
      <c r="CB125" s="3">
        <v>0.23</v>
      </c>
      <c r="CG125" s="9">
        <v>5.0958503771699998E-2</v>
      </c>
    </row>
    <row r="126" spans="2:85">
      <c r="B126" s="4">
        <v>1980</v>
      </c>
      <c r="C126" s="3">
        <v>4277.8509999999997</v>
      </c>
      <c r="D126" s="3">
        <v>2950.9462500000004</v>
      </c>
      <c r="E126" s="3">
        <v>1247.41975</v>
      </c>
      <c r="F126" s="3">
        <v>222.9545</v>
      </c>
      <c r="G126" s="3">
        <v>933.101</v>
      </c>
      <c r="H126" s="3">
        <v>6837.6409999999996</v>
      </c>
      <c r="I126" s="3">
        <v>40</v>
      </c>
      <c r="J126" s="3">
        <v>40.801000000000002</v>
      </c>
      <c r="K126" s="3">
        <v>89906.333333333328</v>
      </c>
      <c r="L126" s="3">
        <v>226652</v>
      </c>
      <c r="M126" s="3">
        <v>15.046666666666667</v>
      </c>
      <c r="N126" s="3">
        <v>1492.3666666666666</v>
      </c>
      <c r="O126" s="3">
        <v>2.3792557545124553</v>
      </c>
      <c r="P126" s="10">
        <v>109.5</v>
      </c>
      <c r="Q126" s="10">
        <v>109.10000000000001</v>
      </c>
      <c r="R126" s="10">
        <v>2.2082655535574922</v>
      </c>
      <c r="S126" s="10">
        <v>-0.15848001766302966</v>
      </c>
      <c r="T126" s="10">
        <v>1741.1990000000001</v>
      </c>
      <c r="U126" s="3">
        <v>892.89499999999998</v>
      </c>
      <c r="V126" s="3">
        <v>0.66666666666666663</v>
      </c>
      <c r="W126" s="3">
        <v>86.533333333333331</v>
      </c>
      <c r="X126" s="3">
        <v>1.2639125608252559</v>
      </c>
      <c r="Y126" s="3">
        <v>1.5830941209094187</v>
      </c>
      <c r="Z126" s="3">
        <v>1.6294656219419361</v>
      </c>
      <c r="AA126" s="3">
        <v>1.6230738040197146</v>
      </c>
      <c r="AB126" s="3">
        <v>1.6135440900065252</v>
      </c>
      <c r="AC126" s="3">
        <v>1.6032896259907015</v>
      </c>
      <c r="AD126" s="3">
        <v>1.5884670735268684</v>
      </c>
      <c r="AE126" s="3">
        <v>1.5709033759102944</v>
      </c>
      <c r="AF126" s="3">
        <v>1.5523888533261114</v>
      </c>
      <c r="AG126" s="3">
        <v>1.5333470880413484</v>
      </c>
      <c r="AH126" s="3">
        <v>1.5139174710320014</v>
      </c>
      <c r="AI126" s="3">
        <v>1.4947613031750115</v>
      </c>
      <c r="AJ126" s="3">
        <v>0.13289999999999999</v>
      </c>
      <c r="AK126" s="3">
        <v>82.621700000000004</v>
      </c>
      <c r="AL126" s="10">
        <v>14.343</v>
      </c>
      <c r="AM126" s="10">
        <v>100.4</v>
      </c>
      <c r="AN126" s="10">
        <v>16.396666666666668</v>
      </c>
      <c r="AO126" s="10">
        <v>11.955806451612903</v>
      </c>
      <c r="AP126" s="10">
        <v>4.2574737486094031E-3</v>
      </c>
      <c r="AQ126" s="10">
        <v>1434.5125</v>
      </c>
      <c r="AR126" s="10">
        <v>73.408000000000001</v>
      </c>
      <c r="AS126" s="10">
        <v>237.46600000000001</v>
      </c>
      <c r="AT126" s="10">
        <v>152.078</v>
      </c>
      <c r="AU126" s="10">
        <v>223.244</v>
      </c>
      <c r="AV126" s="10">
        <v>130.43600000000001</v>
      </c>
      <c r="AW126" s="10">
        <v>279.46699999999998</v>
      </c>
      <c r="AX126" s="10">
        <v>-0.29199999999999998</v>
      </c>
      <c r="AY126" s="10">
        <v>406.75</v>
      </c>
      <c r="AZ126" s="10">
        <f t="shared" si="1"/>
        <v>73.116</v>
      </c>
      <c r="BA126" s="15">
        <v>2.1946560739171143E-3</v>
      </c>
      <c r="BB126" s="15">
        <v>34124</v>
      </c>
      <c r="BC126" s="15">
        <v>-0.2445</v>
      </c>
      <c r="BD126" s="3">
        <v>0.115344517316773</v>
      </c>
      <c r="BE126" s="3">
        <v>0.44017242405594298</v>
      </c>
      <c r="BF126" s="3">
        <v>409772.73260400002</v>
      </c>
      <c r="BG126" s="3">
        <v>0.92379999999999995</v>
      </c>
      <c r="BH126" s="3">
        <v>84</v>
      </c>
      <c r="BJ126" s="10"/>
      <c r="BK126" s="10"/>
      <c r="BL126" s="15">
        <v>101.01275113040499</v>
      </c>
      <c r="BM126" s="3">
        <v>0.4</v>
      </c>
      <c r="BN126" s="3">
        <v>0.9</v>
      </c>
      <c r="BO126" s="3">
        <v>1</v>
      </c>
      <c r="BP126" s="3">
        <v>1.3</v>
      </c>
      <c r="BQ126" s="3">
        <v>9</v>
      </c>
      <c r="BR126" s="3">
        <v>10.5</v>
      </c>
      <c r="BS126" s="3">
        <v>12.95</v>
      </c>
      <c r="BT126" s="3">
        <v>10</v>
      </c>
      <c r="BU126" s="3">
        <v>43</v>
      </c>
      <c r="BV126" s="3">
        <v>38</v>
      </c>
      <c r="BW126" s="3">
        <v>51</v>
      </c>
      <c r="BX126" s="3">
        <v>71.5</v>
      </c>
      <c r="BY126" s="3">
        <v>0.17</v>
      </c>
      <c r="BZ126" s="3">
        <v>0.3</v>
      </c>
      <c r="CA126" s="3">
        <v>0.3</v>
      </c>
      <c r="CB126" s="3">
        <v>0.2</v>
      </c>
      <c r="CG126" s="9">
        <v>5.1485924478000003E-2</v>
      </c>
    </row>
    <row r="127" spans="2:85">
      <c r="B127" s="4">
        <v>1980.25</v>
      </c>
      <c r="C127" s="3">
        <v>4181.51</v>
      </c>
      <c r="D127" s="3">
        <v>2943.2822500000002</v>
      </c>
      <c r="E127" s="3">
        <v>1232.1405</v>
      </c>
      <c r="F127" s="3">
        <v>207.13524999999998</v>
      </c>
      <c r="G127" s="3">
        <v>853.76</v>
      </c>
      <c r="H127" s="3">
        <v>6696.7529999999997</v>
      </c>
      <c r="I127" s="3">
        <v>39.433333333333302</v>
      </c>
      <c r="J127" s="3">
        <v>41.771999999999998</v>
      </c>
      <c r="K127" s="3">
        <v>90810.666666666672</v>
      </c>
      <c r="L127" s="3">
        <v>227278</v>
      </c>
      <c r="M127" s="3">
        <v>12.686666666666667</v>
      </c>
      <c r="N127" s="3">
        <v>1514.5666666666666</v>
      </c>
      <c r="O127" s="3">
        <v>2.3405950460645473</v>
      </c>
      <c r="P127" s="10">
        <v>108.5</v>
      </c>
      <c r="Q127" s="10">
        <v>113.4</v>
      </c>
      <c r="R127" s="10">
        <v>2.1231229256070683</v>
      </c>
      <c r="S127" s="10">
        <v>-0.20496193716554559</v>
      </c>
      <c r="T127" s="10">
        <v>1744.6210000000001</v>
      </c>
      <c r="U127" s="3">
        <v>922.79700000000003</v>
      </c>
      <c r="V127" s="3">
        <v>1</v>
      </c>
      <c r="W127" s="3">
        <v>88.266666666666666</v>
      </c>
      <c r="X127" s="3">
        <v>1.1397151085969406</v>
      </c>
      <c r="Y127" s="3">
        <v>1.4547677219530375</v>
      </c>
      <c r="Z127" s="3">
        <v>1.5087914034571079</v>
      </c>
      <c r="AA127" s="3">
        <v>1.517140603261139</v>
      </c>
      <c r="AB127" s="3">
        <v>1.5167642756683781</v>
      </c>
      <c r="AC127" s="3">
        <v>1.5134457153335683</v>
      </c>
      <c r="AD127" s="3">
        <v>1.5044955734359167</v>
      </c>
      <c r="AE127" s="3">
        <v>1.4922068565438387</v>
      </c>
      <c r="AF127" s="3">
        <v>1.4783315412786131</v>
      </c>
      <c r="AG127" s="3">
        <v>1.4634512417144669</v>
      </c>
      <c r="AH127" s="3">
        <v>1.4478626262350411</v>
      </c>
      <c r="AI127" s="3">
        <v>1.4322432266445213</v>
      </c>
      <c r="AJ127" s="3">
        <v>0.1348</v>
      </c>
      <c r="AK127" s="3">
        <v>77.920500000000004</v>
      </c>
      <c r="AL127" s="10">
        <v>12.244</v>
      </c>
      <c r="AM127" s="10">
        <v>100</v>
      </c>
      <c r="AN127" s="10">
        <v>16.323333333333334</v>
      </c>
      <c r="AO127" s="10">
        <v>10.477619047619047</v>
      </c>
      <c r="AP127" s="10">
        <v>2.18761307757072E-3</v>
      </c>
      <c r="AQ127" s="10">
        <v>1426.6566</v>
      </c>
      <c r="AR127" s="10">
        <v>76.572000000000003</v>
      </c>
      <c r="AS127" s="10">
        <v>207.04599999999999</v>
      </c>
      <c r="AT127" s="10">
        <v>142.114</v>
      </c>
      <c r="AU127" s="10">
        <v>194.714</v>
      </c>
      <c r="AV127" s="10">
        <v>91.194000000000003</v>
      </c>
      <c r="AW127" s="10">
        <v>273.80900000000003</v>
      </c>
      <c r="AX127" s="10">
        <v>-0.28399999999999997</v>
      </c>
      <c r="AY127" s="10">
        <v>420.96800000000002</v>
      </c>
      <c r="AZ127" s="10">
        <f t="shared" si="1"/>
        <v>76.287999999999997</v>
      </c>
      <c r="BA127" s="15">
        <v>2.3130603334888442E-3</v>
      </c>
      <c r="BB127" s="15">
        <v>29518</v>
      </c>
      <c r="BC127" s="15">
        <v>-0.18429999999999996</v>
      </c>
      <c r="BD127" s="3">
        <v>0.114478402728767</v>
      </c>
      <c r="BE127" s="3">
        <v>0.436133293219024</v>
      </c>
      <c r="BF127" s="3">
        <v>408843.91354600003</v>
      </c>
      <c r="BG127" s="3">
        <v>0.93500000000000005</v>
      </c>
      <c r="BH127" s="3">
        <v>81</v>
      </c>
      <c r="BJ127" s="10"/>
      <c r="BK127" s="10"/>
      <c r="BL127" s="15">
        <v>101.23056271808601</v>
      </c>
      <c r="BM127" s="3">
        <v>0.9</v>
      </c>
      <c r="BN127" s="3">
        <v>1.2</v>
      </c>
      <c r="BO127" s="3">
        <v>1.3</v>
      </c>
      <c r="BP127" s="3">
        <v>1.2</v>
      </c>
      <c r="BQ127" s="3">
        <v>10</v>
      </c>
      <c r="BR127" s="3">
        <v>18</v>
      </c>
      <c r="BS127" s="3">
        <v>14.8</v>
      </c>
      <c r="BT127" s="3">
        <v>11</v>
      </c>
      <c r="BU127" s="3">
        <v>33</v>
      </c>
      <c r="BV127" s="3">
        <v>37</v>
      </c>
      <c r="BW127" s="3">
        <v>50</v>
      </c>
      <c r="BX127" s="3">
        <v>71</v>
      </c>
      <c r="BY127" s="3">
        <v>0.22</v>
      </c>
      <c r="BZ127" s="3">
        <v>0.2</v>
      </c>
      <c r="CA127" s="3">
        <v>0.32</v>
      </c>
      <c r="CB127" s="3">
        <v>0.3</v>
      </c>
      <c r="CG127" s="9">
        <v>5.1728866819599997E-2</v>
      </c>
    </row>
    <row r="128" spans="2:85">
      <c r="B128" s="4">
        <v>1980.5</v>
      </c>
      <c r="C128" s="3">
        <v>4227.3789999999999</v>
      </c>
      <c r="D128" s="3">
        <v>2980.55125</v>
      </c>
      <c r="E128" s="3">
        <v>1232.2092499999999</v>
      </c>
      <c r="F128" s="3">
        <v>215.04500000000002</v>
      </c>
      <c r="G128" s="3">
        <v>797.41099999999994</v>
      </c>
      <c r="H128" s="3">
        <v>6688.7939999999999</v>
      </c>
      <c r="I128" s="3">
        <v>39.4</v>
      </c>
      <c r="J128" s="3">
        <v>42.704999999999998</v>
      </c>
      <c r="K128" s="3">
        <v>89992.333333333328</v>
      </c>
      <c r="L128" s="3">
        <v>227955</v>
      </c>
      <c r="M128" s="3">
        <v>9.836666666666666</v>
      </c>
      <c r="N128" s="3">
        <v>1560.3333333333333</v>
      </c>
      <c r="O128" s="3">
        <v>2.3185572601192197</v>
      </c>
      <c r="P128" s="10">
        <v>120.89999999999999</v>
      </c>
      <c r="Q128" s="10">
        <v>124.2</v>
      </c>
      <c r="R128" s="10">
        <v>2.1244317372994432</v>
      </c>
      <c r="S128" s="10">
        <v>-0.18161533952784303</v>
      </c>
      <c r="T128" s="10">
        <v>1720.876</v>
      </c>
      <c r="U128" s="3">
        <v>956.08</v>
      </c>
      <c r="V128" s="3">
        <v>0.33333333333333331</v>
      </c>
      <c r="W128" s="3">
        <v>91.166666666666671</v>
      </c>
      <c r="X128" s="3">
        <v>1.0183698094142313</v>
      </c>
      <c r="Y128" s="3">
        <v>1.300989471073003</v>
      </c>
      <c r="Z128" s="3">
        <v>1.3696093417237201</v>
      </c>
      <c r="AA128" s="3">
        <v>1.3921805881579556</v>
      </c>
      <c r="AB128" s="3">
        <v>1.4036391966501949</v>
      </c>
      <c r="AC128" s="3">
        <v>1.410018481931967</v>
      </c>
      <c r="AD128" s="3">
        <v>1.410047140055432</v>
      </c>
      <c r="AE128" s="3">
        <v>1.4057563542106852</v>
      </c>
      <c r="AF128" s="3">
        <v>1.3989320183452252</v>
      </c>
      <c r="AG128" s="3">
        <v>1.3903751201767633</v>
      </c>
      <c r="AH128" s="3">
        <v>1.380526890676079</v>
      </c>
      <c r="AI128" s="3">
        <v>1.3700080545204509</v>
      </c>
      <c r="AJ128" s="3">
        <v>0.1216</v>
      </c>
      <c r="AK128" s="3">
        <v>75.744</v>
      </c>
      <c r="AL128" s="10">
        <v>-52.881999999999998</v>
      </c>
      <c r="AM128" s="10">
        <v>100.5</v>
      </c>
      <c r="AN128" s="10">
        <v>11.61</v>
      </c>
      <c r="AO128" s="10">
        <v>10.94171875</v>
      </c>
      <c r="AP128" s="10">
        <v>3.579949782110296E-3</v>
      </c>
      <c r="AQ128" s="10">
        <v>1428.7605000000001</v>
      </c>
      <c r="AR128" s="10">
        <v>75.680000000000007</v>
      </c>
      <c r="AS128" s="10">
        <v>214.614</v>
      </c>
      <c r="AT128" s="10">
        <v>142.47</v>
      </c>
      <c r="AU128" s="10">
        <v>202.262</v>
      </c>
      <c r="AV128" s="10">
        <v>110.97799999999999</v>
      </c>
      <c r="AW128" s="10">
        <v>282.82100000000003</v>
      </c>
      <c r="AX128" s="10">
        <v>-0.20399999999999999</v>
      </c>
      <c r="AY128" s="10">
        <v>435.363</v>
      </c>
      <c r="AZ128" s="10">
        <f t="shared" si="1"/>
        <v>75.476000000000013</v>
      </c>
      <c r="BA128" s="15">
        <v>2.244326757589388E-3</v>
      </c>
      <c r="BB128" s="15">
        <v>31966</v>
      </c>
      <c r="BC128" s="15">
        <v>-7.8300000000000008E-2</v>
      </c>
      <c r="BD128" s="3">
        <v>0.11358443197394399</v>
      </c>
      <c r="BE128" s="3">
        <v>0.43314550748632202</v>
      </c>
      <c r="BF128" s="3">
        <v>432400.53721400001</v>
      </c>
      <c r="BG128" s="3">
        <v>0.8629</v>
      </c>
      <c r="BH128" s="3">
        <v>108</v>
      </c>
      <c r="BJ128" s="10"/>
      <c r="BK128" s="10"/>
      <c r="BL128" s="15">
        <v>100.46472124160699</v>
      </c>
      <c r="BM128" s="3">
        <v>0.5</v>
      </c>
      <c r="BN128" s="3">
        <v>0.6</v>
      </c>
      <c r="BO128" s="3">
        <v>0.6</v>
      </c>
      <c r="BP128" s="3">
        <v>0.5</v>
      </c>
      <c r="BQ128" s="3">
        <v>20</v>
      </c>
      <c r="BR128" s="3">
        <v>15</v>
      </c>
      <c r="BS128" s="3">
        <v>15</v>
      </c>
      <c r="BT128" s="3">
        <v>15</v>
      </c>
      <c r="BU128" s="3">
        <v>30</v>
      </c>
      <c r="BV128" s="3">
        <v>57</v>
      </c>
      <c r="BW128" s="3">
        <v>86</v>
      </c>
      <c r="BX128" s="3">
        <v>105</v>
      </c>
      <c r="BY128" s="3">
        <v>0.1</v>
      </c>
      <c r="BZ128" s="3">
        <v>0.25</v>
      </c>
      <c r="CA128" s="3">
        <v>0.26</v>
      </c>
      <c r="CB128" s="3">
        <v>0.3</v>
      </c>
      <c r="CG128" s="9">
        <v>5.3959643202299998E-2</v>
      </c>
    </row>
    <row r="129" spans="2:85">
      <c r="B129" s="4">
        <v>1980.75</v>
      </c>
      <c r="C129" s="3">
        <v>4284.4939999999997</v>
      </c>
      <c r="D129" s="3">
        <v>3014.7804999999998</v>
      </c>
      <c r="E129" s="3">
        <v>1239.9265</v>
      </c>
      <c r="F129" s="3">
        <v>219.96775</v>
      </c>
      <c r="G129" s="3">
        <v>871.73299999999995</v>
      </c>
      <c r="H129" s="3">
        <v>6813.5349999999999</v>
      </c>
      <c r="I129" s="3">
        <v>39.933333333333302</v>
      </c>
      <c r="J129" s="3">
        <v>43.817999999999998</v>
      </c>
      <c r="K129" s="3">
        <v>91421.333333333328</v>
      </c>
      <c r="L129" s="3">
        <v>228602.66666666666</v>
      </c>
      <c r="M129" s="3">
        <v>15.853333333333333</v>
      </c>
      <c r="N129" s="3">
        <v>1593.4666666666667</v>
      </c>
      <c r="O129" s="3">
        <v>2.3031048371107574</v>
      </c>
      <c r="P129" s="10">
        <v>132.30000000000001</v>
      </c>
      <c r="Q129" s="10">
        <v>133.30000000000001</v>
      </c>
      <c r="R129" s="10">
        <v>2.1849774407469313</v>
      </c>
      <c r="S129" s="10">
        <v>-0.1056172130718926</v>
      </c>
      <c r="T129" s="10">
        <v>1720.4970000000001</v>
      </c>
      <c r="U129" s="3">
        <v>970.56500000000005</v>
      </c>
      <c r="V129" s="3">
        <v>0</v>
      </c>
      <c r="W129" s="3">
        <v>93.266666666666666</v>
      </c>
      <c r="X129" s="3">
        <v>1.0056948157411891</v>
      </c>
      <c r="Y129" s="3">
        <v>1.2926730370964361</v>
      </c>
      <c r="Z129" s="3">
        <v>1.3721849727159976</v>
      </c>
      <c r="AA129" s="3">
        <v>1.4027377455033687</v>
      </c>
      <c r="AB129" s="3">
        <v>1.4204519442692902</v>
      </c>
      <c r="AC129" s="3">
        <v>1.4310217800314862</v>
      </c>
      <c r="AD129" s="3">
        <v>1.4338391637539931</v>
      </c>
      <c r="AE129" s="3">
        <v>1.4312187860472223</v>
      </c>
      <c r="AF129" s="3">
        <v>1.4252048767984971</v>
      </c>
      <c r="AG129" s="3">
        <v>1.4168916349537228</v>
      </c>
      <c r="AH129" s="3">
        <v>1.4069101930213936</v>
      </c>
      <c r="AI129" s="3">
        <v>1.3959508404797365</v>
      </c>
      <c r="AJ129" s="3">
        <v>0.1181</v>
      </c>
      <c r="AK129" s="3">
        <v>78.513400000000004</v>
      </c>
      <c r="AL129" s="10">
        <v>-15.002000000000001</v>
      </c>
      <c r="AM129" s="10">
        <v>101.1</v>
      </c>
      <c r="AN129" s="10">
        <v>16.733333333333334</v>
      </c>
      <c r="AO129" s="10">
        <v>12.405573770491804</v>
      </c>
      <c r="AP129" s="10">
        <v>2.6471985738527278E-3</v>
      </c>
      <c r="AQ129" s="10">
        <v>1458.0844</v>
      </c>
      <c r="AR129" s="10">
        <v>77.444000000000003</v>
      </c>
      <c r="AS129" s="10">
        <v>235.113</v>
      </c>
      <c r="AT129" s="10">
        <v>155.64099999999999</v>
      </c>
      <c r="AU129" s="10">
        <v>208.875</v>
      </c>
      <c r="AV129" s="10">
        <v>118.491</v>
      </c>
      <c r="AW129" s="10">
        <v>302.55799999999999</v>
      </c>
      <c r="AX129" s="10">
        <v>-0.32400000000000001</v>
      </c>
      <c r="AY129" s="10">
        <v>450.637</v>
      </c>
      <c r="AZ129" s="10">
        <f t="shared" si="1"/>
        <v>77.12</v>
      </c>
      <c r="BA129" s="15">
        <v>2.1528723546299419E-3</v>
      </c>
      <c r="BB129" s="15">
        <v>34396</v>
      </c>
      <c r="BC129" s="15">
        <v>9.3750000000000014E-2</v>
      </c>
      <c r="BD129" s="3">
        <v>0.112343659928306</v>
      </c>
      <c r="BE129" s="3">
        <v>0.43306847195491199</v>
      </c>
      <c r="BF129" s="3">
        <v>487395.12177099998</v>
      </c>
      <c r="BG129" s="3">
        <v>0.98980000000000001</v>
      </c>
      <c r="BH129" s="3">
        <v>117</v>
      </c>
      <c r="BJ129" s="10"/>
      <c r="BK129" s="10"/>
      <c r="BL129" s="15">
        <v>100.563997187181</v>
      </c>
      <c r="BM129" s="3">
        <v>0.4</v>
      </c>
      <c r="BN129" s="3">
        <v>0.4</v>
      </c>
      <c r="BO129" s="3">
        <v>0.4</v>
      </c>
      <c r="BP129" s="3">
        <v>0.5</v>
      </c>
      <c r="BQ129" s="3">
        <v>5</v>
      </c>
      <c r="BR129" s="3">
        <v>5</v>
      </c>
      <c r="BS129" s="3">
        <v>7</v>
      </c>
      <c r="BT129" s="3">
        <v>7</v>
      </c>
      <c r="BU129" s="3">
        <v>32</v>
      </c>
      <c r="BV129" s="3">
        <v>41</v>
      </c>
      <c r="BW129" s="3">
        <v>38</v>
      </c>
      <c r="BX129" s="3">
        <v>50</v>
      </c>
      <c r="BY129" s="3">
        <v>0.15</v>
      </c>
      <c r="BZ129" s="3">
        <v>0.15</v>
      </c>
      <c r="CA129" s="3">
        <v>0.15</v>
      </c>
      <c r="CB129" s="3">
        <v>0.2</v>
      </c>
      <c r="CG129" s="9">
        <v>5.6983951083900003E-2</v>
      </c>
    </row>
    <row r="130" spans="2:85">
      <c r="B130" s="4">
        <v>1981</v>
      </c>
      <c r="C130" s="3">
        <v>4298.8469999999998</v>
      </c>
      <c r="D130" s="3">
        <v>3000.61375</v>
      </c>
      <c r="E130" s="3">
        <v>1246.86475</v>
      </c>
      <c r="F130" s="3">
        <v>224.1985</v>
      </c>
      <c r="G130" s="3">
        <v>952.41800000000001</v>
      </c>
      <c r="H130" s="3">
        <v>6947.0420000000004</v>
      </c>
      <c r="I130" s="3">
        <v>39.966666666666697</v>
      </c>
      <c r="J130" s="3">
        <v>44.972000000000001</v>
      </c>
      <c r="K130" s="3">
        <v>90114</v>
      </c>
      <c r="L130" s="3">
        <v>229077.33333333334</v>
      </c>
      <c r="M130" s="3">
        <v>16.57</v>
      </c>
      <c r="N130" s="3">
        <v>1620.7333333333333</v>
      </c>
      <c r="O130" s="3">
        <v>2.3470368092251737</v>
      </c>
      <c r="P130" s="10">
        <v>133.1</v>
      </c>
      <c r="Q130" s="10">
        <v>132.39999999999998</v>
      </c>
      <c r="R130" s="10">
        <v>2.2278374784006436</v>
      </c>
      <c r="S130" s="10">
        <v>-0.10668914753259673</v>
      </c>
      <c r="T130" s="10">
        <v>1743.509</v>
      </c>
      <c r="U130" s="3">
        <v>1022.5940000000001</v>
      </c>
      <c r="V130" s="3">
        <v>0</v>
      </c>
      <c r="W130" s="3">
        <v>96.1</v>
      </c>
      <c r="X130" s="3">
        <v>1.0207520968941484</v>
      </c>
      <c r="Y130" s="3">
        <v>1.2716186574149821</v>
      </c>
      <c r="Z130" s="3">
        <v>1.3396761383945825</v>
      </c>
      <c r="AA130" s="3">
        <v>1.364705020432476</v>
      </c>
      <c r="AB130" s="3">
        <v>1.378694470514956</v>
      </c>
      <c r="AC130" s="3">
        <v>1.3866253617009576</v>
      </c>
      <c r="AD130" s="3">
        <v>1.3885350063178687</v>
      </c>
      <c r="AE130" s="3">
        <v>1.3860663904391997</v>
      </c>
      <c r="AF130" s="3">
        <v>1.3809092617985401</v>
      </c>
      <c r="AG130" s="3">
        <v>1.3739060584883731</v>
      </c>
      <c r="AH130" s="3">
        <v>1.3655350138671862</v>
      </c>
      <c r="AI130" s="3">
        <v>1.3563271771231673</v>
      </c>
      <c r="AJ130" s="3">
        <v>0.1067</v>
      </c>
      <c r="AK130" s="3">
        <v>77.989999999999995</v>
      </c>
      <c r="AL130" s="10">
        <v>61.110999999999997</v>
      </c>
      <c r="AM130" s="10">
        <v>99.7</v>
      </c>
      <c r="AN130" s="10">
        <v>19.213333333333335</v>
      </c>
      <c r="AO130" s="10">
        <v>12.950655737704919</v>
      </c>
      <c r="AP130" s="10">
        <v>2.5763585095820722E-3</v>
      </c>
      <c r="AQ130" s="10">
        <v>1534.4213</v>
      </c>
      <c r="AR130" s="10">
        <v>81.664000000000001</v>
      </c>
      <c r="AS130" s="10">
        <v>244.352</v>
      </c>
      <c r="AT130" s="10">
        <v>166.21199999999999</v>
      </c>
      <c r="AU130" s="10">
        <v>213.17</v>
      </c>
      <c r="AV130" s="10">
        <v>116.50700000000001</v>
      </c>
      <c r="AW130" s="10">
        <v>317.35000000000002</v>
      </c>
      <c r="AX130" s="10">
        <v>-0.188</v>
      </c>
      <c r="AY130" s="10">
        <v>465.54199999999997</v>
      </c>
      <c r="AZ130" s="10">
        <f t="shared" si="1"/>
        <v>81.475999999999999</v>
      </c>
      <c r="BA130" s="15">
        <v>2.1793729987843063E-3</v>
      </c>
      <c r="BB130" s="15">
        <v>28656</v>
      </c>
      <c r="BC130" s="15">
        <v>0.22002499999999997</v>
      </c>
      <c r="BD130" s="3">
        <v>0.11229246756839301</v>
      </c>
      <c r="BE130" s="3">
        <v>0.44132950050429198</v>
      </c>
      <c r="BF130" s="3">
        <v>554451.86956799997</v>
      </c>
      <c r="BG130" s="3">
        <v>0.96340000000000003</v>
      </c>
      <c r="BH130" s="3">
        <v>119</v>
      </c>
      <c r="BJ130" s="10"/>
      <c r="BK130" s="10"/>
      <c r="BL130" s="15">
        <v>101.199751370212</v>
      </c>
      <c r="BM130" s="3">
        <v>0.3</v>
      </c>
      <c r="BN130" s="3">
        <v>0.5</v>
      </c>
      <c r="BO130" s="3">
        <v>0.5</v>
      </c>
      <c r="BP130" s="3">
        <v>0.5</v>
      </c>
      <c r="BQ130" s="3">
        <v>18</v>
      </c>
      <c r="BR130" s="3">
        <v>18.5</v>
      </c>
      <c r="BS130" s="3">
        <v>20</v>
      </c>
      <c r="BT130" s="3">
        <v>29</v>
      </c>
      <c r="BU130" s="3">
        <v>23</v>
      </c>
      <c r="BV130" s="3">
        <v>37</v>
      </c>
      <c r="BW130" s="3">
        <v>49</v>
      </c>
      <c r="BX130" s="3">
        <v>56.5</v>
      </c>
      <c r="BY130" s="3">
        <v>0.15</v>
      </c>
      <c r="BZ130" s="3">
        <v>0.18</v>
      </c>
      <c r="CA130" s="3">
        <v>0.2</v>
      </c>
      <c r="CB130" s="3">
        <v>0.3</v>
      </c>
      <c r="CG130" s="9">
        <v>5.5823884081400002E-2</v>
      </c>
    </row>
    <row r="131" spans="2:85">
      <c r="B131" s="4">
        <v>1981.25</v>
      </c>
      <c r="C131" s="3">
        <v>4299.16</v>
      </c>
      <c r="D131" s="3">
        <v>3021.56025</v>
      </c>
      <c r="E131" s="3">
        <v>1252.4380000000001</v>
      </c>
      <c r="F131" s="3">
        <v>217.43599999999998</v>
      </c>
      <c r="G131" s="3">
        <v>912.94500000000005</v>
      </c>
      <c r="H131" s="3">
        <v>6895.5590000000002</v>
      </c>
      <c r="I131" s="3">
        <v>40.1</v>
      </c>
      <c r="J131" s="3">
        <v>45.863</v>
      </c>
      <c r="K131" s="3">
        <v>91700</v>
      </c>
      <c r="L131" s="3">
        <v>229579.66666666666</v>
      </c>
      <c r="M131" s="3">
        <v>17.78</v>
      </c>
      <c r="N131" s="3">
        <v>1664.5666666666666</v>
      </c>
      <c r="O131" s="3">
        <v>2.3084970302374885</v>
      </c>
      <c r="P131" s="10">
        <v>133.20000000000002</v>
      </c>
      <c r="Q131" s="10">
        <v>131.89999999999998</v>
      </c>
      <c r="R131" s="10">
        <v>2.1947728568194198</v>
      </c>
      <c r="S131" s="10">
        <v>-0.1012139901261354</v>
      </c>
      <c r="T131" s="10">
        <v>1746.8610000000001</v>
      </c>
      <c r="U131" s="3">
        <v>1037.4059999999999</v>
      </c>
      <c r="V131" s="3">
        <v>0</v>
      </c>
      <c r="W131" s="3">
        <v>98.266666666666666</v>
      </c>
      <c r="X131" s="3">
        <v>0.99493028703717012</v>
      </c>
      <c r="Y131" s="3">
        <v>1.2408112860435916</v>
      </c>
      <c r="Z131" s="3">
        <v>1.3060100371850381</v>
      </c>
      <c r="AA131" s="3">
        <v>1.3310822388315311</v>
      </c>
      <c r="AB131" s="3">
        <v>1.3451815587287321</v>
      </c>
      <c r="AC131" s="3">
        <v>1.3531461791953407</v>
      </c>
      <c r="AD131" s="3">
        <v>1.3552835679939861</v>
      </c>
      <c r="AE131" s="3">
        <v>1.3531499673667466</v>
      </c>
      <c r="AF131" s="3">
        <v>1.3484279689430252</v>
      </c>
      <c r="AG131" s="3">
        <v>1.3419199226594696</v>
      </c>
      <c r="AH131" s="3">
        <v>1.3340885671969005</v>
      </c>
      <c r="AI131" s="3">
        <v>1.3254766806415137</v>
      </c>
      <c r="AJ131" s="3">
        <v>9.4200000000000006E-2</v>
      </c>
      <c r="AK131" s="3">
        <v>77.869900000000001</v>
      </c>
      <c r="AL131" s="10">
        <v>15.315</v>
      </c>
      <c r="AM131" s="10">
        <v>99.9</v>
      </c>
      <c r="AN131" s="10">
        <v>18.93</v>
      </c>
      <c r="AO131" s="10">
        <v>13.740476190476191</v>
      </c>
      <c r="AP131" s="10">
        <v>2.1070205498655466E-3</v>
      </c>
      <c r="AQ131" s="10">
        <v>1559.7711999999999</v>
      </c>
      <c r="AR131" s="10">
        <v>86.26</v>
      </c>
      <c r="AS131" s="10">
        <v>240.84299999999999</v>
      </c>
      <c r="AT131" s="10">
        <v>171.767</v>
      </c>
      <c r="AU131" s="10">
        <v>201.614</v>
      </c>
      <c r="AV131" s="10">
        <v>103.423</v>
      </c>
      <c r="AW131" s="10">
        <v>326.61500000000001</v>
      </c>
      <c r="AX131" s="10">
        <v>-0.156</v>
      </c>
      <c r="AY131" s="10">
        <v>480.43099999999998</v>
      </c>
      <c r="AZ131" s="10">
        <f t="shared" si="1"/>
        <v>86.103999999999999</v>
      </c>
      <c r="BA131" s="15">
        <v>2.2163724936264872E-3</v>
      </c>
      <c r="BB131" s="15">
        <v>32498</v>
      </c>
      <c r="BC131" s="15">
        <v>0.41004999999999997</v>
      </c>
      <c r="BD131" s="3">
        <v>0.110552919601796</v>
      </c>
      <c r="BE131" s="3">
        <v>0.43537919152896198</v>
      </c>
      <c r="BF131" s="3">
        <v>596600.89863500104</v>
      </c>
      <c r="BG131" s="3">
        <v>1.1214999999999999</v>
      </c>
      <c r="BH131" s="3">
        <v>116</v>
      </c>
      <c r="BJ131" s="10"/>
      <c r="BK131" s="10"/>
      <c r="BL131" s="15">
        <v>100.95770794152899</v>
      </c>
      <c r="BM131" s="3">
        <v>0.2</v>
      </c>
      <c r="BN131" s="3">
        <v>0.3</v>
      </c>
      <c r="BO131" s="3">
        <v>0.4</v>
      </c>
      <c r="BP131" s="3">
        <v>0.5</v>
      </c>
      <c r="BQ131" s="3">
        <v>14.05</v>
      </c>
      <c r="BR131" s="3">
        <v>13.5</v>
      </c>
      <c r="BS131" s="3">
        <v>18</v>
      </c>
      <c r="BT131" s="3">
        <v>21</v>
      </c>
      <c r="BU131" s="3">
        <v>25.5</v>
      </c>
      <c r="BV131" s="3">
        <v>31</v>
      </c>
      <c r="BW131" s="3">
        <v>29</v>
      </c>
      <c r="BX131" s="3">
        <v>38</v>
      </c>
      <c r="BY131" s="3">
        <v>0.2</v>
      </c>
      <c r="BZ131" s="3">
        <v>0.18</v>
      </c>
      <c r="CA131" s="3">
        <v>0.3</v>
      </c>
      <c r="CB131" s="3">
        <v>0.28999999999999998</v>
      </c>
      <c r="CG131" s="9">
        <v>5.3952766899599998E-2</v>
      </c>
    </row>
    <row r="132" spans="2:85">
      <c r="B132" s="4">
        <v>1981.5</v>
      </c>
      <c r="C132" s="3">
        <v>4319.0469999999996</v>
      </c>
      <c r="D132" s="3">
        <v>3021.2470000000003</v>
      </c>
      <c r="E132" s="3">
        <v>1255.0997500000001</v>
      </c>
      <c r="F132" s="3">
        <v>219.91075000000001</v>
      </c>
      <c r="G132" s="3">
        <v>964.40099999999995</v>
      </c>
      <c r="H132" s="3">
        <v>6978.1350000000002</v>
      </c>
      <c r="I132" s="3">
        <v>39.8333333333333</v>
      </c>
      <c r="J132" s="3">
        <v>46.725999999999999</v>
      </c>
      <c r="K132" s="3">
        <v>91541.666666666672</v>
      </c>
      <c r="L132" s="3">
        <v>230188.33333333334</v>
      </c>
      <c r="M132" s="3">
        <v>17.576666666666668</v>
      </c>
      <c r="N132" s="3">
        <v>1694.0666666666666</v>
      </c>
      <c r="O132" s="3">
        <v>2.3841022662629916</v>
      </c>
      <c r="P132" s="10">
        <v>125.3</v>
      </c>
      <c r="Q132" s="10">
        <v>122.89999999999999</v>
      </c>
      <c r="R132" s="10">
        <v>2.2365108517129921</v>
      </c>
      <c r="S132" s="10">
        <v>-0.13508123125806609</v>
      </c>
      <c r="T132" s="10">
        <v>1740.845</v>
      </c>
      <c r="U132" s="3">
        <v>1063.556</v>
      </c>
      <c r="V132" s="3">
        <v>0.66666666666666663</v>
      </c>
      <c r="W132" s="3">
        <v>98.933333333333337</v>
      </c>
      <c r="X132" s="3">
        <v>0.93299202271722026</v>
      </c>
      <c r="Y132" s="3">
        <v>1.1920695852102778</v>
      </c>
      <c r="Z132" s="3">
        <v>1.2561657858577899</v>
      </c>
      <c r="AA132" s="3">
        <v>1.2820167704133236</v>
      </c>
      <c r="AB132" s="3">
        <v>1.2961045756069713</v>
      </c>
      <c r="AC132" s="3">
        <v>1.3045350098178743</v>
      </c>
      <c r="AD132" s="3">
        <v>1.3071794725193329</v>
      </c>
      <c r="AE132" s="3">
        <v>1.3057896215067526</v>
      </c>
      <c r="AF132" s="3">
        <v>1.3019986895029099</v>
      </c>
      <c r="AG132" s="3">
        <v>1.2965706912920136</v>
      </c>
      <c r="AH132" s="3">
        <v>1.2899112964880199</v>
      </c>
      <c r="AI132" s="3">
        <v>1.2825912629835663</v>
      </c>
      <c r="AJ132" s="3">
        <v>0.10299999999999999</v>
      </c>
      <c r="AK132" s="3">
        <v>77.195099999999996</v>
      </c>
      <c r="AL132" s="10">
        <v>63.057000000000002</v>
      </c>
      <c r="AM132" s="10">
        <v>99.3</v>
      </c>
      <c r="AN132" s="10">
        <v>20.323333333333334</v>
      </c>
      <c r="AO132" s="10">
        <v>14.8384375</v>
      </c>
      <c r="AP132" s="10">
        <v>3.2408783763201981E-3</v>
      </c>
      <c r="AQ132" s="10">
        <v>1555.2666999999999</v>
      </c>
      <c r="AR132" s="10">
        <v>90.403999999999996</v>
      </c>
      <c r="AS132" s="10">
        <v>257.84199999999998</v>
      </c>
      <c r="AT132" s="10">
        <v>186.19399999999999</v>
      </c>
      <c r="AU132" s="10">
        <v>206.86799999999999</v>
      </c>
      <c r="AV132" s="10">
        <v>104.292</v>
      </c>
      <c r="AW132" s="10">
        <v>345.02300000000002</v>
      </c>
      <c r="AX132" s="10">
        <v>-0.184</v>
      </c>
      <c r="AY132" s="10">
        <v>494.517</v>
      </c>
      <c r="AZ132" s="10">
        <f t="shared" si="1"/>
        <v>90.22</v>
      </c>
      <c r="BA132" s="15">
        <v>2.2633432154583201E-3</v>
      </c>
      <c r="BB132" s="15">
        <v>36467</v>
      </c>
      <c r="BC132" s="15">
        <v>0.40697499999999998</v>
      </c>
      <c r="BD132" s="3">
        <v>0.105691496443963</v>
      </c>
      <c r="BE132" s="3">
        <v>0.410589171874857</v>
      </c>
      <c r="BF132" s="3">
        <v>599295.38989300095</v>
      </c>
      <c r="BG132" s="3">
        <v>1.1418999999999999</v>
      </c>
      <c r="BH132" s="3">
        <v>116</v>
      </c>
      <c r="BJ132" s="10"/>
      <c r="BK132" s="10"/>
      <c r="BL132" s="15">
        <v>101.11472593117701</v>
      </c>
      <c r="BM132" s="3">
        <v>0.2</v>
      </c>
      <c r="BN132" s="3">
        <v>0.2</v>
      </c>
      <c r="BO132" s="3">
        <v>0.5</v>
      </c>
      <c r="BP132" s="3">
        <v>0.3</v>
      </c>
      <c r="BQ132" s="3">
        <v>19.5</v>
      </c>
      <c r="BR132" s="3">
        <v>15</v>
      </c>
      <c r="BS132" s="3">
        <v>16.5</v>
      </c>
      <c r="BT132" s="3">
        <v>21</v>
      </c>
      <c r="BU132" s="3">
        <v>32</v>
      </c>
      <c r="BV132" s="3">
        <v>62</v>
      </c>
      <c r="BW132" s="3">
        <v>72</v>
      </c>
      <c r="BX132" s="3">
        <v>89</v>
      </c>
      <c r="BY132" s="3">
        <v>0.05</v>
      </c>
      <c r="BZ132" s="3">
        <v>0.2</v>
      </c>
      <c r="CA132" s="3">
        <v>0.17</v>
      </c>
      <c r="CB132" s="3">
        <v>0.21</v>
      </c>
      <c r="CG132" s="9">
        <v>5.4430938919300002E-2</v>
      </c>
    </row>
    <row r="133" spans="2:85">
      <c r="B133" s="4">
        <v>1981.75</v>
      </c>
      <c r="C133" s="3">
        <v>4289.5039999999999</v>
      </c>
      <c r="D133" s="3">
        <v>3028.1925000000001</v>
      </c>
      <c r="E133" s="3">
        <v>1258.9335000000001</v>
      </c>
      <c r="F133" s="3">
        <v>208.1395</v>
      </c>
      <c r="G133" s="3">
        <v>930.44</v>
      </c>
      <c r="H133" s="3">
        <v>6902.1049999999996</v>
      </c>
      <c r="I133" s="3">
        <v>39.4</v>
      </c>
      <c r="J133" s="3">
        <v>47.533999999999999</v>
      </c>
      <c r="K133" s="3">
        <v>91832.333333333328</v>
      </c>
      <c r="L133" s="3">
        <v>230817.33333333334</v>
      </c>
      <c r="M133" s="3">
        <v>13.586666666666666</v>
      </c>
      <c r="N133" s="3">
        <v>1737.8</v>
      </c>
      <c r="O133" s="3">
        <v>2.3643823257562184</v>
      </c>
      <c r="P133" s="10">
        <v>121.89999999999999</v>
      </c>
      <c r="Q133" s="10">
        <v>122.80000000000001</v>
      </c>
      <c r="R133" s="10">
        <v>2.1577861922168866</v>
      </c>
      <c r="S133" s="10">
        <v>-0.19408595024739836</v>
      </c>
      <c r="T133" s="10">
        <v>1762.971</v>
      </c>
      <c r="U133" s="3">
        <v>1102.2429999999999</v>
      </c>
      <c r="V133" s="3">
        <v>1</v>
      </c>
      <c r="W133" s="3">
        <v>98.833333333333329</v>
      </c>
      <c r="X133" s="3">
        <v>0.97299512628113849</v>
      </c>
      <c r="Y133" s="3">
        <v>1.2271686800206538</v>
      </c>
      <c r="Z133" s="3">
        <v>1.2598224299649354</v>
      </c>
      <c r="AA133" s="3">
        <v>1.2664062183228972</v>
      </c>
      <c r="AB133" s="3">
        <v>1.2684066722397016</v>
      </c>
      <c r="AC133" s="3">
        <v>1.2697748532109328</v>
      </c>
      <c r="AD133" s="3">
        <v>1.2680985981983559</v>
      </c>
      <c r="AE133" s="3">
        <v>1.2642005167800194</v>
      </c>
      <c r="AF133" s="3">
        <v>1.2590323922429862</v>
      </c>
      <c r="AG133" s="3">
        <v>1.253096687005544</v>
      </c>
      <c r="AH133" s="3">
        <v>1.2465086118963562</v>
      </c>
      <c r="AI133" s="3">
        <v>1.2397137200689252</v>
      </c>
      <c r="AJ133" s="3">
        <v>9.1499999999999998E-2</v>
      </c>
      <c r="AK133" s="3">
        <v>74.697900000000004</v>
      </c>
      <c r="AL133" s="10">
        <v>32.057000000000002</v>
      </c>
      <c r="AM133" s="10">
        <v>99.2</v>
      </c>
      <c r="AN133" s="10">
        <v>17.013333333333332</v>
      </c>
      <c r="AO133" s="10">
        <v>14.116721311475409</v>
      </c>
      <c r="AP133" s="10">
        <v>2.7226809729523857E-3</v>
      </c>
      <c r="AQ133" s="10">
        <v>1537.3171</v>
      </c>
      <c r="AR133" s="10">
        <v>92.792000000000002</v>
      </c>
      <c r="AS133" s="10">
        <v>246.93799999999999</v>
      </c>
      <c r="AT133" s="10">
        <v>184.542</v>
      </c>
      <c r="AU133" s="10">
        <v>203.58699999999999</v>
      </c>
      <c r="AV133" s="10">
        <v>92.960999999999999</v>
      </c>
      <c r="AW133" s="10">
        <v>348.935</v>
      </c>
      <c r="AX133" s="10">
        <v>-0.28000000000000003</v>
      </c>
      <c r="AY133" s="10">
        <v>508.42599999999999</v>
      </c>
      <c r="AZ133" s="10">
        <f t="shared" si="1"/>
        <v>92.512</v>
      </c>
      <c r="BA133" s="15">
        <v>2.3468659316396539E-3</v>
      </c>
      <c r="BB133" s="15">
        <v>43236</v>
      </c>
      <c r="BC133" s="15">
        <v>0.55515000000000003</v>
      </c>
      <c r="BD133" s="3">
        <v>0.10012167146045101</v>
      </c>
      <c r="BE133" s="3">
        <v>0.384402539649708</v>
      </c>
      <c r="BF133" s="3">
        <v>579323.12285400101</v>
      </c>
      <c r="BG133" s="3">
        <v>1.4448000000000001</v>
      </c>
      <c r="BH133" s="3">
        <v>103</v>
      </c>
      <c r="BJ133" s="10"/>
      <c r="BK133" s="10"/>
      <c r="BL133" s="15">
        <v>101.11763292783399</v>
      </c>
      <c r="BM133" s="3">
        <v>0.3</v>
      </c>
      <c r="BN133" s="3">
        <v>0.7</v>
      </c>
      <c r="BO133" s="3">
        <v>0.7</v>
      </c>
      <c r="BP133" s="3">
        <v>0.8</v>
      </c>
      <c r="BQ133" s="3">
        <v>16</v>
      </c>
      <c r="BR133" s="3">
        <v>15</v>
      </c>
      <c r="BS133" s="3">
        <v>19</v>
      </c>
      <c r="BT133" s="3">
        <v>20</v>
      </c>
      <c r="BU133" s="3">
        <v>38</v>
      </c>
      <c r="BV133" s="3">
        <v>44</v>
      </c>
      <c r="BW133" s="3">
        <v>75</v>
      </c>
      <c r="BX133" s="3">
        <v>62</v>
      </c>
      <c r="BY133" s="3">
        <v>0.1</v>
      </c>
      <c r="BZ133" s="3">
        <v>0.25</v>
      </c>
      <c r="CA133" s="3">
        <v>0.23</v>
      </c>
      <c r="CB133" s="3">
        <v>0.28999999999999998</v>
      </c>
      <c r="CG133" s="9">
        <v>5.71384567821E-2</v>
      </c>
    </row>
    <row r="134" spans="2:85">
      <c r="B134" s="4">
        <v>1982</v>
      </c>
      <c r="C134" s="3">
        <v>4321.1000000000004</v>
      </c>
      <c r="D134" s="3">
        <v>3046.7257500000005</v>
      </c>
      <c r="E134" s="3">
        <v>1262.97325</v>
      </c>
      <c r="F134" s="3">
        <v>213.70325</v>
      </c>
      <c r="G134" s="3">
        <v>842.42899999999997</v>
      </c>
      <c r="H134" s="3">
        <v>6794.8779999999997</v>
      </c>
      <c r="I134" s="3">
        <v>38.6666666666667</v>
      </c>
      <c r="J134" s="3">
        <v>48.188000000000002</v>
      </c>
      <c r="K134" s="3">
        <v>89485</v>
      </c>
      <c r="L134" s="3">
        <v>231313.33333333334</v>
      </c>
      <c r="M134" s="3">
        <v>14.226666666666667</v>
      </c>
      <c r="N134" s="3">
        <v>1777.1333333333334</v>
      </c>
      <c r="O134" s="3">
        <v>2.3779232021099781</v>
      </c>
      <c r="P134" s="10">
        <v>116.9</v>
      </c>
      <c r="Q134" s="10">
        <v>115.5</v>
      </c>
      <c r="R134" s="10">
        <v>2.1053969701769191</v>
      </c>
      <c r="S134" s="10">
        <v>-0.26001604864112537</v>
      </c>
      <c r="T134" s="10">
        <v>1761.0070000000001</v>
      </c>
      <c r="U134" s="3">
        <v>1122.585</v>
      </c>
      <c r="V134" s="3">
        <v>1</v>
      </c>
      <c r="W134" s="3">
        <v>99.7</v>
      </c>
      <c r="X134" s="3">
        <v>0.87614290278221896</v>
      </c>
      <c r="Y134" s="3">
        <v>1.126972347345093</v>
      </c>
      <c r="Z134" s="3">
        <v>1.1773871796353681</v>
      </c>
      <c r="AA134" s="3">
        <v>1.1966196478293518</v>
      </c>
      <c r="AB134" s="3">
        <v>1.2072733366570112</v>
      </c>
      <c r="AC134" s="3">
        <v>1.2146367038627606</v>
      </c>
      <c r="AD134" s="3">
        <v>1.2177094181361772</v>
      </c>
      <c r="AE134" s="3">
        <v>1.2179433236324413</v>
      </c>
      <c r="AF134" s="3">
        <v>1.2164033364226434</v>
      </c>
      <c r="AG134" s="3">
        <v>1.2137134430359291</v>
      </c>
      <c r="AH134" s="3">
        <v>1.2100877508800396</v>
      </c>
      <c r="AI134" s="3">
        <v>1.2059636782382037</v>
      </c>
      <c r="AJ134" s="3">
        <v>7.3099999999999998E-2</v>
      </c>
      <c r="AK134" s="3">
        <v>72.417199999999994</v>
      </c>
      <c r="AL134" s="10">
        <v>-30.123999999999999</v>
      </c>
      <c r="AM134" s="10">
        <v>99.5</v>
      </c>
      <c r="AN134" s="10">
        <v>16.27</v>
      </c>
      <c r="AO134" s="10">
        <v>14.268032786885247</v>
      </c>
      <c r="AP134" s="10">
        <v>1.5948317482815302E-3</v>
      </c>
      <c r="AQ134" s="10">
        <v>1542.5172</v>
      </c>
      <c r="AR134" s="10">
        <v>92.813000000000002</v>
      </c>
      <c r="AS134" s="10">
        <v>221.84700000000001</v>
      </c>
      <c r="AT134" s="10">
        <v>171.23500000000001</v>
      </c>
      <c r="AU134" s="10">
        <v>183.46799999999999</v>
      </c>
      <c r="AV134" s="10">
        <v>70.477000000000004</v>
      </c>
      <c r="AW134" s="10">
        <v>343.209</v>
      </c>
      <c r="AX134" s="10">
        <v>-0.26400000000000001</v>
      </c>
      <c r="AY134" s="10">
        <v>521.92600000000004</v>
      </c>
      <c r="AZ134" s="10">
        <f t="shared" si="1"/>
        <v>92.549000000000007</v>
      </c>
      <c r="BA134" s="15">
        <v>2.3446110539166553E-3</v>
      </c>
      <c r="BB134" s="15">
        <v>36605</v>
      </c>
      <c r="BC134" s="15">
        <v>0.77115</v>
      </c>
      <c r="BD134" s="3">
        <v>9.61926048953715E-2</v>
      </c>
      <c r="BE134" s="3">
        <v>0.36836914907128798</v>
      </c>
      <c r="BF134" s="3">
        <v>554166.88142600004</v>
      </c>
      <c r="BG134" s="3">
        <v>1.5509999999999999</v>
      </c>
      <c r="BH134" s="3">
        <v>107</v>
      </c>
      <c r="BJ134" s="10"/>
      <c r="BK134" s="10"/>
      <c r="BL134" s="15">
        <v>101.42845082649001</v>
      </c>
      <c r="BM134" s="3">
        <v>0.5</v>
      </c>
      <c r="BN134" s="3">
        <v>0.9</v>
      </c>
      <c r="BO134" s="3">
        <v>0.8</v>
      </c>
      <c r="BP134" s="3">
        <v>0.8</v>
      </c>
      <c r="BQ134" s="3">
        <v>18</v>
      </c>
      <c r="BR134" s="3">
        <v>19</v>
      </c>
      <c r="BS134" s="3">
        <v>20</v>
      </c>
      <c r="BT134" s="3">
        <v>21.9</v>
      </c>
      <c r="BU134" s="3">
        <v>42</v>
      </c>
      <c r="BV134" s="3">
        <v>49</v>
      </c>
      <c r="BW134" s="3">
        <v>66</v>
      </c>
      <c r="BX134" s="3">
        <v>60</v>
      </c>
      <c r="BY134" s="3">
        <v>0.13</v>
      </c>
      <c r="BZ134" s="3">
        <v>0.15</v>
      </c>
      <c r="CA134" s="3">
        <v>0.19</v>
      </c>
      <c r="CB134" s="3">
        <v>0.16</v>
      </c>
      <c r="CG134" s="9">
        <v>5.7274785307800002E-2</v>
      </c>
    </row>
    <row r="135" spans="2:85">
      <c r="B135" s="4">
        <v>1982.25</v>
      </c>
      <c r="C135" s="3">
        <v>4334.2619999999997</v>
      </c>
      <c r="D135" s="3">
        <v>3062.9007499999998</v>
      </c>
      <c r="E135" s="3">
        <v>1261.90075</v>
      </c>
      <c r="F135" s="3">
        <v>214.42700000000002</v>
      </c>
      <c r="G135" s="3">
        <v>841.78899999999999</v>
      </c>
      <c r="H135" s="3">
        <v>6825.8760000000002</v>
      </c>
      <c r="I135" s="3">
        <v>39.133333333333297</v>
      </c>
      <c r="J135" s="3">
        <v>48.814</v>
      </c>
      <c r="K135" s="3">
        <v>90380</v>
      </c>
      <c r="L135" s="3">
        <v>231815.33333333334</v>
      </c>
      <c r="M135" s="3">
        <v>14.513333333333334</v>
      </c>
      <c r="N135" s="3">
        <v>1815.1</v>
      </c>
      <c r="O135" s="3">
        <v>2.3536002737447008</v>
      </c>
      <c r="P135" s="10">
        <v>112.4</v>
      </c>
      <c r="Q135" s="10">
        <v>111.3</v>
      </c>
      <c r="R135" s="10">
        <v>2.097451711129148</v>
      </c>
      <c r="S135" s="10">
        <v>-0.24363837932361926</v>
      </c>
      <c r="T135" s="10">
        <v>1767.7</v>
      </c>
      <c r="U135" s="3">
        <v>1150.144</v>
      </c>
      <c r="V135" s="3">
        <v>1</v>
      </c>
      <c r="W135" s="3">
        <v>99.8</v>
      </c>
      <c r="X135" s="3">
        <v>0.83084254183399409</v>
      </c>
      <c r="Y135" s="3">
        <v>1.0676403267838512</v>
      </c>
      <c r="Z135" s="3">
        <v>1.1262570283467548</v>
      </c>
      <c r="AA135" s="3">
        <v>1.1492033065188612</v>
      </c>
      <c r="AB135" s="3">
        <v>1.1631229269618379</v>
      </c>
      <c r="AC135" s="3">
        <v>1.1729873106076001</v>
      </c>
      <c r="AD135" s="3">
        <v>1.1784454080746689</v>
      </c>
      <c r="AE135" s="3">
        <v>1.180880618637725</v>
      </c>
      <c r="AF135" s="3">
        <v>1.1815518284524149</v>
      </c>
      <c r="AG135" s="3">
        <v>1.1810043237490175</v>
      </c>
      <c r="AH135" s="3">
        <v>1.1794678666696312</v>
      </c>
      <c r="AI135" s="3">
        <v>1.177309106345594</v>
      </c>
      <c r="AJ135" s="3">
        <v>6.6799999999999998E-2</v>
      </c>
      <c r="AK135" s="3">
        <v>71.610699999999994</v>
      </c>
      <c r="AL135" s="10">
        <v>-5.9180000000000001</v>
      </c>
      <c r="AM135" s="10">
        <v>100.5</v>
      </c>
      <c r="AN135" s="10">
        <v>16.5</v>
      </c>
      <c r="AO135" s="10">
        <v>13.942063492063491</v>
      </c>
      <c r="AP135" s="10">
        <v>3.4167167093643821E-3</v>
      </c>
      <c r="AQ135" s="10">
        <v>1528.325</v>
      </c>
      <c r="AR135" s="10">
        <v>92.23</v>
      </c>
      <c r="AS135" s="10">
        <v>236.214</v>
      </c>
      <c r="AT135" s="10">
        <v>183.47800000000001</v>
      </c>
      <c r="AU135" s="10">
        <v>185.364</v>
      </c>
      <c r="AV135" s="10">
        <v>82.254000000000005</v>
      </c>
      <c r="AW135" s="10">
        <v>362.25599999999997</v>
      </c>
      <c r="AX135" s="10">
        <v>-0.24</v>
      </c>
      <c r="AY135" s="10">
        <v>533.87699999999995</v>
      </c>
      <c r="AZ135" s="10">
        <f t="shared" si="1"/>
        <v>91.990000000000009</v>
      </c>
      <c r="BA135" s="15">
        <v>2.3284642191829402E-3</v>
      </c>
      <c r="BB135" s="15">
        <v>31586</v>
      </c>
      <c r="BC135" s="15">
        <v>0.74307499999999993</v>
      </c>
      <c r="BD135" s="3">
        <v>9.4628113639360495E-2</v>
      </c>
      <c r="BE135" s="3">
        <v>0.36457571558924201</v>
      </c>
      <c r="BF135" s="3">
        <v>539062.61877700104</v>
      </c>
      <c r="BG135" s="3">
        <v>1.5548999999999999</v>
      </c>
      <c r="BH135" s="3">
        <v>111</v>
      </c>
      <c r="BJ135" s="10"/>
      <c r="BK135" s="10"/>
      <c r="BL135" s="15">
        <v>101.557922059977</v>
      </c>
      <c r="BM135" s="3">
        <v>0.3</v>
      </c>
      <c r="BN135" s="3">
        <v>0.5</v>
      </c>
      <c r="BO135" s="3">
        <v>0.6</v>
      </c>
      <c r="BP135" s="3">
        <v>0.7</v>
      </c>
      <c r="BQ135" s="3">
        <v>19</v>
      </c>
      <c r="BR135" s="3">
        <v>27</v>
      </c>
      <c r="BS135" s="3">
        <v>24</v>
      </c>
      <c r="BT135" s="3">
        <v>20</v>
      </c>
      <c r="BU135" s="3">
        <v>57</v>
      </c>
      <c r="BV135" s="3">
        <v>60</v>
      </c>
      <c r="BW135" s="3">
        <v>67</v>
      </c>
      <c r="BX135" s="3">
        <v>66</v>
      </c>
      <c r="BY135" s="3">
        <v>0.16</v>
      </c>
      <c r="BZ135" s="3">
        <v>0.22</v>
      </c>
      <c r="CA135" s="3">
        <v>0.16500000000000001</v>
      </c>
      <c r="CB135" s="3">
        <v>0.185</v>
      </c>
      <c r="CG135" s="9">
        <v>5.7885459837100001E-2</v>
      </c>
    </row>
    <row r="136" spans="2:85">
      <c r="B136" s="4">
        <v>1982.5</v>
      </c>
      <c r="C136" s="3">
        <v>4363.3180000000002</v>
      </c>
      <c r="D136" s="3">
        <v>3093.3535000000002</v>
      </c>
      <c r="E136" s="3">
        <v>1267.8602500000002</v>
      </c>
      <c r="F136" s="3">
        <v>216.99275</v>
      </c>
      <c r="G136" s="3">
        <v>834.07500000000005</v>
      </c>
      <c r="H136" s="3">
        <v>6799.7809999999999</v>
      </c>
      <c r="I136" s="3">
        <v>39.066666666666698</v>
      </c>
      <c r="J136" s="3">
        <v>49.506</v>
      </c>
      <c r="K136" s="3">
        <v>89392.666666666672</v>
      </c>
      <c r="L136" s="3">
        <v>232393</v>
      </c>
      <c r="M136" s="3">
        <v>11.006666666666666</v>
      </c>
      <c r="N136" s="3">
        <v>1845.0333333333333</v>
      </c>
      <c r="O136" s="3">
        <v>2.3322816753324118</v>
      </c>
      <c r="P136" s="10">
        <v>114.3</v>
      </c>
      <c r="Q136" s="10">
        <v>120.2</v>
      </c>
      <c r="R136" s="10">
        <v>2.0727227052248671</v>
      </c>
      <c r="S136" s="10">
        <v>-0.24704878681561104</v>
      </c>
      <c r="T136" s="10">
        <v>1781.8720000000001</v>
      </c>
      <c r="U136" s="3">
        <v>1185.9459999999999</v>
      </c>
      <c r="V136" s="3">
        <v>1</v>
      </c>
      <c r="W136" s="3">
        <v>100.23333333333333</v>
      </c>
      <c r="X136" s="3">
        <v>0.74362440958041243</v>
      </c>
      <c r="Y136" s="3">
        <v>0.97702325762819087</v>
      </c>
      <c r="Z136" s="3">
        <v>1.0375162470493748</v>
      </c>
      <c r="AA136" s="3">
        <v>1.0604566899020842</v>
      </c>
      <c r="AB136" s="3">
        <v>1.0754641768714956</v>
      </c>
      <c r="AC136" s="3">
        <v>1.0869688721491224</v>
      </c>
      <c r="AD136" s="3">
        <v>1.0941079908287616</v>
      </c>
      <c r="AE136" s="3">
        <v>1.0983520906777957</v>
      </c>
      <c r="AF136" s="3">
        <v>1.1010857549612354</v>
      </c>
      <c r="AG136" s="3">
        <v>1.10271728481389</v>
      </c>
      <c r="AH136" s="3">
        <v>1.1034332524350912</v>
      </c>
      <c r="AI136" s="3">
        <v>1.1035951463340765</v>
      </c>
      <c r="AJ136" s="3">
        <v>5.6500000000000002E-2</v>
      </c>
      <c r="AK136" s="3">
        <v>70.634299999999996</v>
      </c>
      <c r="AL136" s="10">
        <v>6.5780000000000003</v>
      </c>
      <c r="AM136" s="10">
        <v>101.1</v>
      </c>
      <c r="AN136" s="10">
        <v>14.716666666666667</v>
      </c>
      <c r="AO136" s="10">
        <v>13.112500000000001</v>
      </c>
      <c r="AP136" s="10">
        <v>7.774580639237136E-3</v>
      </c>
      <c r="AQ136" s="10">
        <v>1524.8947000000001</v>
      </c>
      <c r="AR136" s="10">
        <v>92.531000000000006</v>
      </c>
      <c r="AS136" s="10">
        <v>233.67400000000001</v>
      </c>
      <c r="AT136" s="10">
        <v>180.46199999999999</v>
      </c>
      <c r="AU136" s="10">
        <v>180.72800000000001</v>
      </c>
      <c r="AV136" s="10">
        <v>74.763000000000005</v>
      </c>
      <c r="AW136" s="10">
        <v>363.738</v>
      </c>
      <c r="AX136" s="10">
        <v>-0.16400000000000001</v>
      </c>
      <c r="AY136" s="10">
        <v>542.74900000000002</v>
      </c>
      <c r="AZ136" s="10">
        <f t="shared" si="1"/>
        <v>92.367000000000004</v>
      </c>
      <c r="BA136" s="15">
        <v>2.3722876769313775E-3</v>
      </c>
      <c r="BB136" s="15">
        <v>33659</v>
      </c>
      <c r="BC136" s="15">
        <v>0.36220000000000002</v>
      </c>
      <c r="BD136" s="3">
        <v>9.5802855610275794E-2</v>
      </c>
      <c r="BE136" s="3">
        <v>0.37245064232967401</v>
      </c>
      <c r="BF136" s="3">
        <v>548182.92000800103</v>
      </c>
      <c r="BG136" s="3">
        <v>1.6774</v>
      </c>
      <c r="BH136" s="3">
        <v>111</v>
      </c>
      <c r="BJ136" s="10"/>
      <c r="BK136" s="10"/>
      <c r="BL136" s="15">
        <v>102.137428189996</v>
      </c>
      <c r="BM136" s="3">
        <v>0.4</v>
      </c>
      <c r="BN136" s="3">
        <v>0.4</v>
      </c>
      <c r="BO136" s="3">
        <v>0.5</v>
      </c>
      <c r="BP136" s="3">
        <v>0.6</v>
      </c>
      <c r="BQ136" s="3">
        <v>16</v>
      </c>
      <c r="BR136" s="3">
        <v>21</v>
      </c>
      <c r="BS136" s="3">
        <v>25</v>
      </c>
      <c r="BT136" s="3">
        <v>25</v>
      </c>
      <c r="BU136" s="3">
        <v>25</v>
      </c>
      <c r="BV136" s="3">
        <v>34.5</v>
      </c>
      <c r="BW136" s="3">
        <v>46.5</v>
      </c>
      <c r="BX136" s="3">
        <v>63</v>
      </c>
      <c r="BY136" s="3">
        <v>0.1</v>
      </c>
      <c r="BZ136" s="3">
        <v>0.13500000000000001</v>
      </c>
      <c r="CA136" s="3">
        <v>0.155</v>
      </c>
      <c r="CB136" s="3">
        <v>0.20499999999999999</v>
      </c>
      <c r="CG136" s="9">
        <v>6.0522062265800002E-2</v>
      </c>
    </row>
    <row r="137" spans="2:85">
      <c r="B137" s="4">
        <v>1982.75</v>
      </c>
      <c r="C137" s="3">
        <v>4439.7489999999998</v>
      </c>
      <c r="D137" s="3">
        <v>3138.9865</v>
      </c>
      <c r="E137" s="3">
        <v>1277.46675</v>
      </c>
      <c r="F137" s="3">
        <v>227.23649999999998</v>
      </c>
      <c r="G137" s="3">
        <v>769.60199999999998</v>
      </c>
      <c r="H137" s="3">
        <v>6802.4970000000003</v>
      </c>
      <c r="I137" s="3">
        <v>38.966666666666697</v>
      </c>
      <c r="J137" s="3">
        <v>50.018999999999998</v>
      </c>
      <c r="K137" s="3">
        <v>89496.333333333328</v>
      </c>
      <c r="L137" s="3">
        <v>232989.66666666666</v>
      </c>
      <c r="M137" s="3">
        <v>9.2866666666666671</v>
      </c>
      <c r="N137" s="3">
        <v>1886.4333333333334</v>
      </c>
      <c r="O137" s="3">
        <v>2.3396919390091986</v>
      </c>
      <c r="P137" s="10">
        <v>133.30000000000001</v>
      </c>
      <c r="Q137" s="10">
        <v>139.5</v>
      </c>
      <c r="R137" s="10">
        <v>2.0769852411494583</v>
      </c>
      <c r="S137" s="10">
        <v>-0.25019651456780673</v>
      </c>
      <c r="T137" s="10">
        <v>1809.3420000000001</v>
      </c>
      <c r="U137" s="3">
        <v>1222.288</v>
      </c>
      <c r="V137" s="3">
        <v>0.66666666666666663</v>
      </c>
      <c r="W137" s="3">
        <v>100.33333333333333</v>
      </c>
      <c r="X137" s="3">
        <v>0.7356259194303254</v>
      </c>
      <c r="Y137" s="3">
        <v>0.94448188904998842</v>
      </c>
      <c r="Z137" s="3">
        <v>0.98315061159682138</v>
      </c>
      <c r="AA137" s="3">
        <v>0.99966500718015894</v>
      </c>
      <c r="AB137" s="3">
        <v>1.0106672638287104</v>
      </c>
      <c r="AC137" s="3">
        <v>1.0198715766272255</v>
      </c>
      <c r="AD137" s="3">
        <v>1.0257727735984135</v>
      </c>
      <c r="AE137" s="3">
        <v>1.0298454374728725</v>
      </c>
      <c r="AF137" s="3">
        <v>1.0329782896679547</v>
      </c>
      <c r="AG137" s="3">
        <v>1.0354382445092203</v>
      </c>
      <c r="AH137" s="3">
        <v>1.0372581503802196</v>
      </c>
      <c r="AI137" s="3">
        <v>1.0387386726373999</v>
      </c>
      <c r="AJ137" s="3">
        <v>4.3499999999999997E-2</v>
      </c>
      <c r="AK137" s="3">
        <v>68.901600000000002</v>
      </c>
      <c r="AL137" s="10">
        <v>-57.453000000000003</v>
      </c>
      <c r="AM137" s="10">
        <v>101.8</v>
      </c>
      <c r="AN137" s="10">
        <v>11.956666666666667</v>
      </c>
      <c r="AO137" s="10">
        <v>10.66344262295082</v>
      </c>
      <c r="AP137" s="10">
        <v>5.1197699069689935E-3</v>
      </c>
      <c r="AQ137" s="10">
        <v>1534.0571</v>
      </c>
      <c r="AR137" s="10">
        <v>94.11</v>
      </c>
      <c r="AS137" s="10">
        <v>227.69499999999999</v>
      </c>
      <c r="AT137" s="10">
        <v>179.07900000000001</v>
      </c>
      <c r="AU137" s="10">
        <v>174.57400000000001</v>
      </c>
      <c r="AV137" s="10">
        <v>60.146000000000001</v>
      </c>
      <c r="AW137" s="10">
        <v>364.24299999999999</v>
      </c>
      <c r="AX137" s="10">
        <v>-0.128</v>
      </c>
      <c r="AY137" s="10">
        <v>549.30100000000004</v>
      </c>
      <c r="AZ137" s="10">
        <f t="shared" si="1"/>
        <v>93.981999999999999</v>
      </c>
      <c r="BA137" s="15">
        <v>2.3683752718281904E-3</v>
      </c>
      <c r="BB137" s="15">
        <v>44459</v>
      </c>
      <c r="BC137" s="15">
        <v>0.48142499999999999</v>
      </c>
      <c r="BD137" s="3">
        <v>9.8197534498659603E-2</v>
      </c>
      <c r="BE137" s="3">
        <v>0.38504293582951099</v>
      </c>
      <c r="BF137" s="3">
        <v>575247.58849000104</v>
      </c>
      <c r="BG137" s="3">
        <v>1.5542</v>
      </c>
      <c r="BH137" s="3">
        <v>119</v>
      </c>
      <c r="BJ137" s="10"/>
      <c r="BK137" s="10"/>
      <c r="BL137" s="15">
        <v>101.37232827944599</v>
      </c>
      <c r="BM137" s="3">
        <v>0.3</v>
      </c>
      <c r="BN137" s="3">
        <v>0.6</v>
      </c>
      <c r="BO137" s="3">
        <v>0.5</v>
      </c>
      <c r="BP137" s="3">
        <v>0.7</v>
      </c>
      <c r="BQ137" s="3">
        <v>8</v>
      </c>
      <c r="BR137" s="3">
        <v>12</v>
      </c>
      <c r="BS137" s="3">
        <v>17</v>
      </c>
      <c r="BT137" s="3">
        <v>22</v>
      </c>
      <c r="BU137" s="3">
        <v>33</v>
      </c>
      <c r="BV137" s="3">
        <v>46</v>
      </c>
      <c r="BW137" s="3">
        <v>56</v>
      </c>
      <c r="BX137" s="3">
        <v>69</v>
      </c>
      <c r="BY137" s="3">
        <v>0.09</v>
      </c>
      <c r="BZ137" s="3">
        <v>0.16500000000000001</v>
      </c>
      <c r="CA137" s="3">
        <v>0.17499999999999999</v>
      </c>
      <c r="CB137" s="3">
        <v>0.27500000000000002</v>
      </c>
      <c r="CG137" s="9">
        <v>6.4648026452099994E-2</v>
      </c>
    </row>
    <row r="138" spans="2:85">
      <c r="B138" s="4">
        <v>1983</v>
      </c>
      <c r="C138" s="3">
        <v>4483.6450000000004</v>
      </c>
      <c r="D138" s="3">
        <v>3181.377</v>
      </c>
      <c r="E138" s="3">
        <v>1283.6879999999999</v>
      </c>
      <c r="F138" s="3">
        <v>231.45875000000001</v>
      </c>
      <c r="G138" s="3">
        <v>796.26599999999996</v>
      </c>
      <c r="H138" s="3">
        <v>6892.1440000000002</v>
      </c>
      <c r="I138" s="3">
        <v>39.4</v>
      </c>
      <c r="J138" s="3">
        <v>50.396999999999998</v>
      </c>
      <c r="K138" s="3">
        <v>87938</v>
      </c>
      <c r="L138" s="3">
        <v>233469.33333333334</v>
      </c>
      <c r="M138" s="3">
        <v>8.6533333333333324</v>
      </c>
      <c r="N138" s="3">
        <v>1990.4666666666667</v>
      </c>
      <c r="O138" s="3">
        <v>2.3313483138674749</v>
      </c>
      <c r="P138" s="10">
        <v>146.69999999999999</v>
      </c>
      <c r="Q138" s="10">
        <v>152.69999999999999</v>
      </c>
      <c r="R138" s="10">
        <v>2.1011092329578815</v>
      </c>
      <c r="S138" s="10">
        <v>-0.21772889761765984</v>
      </c>
      <c r="T138" s="10">
        <v>1826.731</v>
      </c>
      <c r="U138" s="3">
        <v>1245.6400000000001</v>
      </c>
      <c r="V138" s="3">
        <v>0</v>
      </c>
      <c r="W138" s="3">
        <v>100.36666666666666</v>
      </c>
      <c r="X138" s="3">
        <v>0.61908166492360939</v>
      </c>
      <c r="Y138" s="3">
        <v>0.80967524584815653</v>
      </c>
      <c r="Z138" s="3">
        <v>0.85763631307155153</v>
      </c>
      <c r="AA138" s="3">
        <v>0.88399889559706157</v>
      </c>
      <c r="AB138" s="3">
        <v>0.90335335311871268</v>
      </c>
      <c r="AC138" s="3">
        <v>0.91933036653957723</v>
      </c>
      <c r="AD138" s="3">
        <v>0.93134363946827048</v>
      </c>
      <c r="AE138" s="3">
        <v>0.94082976058183476</v>
      </c>
      <c r="AF138" s="3">
        <v>0.94874629072919336</v>
      </c>
      <c r="AG138" s="3">
        <v>0.9554992534412321</v>
      </c>
      <c r="AH138" s="3">
        <v>0.96125094167606395</v>
      </c>
      <c r="AI138" s="3">
        <v>0.96631125830128628</v>
      </c>
      <c r="AJ138" s="3">
        <v>3.5299999999999998E-2</v>
      </c>
      <c r="AK138" s="3">
        <v>70.276899999999998</v>
      </c>
      <c r="AL138" s="10">
        <v>-53.533999999999999</v>
      </c>
      <c r="AM138" s="10">
        <v>101.5</v>
      </c>
      <c r="AN138" s="10">
        <v>10.88</v>
      </c>
      <c r="AO138" s="10">
        <v>10.555873015873017</v>
      </c>
      <c r="AP138" s="10">
        <v>2.3104465190040332E-3</v>
      </c>
      <c r="AQ138" s="10">
        <v>1541.3214</v>
      </c>
      <c r="AR138" s="10">
        <v>94.977000000000004</v>
      </c>
      <c r="AS138" s="10">
        <v>244.58099999999999</v>
      </c>
      <c r="AT138" s="10">
        <v>194.34100000000001</v>
      </c>
      <c r="AU138" s="10">
        <v>176.17</v>
      </c>
      <c r="AV138" s="10">
        <v>58.335999999999999</v>
      </c>
      <c r="AW138" s="10">
        <v>380.70499999999998</v>
      </c>
      <c r="AX138" s="10">
        <v>-6.4000000000000001E-2</v>
      </c>
      <c r="AY138" s="10">
        <v>552.30700000000002</v>
      </c>
      <c r="AZ138" s="10">
        <f t="shared" si="1"/>
        <v>94.913000000000011</v>
      </c>
      <c r="BA138" s="15">
        <v>2.2917393380131085E-3</v>
      </c>
      <c r="BB138" s="15">
        <v>49745</v>
      </c>
      <c r="BC138" s="15">
        <v>0.2656</v>
      </c>
      <c r="BD138" s="3">
        <v>9.9332393209383293E-2</v>
      </c>
      <c r="BE138" s="3">
        <v>0.39037054489607398</v>
      </c>
      <c r="BF138" s="3">
        <v>595950.53228900104</v>
      </c>
      <c r="BG138" s="3">
        <v>1.1416999999999999</v>
      </c>
      <c r="BH138" s="3">
        <v>131</v>
      </c>
      <c r="BJ138" s="10"/>
      <c r="BK138" s="10">
        <v>1.2782539682539682</v>
      </c>
      <c r="BL138" s="15">
        <v>101.061463682088</v>
      </c>
      <c r="BM138" s="3">
        <v>0.4</v>
      </c>
      <c r="BN138" s="3">
        <v>0.3</v>
      </c>
      <c r="BO138" s="3">
        <v>0.5</v>
      </c>
      <c r="BP138" s="3">
        <v>0.7</v>
      </c>
      <c r="BQ138" s="3">
        <v>8</v>
      </c>
      <c r="BR138" s="3">
        <v>16</v>
      </c>
      <c r="BS138" s="3">
        <v>20</v>
      </c>
      <c r="BT138" s="3">
        <v>26</v>
      </c>
      <c r="BU138" s="3">
        <v>19.5</v>
      </c>
      <c r="BV138" s="3">
        <v>43</v>
      </c>
      <c r="BW138" s="3">
        <v>62</v>
      </c>
      <c r="BX138" s="3">
        <v>76.5</v>
      </c>
      <c r="BY138" s="3">
        <v>0.1</v>
      </c>
      <c r="BZ138" s="3">
        <v>0.13</v>
      </c>
      <c r="CA138" s="3">
        <v>0.1</v>
      </c>
      <c r="CB138" s="3">
        <v>0.16</v>
      </c>
      <c r="CG138" s="9">
        <v>6.5296324330299998E-2</v>
      </c>
    </row>
    <row r="139" spans="2:85">
      <c r="B139" s="4">
        <v>1983.25</v>
      </c>
      <c r="C139" s="3">
        <v>4574.9440000000004</v>
      </c>
      <c r="D139" s="3">
        <v>3224.2467500000002</v>
      </c>
      <c r="E139" s="3">
        <v>1301.336</v>
      </c>
      <c r="F139" s="3">
        <v>248.31049999999999</v>
      </c>
      <c r="G139" s="3">
        <v>866.78399999999999</v>
      </c>
      <c r="H139" s="3">
        <v>7048.982</v>
      </c>
      <c r="I139" s="3">
        <v>39.933333333333302</v>
      </c>
      <c r="J139" s="3">
        <v>50.771000000000001</v>
      </c>
      <c r="K139" s="3">
        <v>90016.666666666672</v>
      </c>
      <c r="L139" s="3">
        <v>233940.33333333334</v>
      </c>
      <c r="M139" s="3">
        <v>8.8033333333333328</v>
      </c>
      <c r="N139" s="3">
        <v>2041.7333333333333</v>
      </c>
      <c r="O139" s="3">
        <v>2.3231094064651177</v>
      </c>
      <c r="P139" s="10">
        <v>162</v>
      </c>
      <c r="Q139" s="10">
        <v>164.3</v>
      </c>
      <c r="R139" s="10">
        <v>2.1617313656417911</v>
      </c>
      <c r="S139" s="10">
        <v>-0.14886785753139328</v>
      </c>
      <c r="T139" s="10">
        <v>1841.7829999999999</v>
      </c>
      <c r="U139" s="3">
        <v>1255.644</v>
      </c>
      <c r="V139" s="3">
        <v>0</v>
      </c>
      <c r="W139" s="3">
        <v>100.73333333333333</v>
      </c>
      <c r="X139" s="3">
        <v>0.56125707105462974</v>
      </c>
      <c r="Y139" s="3">
        <v>0.72933500302168486</v>
      </c>
      <c r="Z139" s="3">
        <v>0.78097316695240326</v>
      </c>
      <c r="AA139" s="3">
        <v>0.81267003962576567</v>
      </c>
      <c r="AB139" s="3">
        <v>0.83723186526230498</v>
      </c>
      <c r="AC139" s="3">
        <v>0.85789156886839679</v>
      </c>
      <c r="AD139" s="3">
        <v>0.87465114662343335</v>
      </c>
      <c r="AE139" s="3">
        <v>0.88842886065017279</v>
      </c>
      <c r="AF139" s="3">
        <v>0.90031897566492269</v>
      </c>
      <c r="AG139" s="3">
        <v>0.91069022859790072</v>
      </c>
      <c r="AH139" s="3">
        <v>0.91974905052947531</v>
      </c>
      <c r="AI139" s="3">
        <v>0.92779706483152147</v>
      </c>
      <c r="AJ139" s="3">
        <v>3.2500000000000001E-2</v>
      </c>
      <c r="AK139" s="3">
        <v>72.171599999999998</v>
      </c>
      <c r="AL139" s="10">
        <v>-8.42</v>
      </c>
      <c r="AM139" s="10">
        <v>102.3</v>
      </c>
      <c r="AN139" s="10">
        <v>10.5</v>
      </c>
      <c r="AO139" s="10">
        <v>10.55</v>
      </c>
      <c r="AP139" s="10">
        <v>2.6684930384724783E-3</v>
      </c>
      <c r="AQ139" s="10">
        <v>1575.0555999999999</v>
      </c>
      <c r="AR139" s="10">
        <v>96.004000000000005</v>
      </c>
      <c r="AS139" s="10">
        <v>274.68900000000002</v>
      </c>
      <c r="AT139" s="10">
        <v>209.357</v>
      </c>
      <c r="AU139" s="10">
        <v>195.36199999999999</v>
      </c>
      <c r="AV139" s="10">
        <v>78.516999999999996</v>
      </c>
      <c r="AW139" s="10">
        <v>397.363</v>
      </c>
      <c r="AX139" s="10">
        <v>-0.04</v>
      </c>
      <c r="AY139" s="10">
        <v>559.08100000000002</v>
      </c>
      <c r="AZ139" s="10">
        <f t="shared" si="1"/>
        <v>95.963999999999999</v>
      </c>
      <c r="BA139" s="15">
        <v>2.2231880270330556E-3</v>
      </c>
      <c r="BB139" s="15">
        <v>56051</v>
      </c>
      <c r="BC139" s="15">
        <v>-5.4499999999999965E-3</v>
      </c>
      <c r="BD139" s="3">
        <v>9.8431541290753599E-2</v>
      </c>
      <c r="BE139" s="3">
        <v>0.38228243770440901</v>
      </c>
      <c r="BF139" s="3">
        <v>604404.23213200003</v>
      </c>
      <c r="BG139" s="3">
        <v>0.89</v>
      </c>
      <c r="BH139" s="3">
        <v>146</v>
      </c>
      <c r="BJ139" s="10"/>
      <c r="BK139" s="10">
        <v>1.0273015873015874</v>
      </c>
      <c r="BL139" s="15">
        <v>100.82198456034</v>
      </c>
      <c r="BM139" s="3">
        <v>0.2</v>
      </c>
      <c r="BN139" s="3">
        <v>0.3</v>
      </c>
      <c r="BO139" s="3">
        <v>0.3</v>
      </c>
      <c r="BP139" s="3">
        <v>0.4</v>
      </c>
      <c r="BQ139" s="3">
        <v>15.5</v>
      </c>
      <c r="BR139" s="3">
        <v>20.5</v>
      </c>
      <c r="BS139" s="3">
        <v>19</v>
      </c>
      <c r="BT139" s="3">
        <v>20</v>
      </c>
      <c r="BU139" s="3">
        <v>30</v>
      </c>
      <c r="BV139" s="3">
        <v>36.5</v>
      </c>
      <c r="BW139" s="3">
        <v>49</v>
      </c>
      <c r="BX139" s="3">
        <v>57</v>
      </c>
      <c r="BY139" s="3">
        <v>0.13</v>
      </c>
      <c r="BZ139" s="3">
        <v>0.1</v>
      </c>
      <c r="CA139" s="3">
        <v>0.08</v>
      </c>
      <c r="CB139" s="3">
        <v>0.1</v>
      </c>
      <c r="CG139" s="9">
        <v>6.7096153617699994E-2</v>
      </c>
    </row>
    <row r="140" spans="2:85">
      <c r="B140" s="4">
        <v>1983.5</v>
      </c>
      <c r="C140" s="3">
        <v>4656.982</v>
      </c>
      <c r="D140" s="3">
        <v>3269.4745000000003</v>
      </c>
      <c r="E140" s="3">
        <v>1319.35175</v>
      </c>
      <c r="F140" s="3">
        <v>257.21800000000002</v>
      </c>
      <c r="G140" s="3">
        <v>921.05100000000004</v>
      </c>
      <c r="H140" s="3">
        <v>7189.8959999999997</v>
      </c>
      <c r="I140" s="3">
        <v>40.4</v>
      </c>
      <c r="J140" s="3">
        <v>51.311</v>
      </c>
      <c r="K140" s="3">
        <v>90662.666666666672</v>
      </c>
      <c r="L140" s="3">
        <v>234503</v>
      </c>
      <c r="M140" s="3">
        <v>9.4600000000000009</v>
      </c>
      <c r="N140" s="3">
        <v>2074</v>
      </c>
      <c r="O140" s="3">
        <v>2.2758271355976274</v>
      </c>
      <c r="P140" s="10">
        <v>165.20000000000002</v>
      </c>
      <c r="Q140" s="10">
        <v>164.1</v>
      </c>
      <c r="R140" s="10">
        <v>2.1764930128689182</v>
      </c>
      <c r="S140" s="10">
        <v>-8.6823939436775965E-2</v>
      </c>
      <c r="T140" s="10">
        <v>1873.5730000000001</v>
      </c>
      <c r="U140" s="3">
        <v>1289.0360000000001</v>
      </c>
      <c r="V140" s="3">
        <v>0</v>
      </c>
      <c r="W140" s="3">
        <v>101.7</v>
      </c>
      <c r="X140" s="3">
        <v>0.52531958370810816</v>
      </c>
      <c r="Y140" s="3">
        <v>0.68377968349620921</v>
      </c>
      <c r="Z140" s="3">
        <v>0.73781634867500101</v>
      </c>
      <c r="AA140" s="3">
        <v>0.77229523908129993</v>
      </c>
      <c r="AB140" s="3">
        <v>0.79951083539714196</v>
      </c>
      <c r="AC140" s="3">
        <v>0.82257106722345907</v>
      </c>
      <c r="AD140" s="3">
        <v>0.8417063224835809</v>
      </c>
      <c r="AE140" s="3">
        <v>0.85770800388097623</v>
      </c>
      <c r="AF140" s="3">
        <v>0.87168710771825542</v>
      </c>
      <c r="AG140" s="3">
        <v>0.88399560510083985</v>
      </c>
      <c r="AH140" s="3">
        <v>0.89487234092811818</v>
      </c>
      <c r="AI140" s="3">
        <v>0.90459088219993744</v>
      </c>
      <c r="AJ140" s="3">
        <v>2.5000000000000001E-2</v>
      </c>
      <c r="AK140" s="3">
        <v>74.636799999999994</v>
      </c>
      <c r="AL140" s="10">
        <v>-2.911</v>
      </c>
      <c r="AM140" s="10">
        <v>102.7</v>
      </c>
      <c r="AN140" s="10">
        <v>10.796666666666667</v>
      </c>
      <c r="AO140" s="10">
        <v>11.63640625</v>
      </c>
      <c r="AP140" s="10">
        <v>1.6743018111986861E-3</v>
      </c>
      <c r="AQ140" s="10">
        <v>1606.3333</v>
      </c>
      <c r="AR140" s="10">
        <v>98.628</v>
      </c>
      <c r="AS140" s="10">
        <v>291.24400000000003</v>
      </c>
      <c r="AT140" s="10">
        <v>217.26</v>
      </c>
      <c r="AU140" s="10">
        <v>206.51900000000001</v>
      </c>
      <c r="AV140" s="10">
        <v>85.77</v>
      </c>
      <c r="AW140" s="10">
        <v>405.89</v>
      </c>
      <c r="AX140" s="10">
        <v>-3.5999999999999997E-2</v>
      </c>
      <c r="AY140" s="10">
        <v>566.16899999999998</v>
      </c>
      <c r="AZ140" s="10">
        <f t="shared" si="1"/>
        <v>98.591999999999999</v>
      </c>
      <c r="BA140" s="15">
        <v>2.166043083997662E-3</v>
      </c>
      <c r="BB140" s="15">
        <v>51430</v>
      </c>
      <c r="BC140" s="15">
        <v>-9.8674999999999999E-2</v>
      </c>
      <c r="BD140" s="3">
        <v>9.63454278994757E-2</v>
      </c>
      <c r="BE140" s="3">
        <v>0.36705215763836102</v>
      </c>
      <c r="BF140" s="3">
        <v>606079.12960700004</v>
      </c>
      <c r="BG140" s="3">
        <v>0.88780000000000003</v>
      </c>
      <c r="BH140" s="3">
        <v>138</v>
      </c>
      <c r="BJ140" s="10"/>
      <c r="BK140" s="10">
        <v>0.71421875000000001</v>
      </c>
      <c r="BL140" s="15">
        <v>100.808536517663</v>
      </c>
      <c r="BM140" s="3">
        <v>0.4</v>
      </c>
      <c r="BN140" s="3">
        <v>0.65</v>
      </c>
      <c r="BO140" s="3">
        <v>0.65</v>
      </c>
      <c r="BP140" s="3">
        <v>0.6</v>
      </c>
      <c r="BQ140" s="3">
        <v>9</v>
      </c>
      <c r="BR140" s="3">
        <v>9</v>
      </c>
      <c r="BS140" s="3">
        <v>9</v>
      </c>
      <c r="BT140" s="3">
        <v>10</v>
      </c>
      <c r="BU140" s="3">
        <v>33</v>
      </c>
      <c r="BV140" s="3">
        <v>38.5</v>
      </c>
      <c r="BW140" s="3">
        <v>40</v>
      </c>
      <c r="BX140" s="3">
        <v>39</v>
      </c>
      <c r="BY140" s="3">
        <v>0.19</v>
      </c>
      <c r="BZ140" s="3">
        <v>0.18</v>
      </c>
      <c r="CA140" s="3">
        <v>0.09</v>
      </c>
      <c r="CB140" s="3">
        <v>0.13</v>
      </c>
      <c r="CG140" s="9">
        <v>7.1938318520100006E-2</v>
      </c>
    </row>
    <row r="141" spans="2:85">
      <c r="B141" s="4">
        <v>1983.75</v>
      </c>
      <c r="C141" s="3">
        <v>4731.1940000000004</v>
      </c>
      <c r="D141" s="3">
        <v>3302.4695000000002</v>
      </c>
      <c r="E141" s="3">
        <v>1336.9682499999999</v>
      </c>
      <c r="F141" s="3">
        <v>271.30899999999997</v>
      </c>
      <c r="G141" s="3">
        <v>1010.654</v>
      </c>
      <c r="H141" s="3">
        <v>7339.893</v>
      </c>
      <c r="I141" s="3">
        <v>40.566666666666698</v>
      </c>
      <c r="J141" s="3">
        <v>51.7</v>
      </c>
      <c r="K141" s="3">
        <v>92562.666666666672</v>
      </c>
      <c r="L141" s="3">
        <v>235073.33333333334</v>
      </c>
      <c r="M141" s="3">
        <v>9.43</v>
      </c>
      <c r="N141" s="3">
        <v>2111.6999999999998</v>
      </c>
      <c r="O141" s="3">
        <v>2.2792384723795895</v>
      </c>
      <c r="P141" s="10">
        <v>165.20000000000002</v>
      </c>
      <c r="Q141" s="10">
        <v>164.6</v>
      </c>
      <c r="R141" s="10">
        <v>2.2235532015017325</v>
      </c>
      <c r="S141" s="10">
        <v>-4.317508758592338E-2</v>
      </c>
      <c r="T141" s="10">
        <v>1843.5920000000001</v>
      </c>
      <c r="U141" s="3">
        <v>1299.511</v>
      </c>
      <c r="V141" s="3">
        <v>0</v>
      </c>
      <c r="W141" s="3">
        <v>102.2</v>
      </c>
      <c r="X141" s="3">
        <v>0.54000102514927484</v>
      </c>
      <c r="Y141" s="3">
        <v>0.69845538287435183</v>
      </c>
      <c r="Z141" s="3">
        <v>0.74735897998525347</v>
      </c>
      <c r="AA141" s="3">
        <v>0.7771097837086679</v>
      </c>
      <c r="AB141" s="3">
        <v>0.80126690113440768</v>
      </c>
      <c r="AC141" s="3">
        <v>0.82261616481122568</v>
      </c>
      <c r="AD141" s="3">
        <v>0.84063678729795743</v>
      </c>
      <c r="AE141" s="3">
        <v>0.85611414283781606</v>
      </c>
      <c r="AF141" s="3">
        <v>0.86992997162456931</v>
      </c>
      <c r="AG141" s="3">
        <v>0.88229718895558096</v>
      </c>
      <c r="AH141" s="3">
        <v>0.8933841442926137</v>
      </c>
      <c r="AI141" s="3">
        <v>0.90339075950080494</v>
      </c>
      <c r="AJ141" s="3">
        <v>3.1800000000000002E-2</v>
      </c>
      <c r="AK141" s="3">
        <v>76.702799999999996</v>
      </c>
      <c r="AL141" s="10">
        <v>30.417000000000002</v>
      </c>
      <c r="AM141" s="10">
        <v>103.2</v>
      </c>
      <c r="AN141" s="10">
        <v>11</v>
      </c>
      <c r="AO141" s="10">
        <v>11.689166666666667</v>
      </c>
      <c r="AP141" s="10">
        <v>2.1425067603550283E-3</v>
      </c>
      <c r="AQ141" s="10">
        <v>1638.9118000000001</v>
      </c>
      <c r="AR141" s="10">
        <v>101.164</v>
      </c>
      <c r="AS141" s="10">
        <v>308.55500000000001</v>
      </c>
      <c r="AT141" s="10">
        <v>232.435</v>
      </c>
      <c r="AU141" s="10">
        <v>211.822</v>
      </c>
      <c r="AV141" s="10">
        <v>84.832999999999998</v>
      </c>
      <c r="AW141" s="10">
        <v>422.31900000000002</v>
      </c>
      <c r="AX141" s="10">
        <v>-1.2E-2</v>
      </c>
      <c r="AY141" s="10">
        <v>572.93200000000002</v>
      </c>
      <c r="AZ141" s="10">
        <f t="shared" si="1"/>
        <v>101.152</v>
      </c>
      <c r="BA141" s="15">
        <v>2.1093941691961615E-3</v>
      </c>
      <c r="BB141" s="15">
        <v>64787</v>
      </c>
      <c r="BC141" s="15">
        <v>3.9625E-2</v>
      </c>
      <c r="BD141" s="3">
        <v>9.4772382842493494E-2</v>
      </c>
      <c r="BE141" s="3">
        <v>0.35779248415542297</v>
      </c>
      <c r="BF141" s="3">
        <v>604684.02785800002</v>
      </c>
      <c r="BG141" s="3">
        <v>0.94359999999999999</v>
      </c>
      <c r="BH141" s="3">
        <v>136</v>
      </c>
      <c r="BJ141" s="10"/>
      <c r="BK141" s="10">
        <v>0.72566666666666668</v>
      </c>
      <c r="BL141" s="15">
        <v>100.716315115529</v>
      </c>
      <c r="BM141" s="3">
        <v>0.35</v>
      </c>
      <c r="BN141" s="3">
        <v>0.4</v>
      </c>
      <c r="BO141" s="3">
        <v>0.45</v>
      </c>
      <c r="BP141" s="3">
        <v>0.45</v>
      </c>
      <c r="BQ141" s="3">
        <v>9</v>
      </c>
      <c r="BR141" s="3">
        <v>13</v>
      </c>
      <c r="BS141" s="3">
        <v>13</v>
      </c>
      <c r="BT141" s="3">
        <v>14</v>
      </c>
      <c r="BU141" s="3">
        <v>28</v>
      </c>
      <c r="BV141" s="3">
        <v>35</v>
      </c>
      <c r="BW141" s="3">
        <v>37.5</v>
      </c>
      <c r="BX141" s="3">
        <v>53</v>
      </c>
      <c r="BY141" s="3">
        <v>0.15</v>
      </c>
      <c r="BZ141" s="3">
        <v>0.2</v>
      </c>
      <c r="CA141" s="3">
        <v>0.12</v>
      </c>
      <c r="CB141" s="3">
        <v>0.1</v>
      </c>
      <c r="CG141" s="9">
        <v>7.6482032628000005E-2</v>
      </c>
    </row>
    <row r="142" spans="2:85">
      <c r="B142" s="4">
        <v>1984</v>
      </c>
      <c r="C142" s="3">
        <v>4770.4570000000003</v>
      </c>
      <c r="D142" s="3">
        <v>3316.7839999999997</v>
      </c>
      <c r="E142" s="3">
        <v>1340.3657499999999</v>
      </c>
      <c r="F142" s="3">
        <v>278.30049999999994</v>
      </c>
      <c r="G142" s="3">
        <v>1108.328</v>
      </c>
      <c r="H142" s="3">
        <v>7483.3710000000001</v>
      </c>
      <c r="I142" s="3">
        <v>40.799999999999997</v>
      </c>
      <c r="J142" s="3">
        <v>52.222999999999999</v>
      </c>
      <c r="K142" s="3">
        <v>91991</v>
      </c>
      <c r="L142" s="3">
        <v>235529</v>
      </c>
      <c r="M142" s="3">
        <v>9.6866666666666674</v>
      </c>
      <c r="N142" s="3">
        <v>2157.1999999999998</v>
      </c>
      <c r="O142" s="3">
        <v>2.3131955377934852</v>
      </c>
      <c r="P142" s="10">
        <v>161.1</v>
      </c>
      <c r="Q142" s="10">
        <v>159.89999999999998</v>
      </c>
      <c r="R142" s="10">
        <v>2.2760857638203786</v>
      </c>
      <c r="S142" s="10">
        <v>-2.4599590681173053E-2</v>
      </c>
      <c r="T142" s="10">
        <v>1863.1310000000001</v>
      </c>
      <c r="U142" s="3">
        <v>1320.7560000000001</v>
      </c>
      <c r="V142" s="3">
        <v>0</v>
      </c>
      <c r="W142" s="3">
        <v>103.33333333333333</v>
      </c>
      <c r="X142" s="3">
        <v>0.51027058707855266</v>
      </c>
      <c r="Y142" s="3">
        <v>0.66893693427901413</v>
      </c>
      <c r="Z142" s="3">
        <v>0.72595254241190876</v>
      </c>
      <c r="AA142" s="3">
        <v>0.76212891711937691</v>
      </c>
      <c r="AB142" s="3">
        <v>0.79136612804591133</v>
      </c>
      <c r="AC142" s="3">
        <v>0.81671885649361153</v>
      </c>
      <c r="AD142" s="3">
        <v>0.8381528770690897</v>
      </c>
      <c r="AE142" s="3">
        <v>0.8565835249212741</v>
      </c>
      <c r="AF142" s="3">
        <v>0.8729379414806071</v>
      </c>
      <c r="AG142" s="3">
        <v>0.88749463721572674</v>
      </c>
      <c r="AH142" s="3">
        <v>0.90048505961185255</v>
      </c>
      <c r="AI142" s="3">
        <v>0.91213143648462536</v>
      </c>
      <c r="AJ142" s="3">
        <v>4.5199999999999997E-2</v>
      </c>
      <c r="AK142" s="3">
        <v>78.726100000000002</v>
      </c>
      <c r="AL142" s="10">
        <v>96.864000000000004</v>
      </c>
      <c r="AM142" s="10">
        <v>103</v>
      </c>
      <c r="AN142" s="10">
        <v>11.07</v>
      </c>
      <c r="AO142" s="10">
        <v>11.954516129032259</v>
      </c>
      <c r="AP142" s="10">
        <v>2.1547641290578356E-3</v>
      </c>
      <c r="AQ142" s="10">
        <v>1650.3333</v>
      </c>
      <c r="AR142" s="10">
        <v>104.045</v>
      </c>
      <c r="AS142" s="10">
        <v>336.608</v>
      </c>
      <c r="AT142" s="10">
        <v>248.172</v>
      </c>
      <c r="AU142" s="10">
        <v>220.108</v>
      </c>
      <c r="AV142" s="10">
        <v>92.036000000000001</v>
      </c>
      <c r="AW142" s="10">
        <v>439.55700000000002</v>
      </c>
      <c r="AX142" s="10">
        <v>-0.02</v>
      </c>
      <c r="AY142" s="10">
        <v>582.24599999999998</v>
      </c>
      <c r="AZ142" s="10">
        <f t="shared" si="1"/>
        <v>104.02500000000001</v>
      </c>
      <c r="BA142" s="15">
        <v>2.1091234741028998E-3</v>
      </c>
      <c r="BB142" s="15">
        <v>76853</v>
      </c>
      <c r="BC142" s="15">
        <v>3.5875000000000004E-2</v>
      </c>
      <c r="BD142" s="3">
        <v>9.1903066120946703E-2</v>
      </c>
      <c r="BE142" s="3">
        <v>0.34649923951664602</v>
      </c>
      <c r="BF142" s="3">
        <v>575499.71504799998</v>
      </c>
      <c r="BG142" s="3">
        <v>0.95289999999999997</v>
      </c>
      <c r="BH142" s="3">
        <v>130</v>
      </c>
      <c r="BJ142" s="10"/>
      <c r="BK142" s="10">
        <v>0.34338709677419355</v>
      </c>
      <c r="BL142" s="15">
        <v>100.59223375213899</v>
      </c>
      <c r="BM142" s="3">
        <v>0.3</v>
      </c>
      <c r="BN142" s="3">
        <v>0.3</v>
      </c>
      <c r="BO142" s="3">
        <v>0.3</v>
      </c>
      <c r="BP142" s="3">
        <v>0.5</v>
      </c>
      <c r="BQ142" s="3">
        <v>17</v>
      </c>
      <c r="BR142" s="3">
        <v>19</v>
      </c>
      <c r="BS142" s="3">
        <v>15</v>
      </c>
      <c r="BT142" s="3">
        <v>22</v>
      </c>
      <c r="BU142" s="3">
        <v>18</v>
      </c>
      <c r="BV142" s="3">
        <v>23</v>
      </c>
      <c r="BW142" s="3">
        <v>26</v>
      </c>
      <c r="BX142" s="3">
        <v>38</v>
      </c>
      <c r="BY142" s="3">
        <v>0.1</v>
      </c>
      <c r="BZ142" s="3">
        <v>0.12</v>
      </c>
      <c r="CA142" s="3">
        <v>0.13</v>
      </c>
      <c r="CB142" s="3">
        <v>0.155</v>
      </c>
      <c r="CG142" s="9">
        <v>7.5367960455300004E-2</v>
      </c>
    </row>
    <row r="143" spans="2:85">
      <c r="B143" s="4">
        <v>1984.25</v>
      </c>
      <c r="C143" s="3">
        <v>4837.29</v>
      </c>
      <c r="D143" s="3">
        <v>3342.7782499999998</v>
      </c>
      <c r="E143" s="3">
        <v>1364.3720000000003</v>
      </c>
      <c r="F143" s="3">
        <v>284.22175000000004</v>
      </c>
      <c r="G143" s="3">
        <v>1144.3710000000001</v>
      </c>
      <c r="H143" s="3">
        <v>7612.6679999999997</v>
      </c>
      <c r="I143" s="3">
        <v>40.700000000000003</v>
      </c>
      <c r="J143" s="3">
        <v>52.67</v>
      </c>
      <c r="K143" s="3">
        <v>94469.333333333328</v>
      </c>
      <c r="L143" s="3">
        <v>235997.33333333334</v>
      </c>
      <c r="M143" s="3">
        <v>10.556666666666667</v>
      </c>
      <c r="N143" s="3">
        <v>2203.6333333333332</v>
      </c>
      <c r="O143" s="3">
        <v>2.342786168711521</v>
      </c>
      <c r="P143" s="10">
        <v>155.70000000000002</v>
      </c>
      <c r="Q143" s="10">
        <v>153.6</v>
      </c>
      <c r="R143" s="10">
        <v>2.3100758237961374</v>
      </c>
      <c r="S143" s="10">
        <v>-2.0200161623450442E-2</v>
      </c>
      <c r="T143" s="10">
        <v>1903.604</v>
      </c>
      <c r="U143" s="3">
        <v>1349.9459999999999</v>
      </c>
      <c r="V143" s="3">
        <v>0</v>
      </c>
      <c r="W143" s="3">
        <v>104.03333333333333</v>
      </c>
      <c r="X143" s="3">
        <v>0.50235164384394215</v>
      </c>
      <c r="Y143" s="3">
        <v>0.66574291469670388</v>
      </c>
      <c r="Z143" s="3">
        <v>0.73107273635599601</v>
      </c>
      <c r="AA143" s="3">
        <v>0.7712200199090461</v>
      </c>
      <c r="AB143" s="3">
        <v>0.8036297040009952</v>
      </c>
      <c r="AC143" s="3">
        <v>0.8312962278330075</v>
      </c>
      <c r="AD143" s="3">
        <v>0.85441254818551648</v>
      </c>
      <c r="AE143" s="3">
        <v>0.87405801163253038</v>
      </c>
      <c r="AF143" s="3">
        <v>0.89132188389757483</v>
      </c>
      <c r="AG143" s="3">
        <v>0.90654358087527454</v>
      </c>
      <c r="AH143" s="3">
        <v>0.91999546568201807</v>
      </c>
      <c r="AI143" s="3">
        <v>0.93194705374124209</v>
      </c>
      <c r="AJ143" s="3">
        <v>4.3099999999999999E-2</v>
      </c>
      <c r="AK143" s="3">
        <v>79.483900000000006</v>
      </c>
      <c r="AL143" s="10">
        <v>91.063999999999993</v>
      </c>
      <c r="AM143" s="10">
        <v>104.2</v>
      </c>
      <c r="AN143" s="10">
        <v>12.306666666666667</v>
      </c>
      <c r="AO143" s="10">
        <v>13.213968253968254</v>
      </c>
      <c r="AP143" s="10">
        <v>2.4665145196705002E-3</v>
      </c>
      <c r="AQ143" s="10">
        <v>1673.9375</v>
      </c>
      <c r="AR143" s="10">
        <v>106.59699999999999</v>
      </c>
      <c r="AS143" s="10">
        <v>338.22699999999998</v>
      </c>
      <c r="AT143" s="10">
        <v>251.083</v>
      </c>
      <c r="AU143" s="10">
        <v>220.95699999999999</v>
      </c>
      <c r="AV143" s="10">
        <v>90.272999999999996</v>
      </c>
      <c r="AW143" s="10">
        <v>444.75200000000001</v>
      </c>
      <c r="AX143" s="10">
        <v>-4.0000000000000001E-3</v>
      </c>
      <c r="AY143" s="10">
        <v>591.49300000000005</v>
      </c>
      <c r="AZ143" s="10">
        <f t="shared" si="1"/>
        <v>106.59299999999999</v>
      </c>
      <c r="BA143" s="15">
        <v>2.1216895064056981E-3</v>
      </c>
      <c r="BB143" s="15">
        <v>74845</v>
      </c>
      <c r="BC143" s="15">
        <v>-7.7149999999999996E-2</v>
      </c>
      <c r="BD143" s="3">
        <v>8.9126766499728505E-2</v>
      </c>
      <c r="BE143" s="3">
        <v>0.34071617181951303</v>
      </c>
      <c r="BF143" s="3">
        <v>554376.87906399998</v>
      </c>
      <c r="BG143" s="3">
        <v>0.877</v>
      </c>
      <c r="BH143" s="3">
        <v>117</v>
      </c>
      <c r="BJ143" s="10"/>
      <c r="BK143" s="10">
        <v>6.9841269841269841E-3</v>
      </c>
      <c r="BL143" s="15">
        <v>100.594337236219</v>
      </c>
      <c r="BM143" s="3">
        <v>0.2</v>
      </c>
      <c r="BN143" s="3">
        <v>0.3</v>
      </c>
      <c r="BO143" s="3">
        <v>0.3</v>
      </c>
      <c r="BP143" s="3">
        <v>0.4</v>
      </c>
      <c r="BQ143" s="3">
        <v>10.7</v>
      </c>
      <c r="BR143" s="3">
        <v>14</v>
      </c>
      <c r="BS143" s="3">
        <v>20</v>
      </c>
      <c r="BT143" s="3">
        <v>20.5</v>
      </c>
      <c r="BU143" s="3">
        <v>21</v>
      </c>
      <c r="BV143" s="3">
        <v>28</v>
      </c>
      <c r="BW143" s="3">
        <v>45</v>
      </c>
      <c r="BX143" s="3">
        <v>53</v>
      </c>
      <c r="BY143" s="3">
        <v>0.1</v>
      </c>
      <c r="BZ143" s="3">
        <v>0.15</v>
      </c>
      <c r="CA143" s="3">
        <v>0.15</v>
      </c>
      <c r="CB143" s="3">
        <v>0.13</v>
      </c>
      <c r="CG143" s="9">
        <v>7.5080511711100001E-2</v>
      </c>
    </row>
    <row r="144" spans="2:85">
      <c r="B144" s="4">
        <v>1984.5</v>
      </c>
      <c r="C144" s="3">
        <v>4873.165</v>
      </c>
      <c r="D144" s="3">
        <v>3382.9030000000002</v>
      </c>
      <c r="E144" s="3">
        <v>1367.1275000000001</v>
      </c>
      <c r="F144" s="3">
        <v>284.41899999999998</v>
      </c>
      <c r="G144" s="3">
        <v>1169.136</v>
      </c>
      <c r="H144" s="3">
        <v>7686.0590000000002</v>
      </c>
      <c r="I144" s="3">
        <v>40.533333333333303</v>
      </c>
      <c r="J144" s="3">
        <v>53.137999999999998</v>
      </c>
      <c r="K144" s="3">
        <v>95101</v>
      </c>
      <c r="L144" s="3">
        <v>236552.33333333334</v>
      </c>
      <c r="M144" s="3">
        <v>11.39</v>
      </c>
      <c r="N144" s="3">
        <v>2232.7666666666669</v>
      </c>
      <c r="O144" s="3">
        <v>2.3624608654095427</v>
      </c>
      <c r="P144" s="10">
        <v>159.20000000000002</v>
      </c>
      <c r="Q144" s="10">
        <v>162.39999999999998</v>
      </c>
      <c r="R144" s="10">
        <v>2.3147351270094476</v>
      </c>
      <c r="S144" s="10">
        <v>-3.5215555108161947E-2</v>
      </c>
      <c r="T144" s="10">
        <v>1919.0150000000001</v>
      </c>
      <c r="U144" s="3">
        <v>1380.136</v>
      </c>
      <c r="V144" s="3">
        <v>0</v>
      </c>
      <c r="W144" s="3">
        <v>103.8</v>
      </c>
      <c r="X144" s="3">
        <v>0.50291064252038475</v>
      </c>
      <c r="Y144" s="3">
        <v>0.66494737609403087</v>
      </c>
      <c r="Z144" s="3">
        <v>0.73285336162199133</v>
      </c>
      <c r="AA144" s="3">
        <v>0.77456007443028285</v>
      </c>
      <c r="AB144" s="3">
        <v>0.80816534641846438</v>
      </c>
      <c r="AC144" s="3">
        <v>0.83672280523911946</v>
      </c>
      <c r="AD144" s="3">
        <v>0.86060487300422439</v>
      </c>
      <c r="AE144" s="3">
        <v>0.88090666621814362</v>
      </c>
      <c r="AF144" s="3">
        <v>0.89872145453178132</v>
      </c>
      <c r="AG144" s="3">
        <v>0.91439702132630263</v>
      </c>
      <c r="AH144" s="3">
        <v>0.92822749824158401</v>
      </c>
      <c r="AI144" s="3">
        <v>0.94048050501823166</v>
      </c>
      <c r="AJ144" s="3">
        <v>4.2099999999999999E-2</v>
      </c>
      <c r="AK144" s="3">
        <v>79.614000000000004</v>
      </c>
      <c r="AL144" s="10">
        <v>95.072000000000003</v>
      </c>
      <c r="AM144" s="10">
        <v>104.7</v>
      </c>
      <c r="AN144" s="10">
        <v>12.99</v>
      </c>
      <c r="AO144" s="10">
        <v>12.873174603174602</v>
      </c>
      <c r="AP144" s="10">
        <v>1.9873948793710234E-3</v>
      </c>
      <c r="AQ144" s="10">
        <v>1710.4167</v>
      </c>
      <c r="AR144" s="10">
        <v>107.38</v>
      </c>
      <c r="AS144" s="10">
        <v>333.584</v>
      </c>
      <c r="AT144" s="10">
        <v>258.83999999999997</v>
      </c>
      <c r="AU144" s="10">
        <v>212.29300000000001</v>
      </c>
      <c r="AV144" s="10">
        <v>78.674999999999997</v>
      </c>
      <c r="AW144" s="10">
        <v>457.05900000000003</v>
      </c>
      <c r="AX144" s="10">
        <v>-4.0000000000000001E-3</v>
      </c>
      <c r="AY144" s="10">
        <v>603.17600000000004</v>
      </c>
      <c r="AZ144" s="10">
        <f t="shared" si="1"/>
        <v>107.37599999999999</v>
      </c>
      <c r="BA144" s="15">
        <v>2.160159279495014E-3</v>
      </c>
      <c r="BB144" s="15">
        <v>69308</v>
      </c>
      <c r="BC144" s="15">
        <v>-4.9800000000000004E-2</v>
      </c>
      <c r="BD144" s="3">
        <v>8.7805938617518994E-2</v>
      </c>
      <c r="BE144" s="3">
        <v>0.342299824722607</v>
      </c>
      <c r="BF144" s="3">
        <v>559597.44567600102</v>
      </c>
      <c r="BG144" s="3">
        <v>0.95779999999999998</v>
      </c>
      <c r="BH144" s="3">
        <v>119</v>
      </c>
      <c r="BJ144" s="10"/>
      <c r="BK144" s="10">
        <v>0.12317460317460317</v>
      </c>
      <c r="BL144" s="15">
        <v>100.676295096494</v>
      </c>
      <c r="BM144" s="3">
        <v>0.4</v>
      </c>
      <c r="BN144" s="3">
        <v>0.4</v>
      </c>
      <c r="BO144" s="3">
        <v>0.4</v>
      </c>
      <c r="BP144" s="3">
        <v>0.8</v>
      </c>
      <c r="BQ144" s="3">
        <v>10</v>
      </c>
      <c r="BR144" s="3">
        <v>11</v>
      </c>
      <c r="BS144" s="3">
        <v>12</v>
      </c>
      <c r="BT144" s="3">
        <v>17</v>
      </c>
      <c r="BU144" s="3">
        <v>24</v>
      </c>
      <c r="BV144" s="3">
        <v>33</v>
      </c>
      <c r="BW144" s="3">
        <v>51</v>
      </c>
      <c r="BX144" s="3">
        <v>68</v>
      </c>
      <c r="BY144" s="3">
        <v>0.12</v>
      </c>
      <c r="BZ144" s="3">
        <v>0.15</v>
      </c>
      <c r="CA144" s="3">
        <v>0.14000000000000001</v>
      </c>
      <c r="CB144" s="3">
        <v>0.23</v>
      </c>
      <c r="CG144" s="9">
        <v>8.0018744256400001E-2</v>
      </c>
    </row>
    <row r="145" spans="2:85">
      <c r="B145" s="4">
        <v>1984.75</v>
      </c>
      <c r="C145" s="3">
        <v>4936.2929999999997</v>
      </c>
      <c r="D145" s="3">
        <v>3431.0779999999995</v>
      </c>
      <c r="E145" s="3">
        <v>1378.1424999999999</v>
      </c>
      <c r="F145" s="3">
        <v>295.86975000000001</v>
      </c>
      <c r="G145" s="3">
        <v>1153.971</v>
      </c>
      <c r="H145" s="3">
        <v>7749.1509999999998</v>
      </c>
      <c r="I145" s="3">
        <v>40.466666666666697</v>
      </c>
      <c r="J145" s="3">
        <v>53.536000000000001</v>
      </c>
      <c r="K145" s="3">
        <v>96631</v>
      </c>
      <c r="L145" s="3">
        <v>237150.33333333334</v>
      </c>
      <c r="M145" s="3">
        <v>9.2666666666666675</v>
      </c>
      <c r="N145" s="3">
        <v>2282.2333333333331</v>
      </c>
      <c r="O145" s="3">
        <v>2.3715086745111225</v>
      </c>
      <c r="P145" s="10">
        <v>165.7</v>
      </c>
      <c r="Q145" s="10">
        <v>169.1</v>
      </c>
      <c r="R145" s="10">
        <v>2.3113674171075491</v>
      </c>
      <c r="S145" s="10">
        <v>-4.7631074111640484E-2</v>
      </c>
      <c r="T145" s="10">
        <v>1959.307</v>
      </c>
      <c r="U145" s="3">
        <v>1423.837</v>
      </c>
      <c r="V145" s="3">
        <v>0</v>
      </c>
      <c r="W145" s="3">
        <v>103.53333333333333</v>
      </c>
      <c r="X145" s="3">
        <v>0.50953898194827962</v>
      </c>
      <c r="Y145" s="3">
        <v>0.67506904374879317</v>
      </c>
      <c r="Z145" s="3">
        <v>0.74266471621246744</v>
      </c>
      <c r="AA145" s="3">
        <v>0.78349743752268519</v>
      </c>
      <c r="AB145" s="3">
        <v>0.8167232382762023</v>
      </c>
      <c r="AC145" s="3">
        <v>0.84522152312175136</v>
      </c>
      <c r="AD145" s="3">
        <v>0.8690881125977401</v>
      </c>
      <c r="AE145" s="3">
        <v>0.88941393007365344</v>
      </c>
      <c r="AF145" s="3">
        <v>0.90725116383975679</v>
      </c>
      <c r="AG145" s="3">
        <v>0.92291396617863886</v>
      </c>
      <c r="AH145" s="3">
        <v>0.93668305431426724</v>
      </c>
      <c r="AI145" s="3">
        <v>0.9488366155034833</v>
      </c>
      <c r="AJ145" s="3">
        <v>4.07E-2</v>
      </c>
      <c r="AK145" s="3">
        <v>79.4572</v>
      </c>
      <c r="AL145" s="10">
        <v>59.866</v>
      </c>
      <c r="AM145" s="10">
        <v>106.4</v>
      </c>
      <c r="AN145" s="10">
        <v>11.803333333333333</v>
      </c>
      <c r="AO145" s="10">
        <v>11.760655737704917</v>
      </c>
      <c r="AP145" s="10">
        <v>2.277851887085599E-3</v>
      </c>
      <c r="AQ145" s="10">
        <v>1710.7143000000001</v>
      </c>
      <c r="AR145" s="10">
        <v>109.422</v>
      </c>
      <c r="AS145" s="10">
        <v>343.10700000000003</v>
      </c>
      <c r="AT145" s="10">
        <v>267.52300000000002</v>
      </c>
      <c r="AU145" s="10">
        <v>213.69499999999999</v>
      </c>
      <c r="AV145" s="10">
        <v>81.519000000000005</v>
      </c>
      <c r="AW145" s="10">
        <v>469.51100000000002</v>
      </c>
      <c r="AX145" s="10">
        <v>-4.0000000000000001E-3</v>
      </c>
      <c r="AY145" s="10">
        <v>616.66899999999998</v>
      </c>
      <c r="AZ145" s="10">
        <f t="shared" si="1"/>
        <v>109.41799999999999</v>
      </c>
      <c r="BA145" s="15">
        <v>2.1669500312230328E-3</v>
      </c>
      <c r="BB145" s="15">
        <v>74011</v>
      </c>
      <c r="BC145" s="15">
        <v>-0.100975</v>
      </c>
      <c r="BD145" s="3">
        <v>8.8231655305638104E-2</v>
      </c>
      <c r="BE145" s="3">
        <v>0.34814606714966201</v>
      </c>
      <c r="BF145" s="3">
        <v>583731.24020200095</v>
      </c>
      <c r="BG145" s="3">
        <v>0.99639999999999995</v>
      </c>
      <c r="BH145" s="3">
        <v>118</v>
      </c>
      <c r="BJ145" s="10"/>
      <c r="BK145" s="10">
        <v>0.59770491803278691</v>
      </c>
      <c r="BL145" s="15">
        <v>100.774342526293</v>
      </c>
      <c r="BM145" s="3">
        <v>0.2</v>
      </c>
      <c r="BN145" s="3">
        <v>0.4</v>
      </c>
      <c r="BO145" s="3">
        <v>0.7</v>
      </c>
      <c r="BP145" s="3">
        <v>0.8</v>
      </c>
      <c r="BQ145" s="3">
        <v>10</v>
      </c>
      <c r="BR145" s="3">
        <v>13</v>
      </c>
      <c r="BS145" s="3">
        <v>16</v>
      </c>
      <c r="BT145" s="3">
        <v>16.100000000000001</v>
      </c>
      <c r="BU145" s="3">
        <v>29</v>
      </c>
      <c r="BV145" s="3">
        <v>48</v>
      </c>
      <c r="BW145" s="3">
        <v>50</v>
      </c>
      <c r="BX145" s="3">
        <v>53</v>
      </c>
      <c r="BY145" s="3">
        <v>0.12</v>
      </c>
      <c r="BZ145" s="3">
        <v>0.15</v>
      </c>
      <c r="CA145" s="3">
        <v>0.22</v>
      </c>
      <c r="CB145" s="3">
        <v>0.3</v>
      </c>
      <c r="CG145" s="9">
        <v>8.5597131530099999E-2</v>
      </c>
    </row>
    <row r="146" spans="2:85">
      <c r="B146" s="4">
        <v>1985</v>
      </c>
      <c r="C146" s="3">
        <v>5020.1629999999996</v>
      </c>
      <c r="D146" s="3">
        <v>3481.9985000000001</v>
      </c>
      <c r="E146" s="3">
        <v>1388.9082500000002</v>
      </c>
      <c r="F146" s="3">
        <v>302.904</v>
      </c>
      <c r="G146" s="3">
        <v>1122.3309999999999</v>
      </c>
      <c r="H146" s="3">
        <v>7824.2470000000003</v>
      </c>
      <c r="I146" s="3">
        <v>40.266666666666701</v>
      </c>
      <c r="J146" s="3">
        <v>54.064999999999998</v>
      </c>
      <c r="K146" s="3">
        <v>95454.333333333328</v>
      </c>
      <c r="L146" s="3">
        <v>237600.66666666666</v>
      </c>
      <c r="M146" s="3">
        <v>8.4766666666666666</v>
      </c>
      <c r="N146" s="3">
        <v>2350.9</v>
      </c>
      <c r="O146" s="3">
        <v>2.415884779300022</v>
      </c>
      <c r="P146" s="10">
        <v>177.2</v>
      </c>
      <c r="Q146" s="10">
        <v>180.29999999999998</v>
      </c>
      <c r="R146" s="10">
        <v>2.3274791261681957</v>
      </c>
      <c r="S146" s="10">
        <v>-7.5895469839893648E-2</v>
      </c>
      <c r="T146" s="10">
        <v>1980.645</v>
      </c>
      <c r="U146" s="3">
        <v>1450.9880000000001</v>
      </c>
      <c r="V146" s="3">
        <v>0</v>
      </c>
      <c r="W146" s="3">
        <v>103.26666666666667</v>
      </c>
      <c r="X146" s="3">
        <v>0.51521069024336874</v>
      </c>
      <c r="Y146" s="3">
        <v>0.68138742320560886</v>
      </c>
      <c r="Z146" s="3">
        <v>0.74840234760343805</v>
      </c>
      <c r="AA146" s="3">
        <v>0.79211240897667723</v>
      </c>
      <c r="AB146" s="3">
        <v>0.82719293680992845</v>
      </c>
      <c r="AC146" s="3">
        <v>0.8567802429426864</v>
      </c>
      <c r="AD146" s="3">
        <v>0.88122460720020745</v>
      </c>
      <c r="AE146" s="3">
        <v>0.90184843416083427</v>
      </c>
      <c r="AF146" s="3">
        <v>0.91967858772982847</v>
      </c>
      <c r="AG146" s="3">
        <v>0.93513975376703884</v>
      </c>
      <c r="AH146" s="3">
        <v>0.94856697242082577</v>
      </c>
      <c r="AI146" s="3">
        <v>0.96030164441527965</v>
      </c>
      <c r="AJ146" s="3">
        <v>3.5799999999999998E-2</v>
      </c>
      <c r="AK146" s="3">
        <v>78.792500000000004</v>
      </c>
      <c r="AL146" s="10">
        <v>18.503</v>
      </c>
      <c r="AM146" s="10">
        <v>107.3</v>
      </c>
      <c r="AN146" s="10">
        <v>10.536666666666667</v>
      </c>
      <c r="AO146" s="10">
        <v>11.586499999999999</v>
      </c>
      <c r="AP146" s="10">
        <v>1.0529374971031079E-3</v>
      </c>
      <c r="AQ146" s="10">
        <v>1739.25</v>
      </c>
      <c r="AR146" s="10">
        <v>113.59099999999999</v>
      </c>
      <c r="AS146" s="10">
        <v>347.88299999999998</v>
      </c>
      <c r="AT146" s="10">
        <v>267.37099999999998</v>
      </c>
      <c r="AU146" s="10">
        <v>204.768</v>
      </c>
      <c r="AV146" s="10">
        <v>69.885000000000005</v>
      </c>
      <c r="AW146" s="10">
        <v>471.47699999999998</v>
      </c>
      <c r="AX146" s="10">
        <v>0</v>
      </c>
      <c r="AY146" s="10">
        <v>623.649</v>
      </c>
      <c r="AZ146" s="10">
        <f t="shared" si="1"/>
        <v>113.59099999999999</v>
      </c>
      <c r="BA146" s="15">
        <v>2.1615014403970896E-3</v>
      </c>
      <c r="BB146" s="15">
        <v>62817</v>
      </c>
      <c r="BC146" s="15">
        <v>-2.2450000000000001E-2</v>
      </c>
      <c r="BD146" s="3">
        <v>8.7373494784597897E-2</v>
      </c>
      <c r="BE146" s="3">
        <v>0.34427772496258602</v>
      </c>
      <c r="BF146" s="3">
        <v>584154.66466999904</v>
      </c>
      <c r="BG146" s="3">
        <v>1.0276000000000001</v>
      </c>
      <c r="BH146" s="3">
        <v>115</v>
      </c>
      <c r="BJ146" s="10"/>
      <c r="BK146" s="10">
        <v>0.67600000000000005</v>
      </c>
      <c r="BL146" s="15">
        <v>100.633619185626</v>
      </c>
      <c r="BM146" s="3">
        <v>0.1</v>
      </c>
      <c r="BN146" s="3">
        <v>0.15</v>
      </c>
      <c r="BO146" s="3">
        <v>0.25</v>
      </c>
      <c r="BP146" s="3">
        <v>0.3</v>
      </c>
      <c r="BQ146" s="3">
        <v>8.8000000000000007</v>
      </c>
      <c r="BR146" s="3">
        <v>9</v>
      </c>
      <c r="BS146" s="3">
        <v>11</v>
      </c>
      <c r="BT146" s="3">
        <v>17</v>
      </c>
      <c r="BU146" s="3">
        <v>19.5</v>
      </c>
      <c r="BV146" s="3">
        <v>31.5</v>
      </c>
      <c r="BW146" s="3">
        <v>21.5</v>
      </c>
      <c r="BX146" s="3">
        <v>56</v>
      </c>
      <c r="BY146" s="3">
        <v>0.125</v>
      </c>
      <c r="BZ146" s="3">
        <v>0.19</v>
      </c>
      <c r="CA146" s="3">
        <v>0.3</v>
      </c>
      <c r="CB146" s="3">
        <v>0.28999999999999998</v>
      </c>
      <c r="CG146" s="9">
        <v>8.3607436494000001E-2</v>
      </c>
    </row>
    <row r="147" spans="2:85">
      <c r="B147" s="4">
        <v>1985.25</v>
      </c>
      <c r="C147" s="3">
        <v>5066.25</v>
      </c>
      <c r="D147" s="3">
        <v>3519.6544999999996</v>
      </c>
      <c r="E147" s="3">
        <v>1396.69425</v>
      </c>
      <c r="F147" s="3">
        <v>308.13575000000003</v>
      </c>
      <c r="G147" s="3">
        <v>1141.4469999999999</v>
      </c>
      <c r="H147" s="3">
        <v>7893.1360000000004</v>
      </c>
      <c r="I147" s="3">
        <v>40.466666666666697</v>
      </c>
      <c r="J147" s="3">
        <v>54.412999999999997</v>
      </c>
      <c r="K147" s="3">
        <v>97626.666666666672</v>
      </c>
      <c r="L147" s="3">
        <v>238081.33333333334</v>
      </c>
      <c r="M147" s="3">
        <v>7.9233333333333329</v>
      </c>
      <c r="N147" s="3">
        <v>2392.5</v>
      </c>
      <c r="O147" s="3">
        <v>2.4077739595064784</v>
      </c>
      <c r="P147" s="10">
        <v>185.5</v>
      </c>
      <c r="Q147" s="10">
        <v>188</v>
      </c>
      <c r="R147" s="10">
        <v>2.3181816209474846</v>
      </c>
      <c r="S147" s="10">
        <v>-7.708215526706122E-2</v>
      </c>
      <c r="T147" s="10">
        <v>2024.6020000000001</v>
      </c>
      <c r="U147" s="3">
        <v>1483.5319999999999</v>
      </c>
      <c r="V147" s="3">
        <v>0</v>
      </c>
      <c r="W147" s="3">
        <v>103.36666666666666</v>
      </c>
      <c r="X147" s="3">
        <v>0.49907307201914147</v>
      </c>
      <c r="Y147" s="3">
        <v>0.66043516534960778</v>
      </c>
      <c r="Z147" s="3">
        <v>0.7266345770915823</v>
      </c>
      <c r="AA147" s="3">
        <v>0.77070619319423239</v>
      </c>
      <c r="AB147" s="3">
        <v>0.80589322223994397</v>
      </c>
      <c r="AC147" s="3">
        <v>0.83560355760846372</v>
      </c>
      <c r="AD147" s="3">
        <v>0.86016348150298294</v>
      </c>
      <c r="AE147" s="3">
        <v>0.88092890186893469</v>
      </c>
      <c r="AF147" s="3">
        <v>0.89893690166331464</v>
      </c>
      <c r="AG147" s="3">
        <v>0.91463629423641102</v>
      </c>
      <c r="AH147" s="3">
        <v>0.92835789743740593</v>
      </c>
      <c r="AI147" s="3">
        <v>0.94044133610016523</v>
      </c>
      <c r="AJ147" s="3">
        <v>3.5400000000000001E-2</v>
      </c>
      <c r="AK147" s="3">
        <v>78.254800000000003</v>
      </c>
      <c r="AL147" s="10">
        <v>27.120999999999999</v>
      </c>
      <c r="AM147" s="10">
        <v>109</v>
      </c>
      <c r="AN147" s="10">
        <v>10.196666666666667</v>
      </c>
      <c r="AO147" s="10">
        <v>10.823492063492063</v>
      </c>
      <c r="AP147" s="10">
        <v>1.3571351458637252E-3</v>
      </c>
      <c r="AQ147" s="10">
        <v>1736.9231</v>
      </c>
      <c r="AR147" s="10">
        <v>115.157</v>
      </c>
      <c r="AS147" s="10">
        <v>351.53100000000001</v>
      </c>
      <c r="AT147" s="10">
        <v>272.71899999999999</v>
      </c>
      <c r="AU147" s="10">
        <v>205.85</v>
      </c>
      <c r="AV147" s="10">
        <v>57.271999999999998</v>
      </c>
      <c r="AW147" s="10">
        <v>481.45800000000003</v>
      </c>
      <c r="AX147" s="10">
        <v>-1.6E-2</v>
      </c>
      <c r="AY147" s="10">
        <v>634.56100000000004</v>
      </c>
      <c r="AZ147" s="10">
        <f t="shared" si="1"/>
        <v>115.14099999999999</v>
      </c>
      <c r="BA147" s="15">
        <v>2.1564042251160233E-3</v>
      </c>
      <c r="BB147" s="15">
        <v>82688</v>
      </c>
      <c r="BC147" s="15">
        <v>3.7799999999999993E-2</v>
      </c>
      <c r="BD147" s="3">
        <v>8.7096922869808996E-2</v>
      </c>
      <c r="BE147" s="3">
        <v>0.346725595722431</v>
      </c>
      <c r="BF147" s="3">
        <v>592391.35166999802</v>
      </c>
      <c r="BG147" s="3">
        <v>1.1998</v>
      </c>
      <c r="BH147" s="3">
        <v>114</v>
      </c>
      <c r="BJ147" s="10"/>
      <c r="BK147" s="10">
        <v>0.81920634920634916</v>
      </c>
      <c r="BL147" s="15">
        <v>100.648254211919</v>
      </c>
      <c r="BM147" s="3">
        <v>0.2</v>
      </c>
      <c r="BN147" s="3">
        <v>0.4</v>
      </c>
      <c r="BO147" s="3">
        <v>0.6</v>
      </c>
      <c r="BP147" s="3">
        <v>0.7</v>
      </c>
      <c r="BQ147" s="3">
        <v>10.35</v>
      </c>
      <c r="BR147" s="3">
        <v>12</v>
      </c>
      <c r="BS147" s="3">
        <v>16.8</v>
      </c>
      <c r="BT147" s="3">
        <v>16</v>
      </c>
      <c r="BU147" s="3">
        <v>24</v>
      </c>
      <c r="BV147" s="3">
        <v>41</v>
      </c>
      <c r="BW147" s="3">
        <v>66</v>
      </c>
      <c r="BX147" s="3">
        <v>68</v>
      </c>
      <c r="BY147" s="3">
        <v>0.1</v>
      </c>
      <c r="BZ147" s="3">
        <v>0.19</v>
      </c>
      <c r="CA147" s="3">
        <v>0.17499999999999999</v>
      </c>
      <c r="CB147" s="3">
        <v>0.23499999999999999</v>
      </c>
      <c r="CG147" s="9">
        <v>7.9607561965699999E-2</v>
      </c>
    </row>
    <row r="148" spans="2:85">
      <c r="B148" s="4">
        <v>1985.5</v>
      </c>
      <c r="C148" s="3">
        <v>5162.4750000000004</v>
      </c>
      <c r="D148" s="3">
        <v>3561.5104999999999</v>
      </c>
      <c r="E148" s="3">
        <v>1409.1554999999998</v>
      </c>
      <c r="F148" s="3">
        <v>323.27975000000004</v>
      </c>
      <c r="G148" s="3">
        <v>1133.665</v>
      </c>
      <c r="H148" s="3">
        <v>8013.674</v>
      </c>
      <c r="I148" s="3">
        <v>40.533333333333303</v>
      </c>
      <c r="J148" s="3">
        <v>54.741</v>
      </c>
      <c r="K148" s="3">
        <v>97853.666666666672</v>
      </c>
      <c r="L148" s="3">
        <v>238681</v>
      </c>
      <c r="M148" s="3">
        <v>7.9</v>
      </c>
      <c r="N148" s="3">
        <v>2443.3000000000002</v>
      </c>
      <c r="O148" s="3">
        <v>2.4347342995282144</v>
      </c>
      <c r="P148" s="10">
        <v>188.4</v>
      </c>
      <c r="Q148" s="10">
        <v>187.9</v>
      </c>
      <c r="R148" s="10">
        <v>2.3599567988632724</v>
      </c>
      <c r="S148" s="10">
        <v>-6.2267317373009411E-2</v>
      </c>
      <c r="T148" s="10">
        <v>2070.7469999999998</v>
      </c>
      <c r="U148" s="3">
        <v>1514.894</v>
      </c>
      <c r="V148" s="3">
        <v>0</v>
      </c>
      <c r="W148" s="3">
        <v>102.66666666666667</v>
      </c>
      <c r="X148" s="3">
        <v>0.52623360272076614</v>
      </c>
      <c r="Y148" s="3">
        <v>0.69048460183560412</v>
      </c>
      <c r="Z148" s="3">
        <v>0.75159665255615415</v>
      </c>
      <c r="AA148" s="3">
        <v>0.79174834595697197</v>
      </c>
      <c r="AB148" s="3">
        <v>0.82346516259991487</v>
      </c>
      <c r="AC148" s="3">
        <v>0.85040792263389875</v>
      </c>
      <c r="AD148" s="3">
        <v>0.87258342432248093</v>
      </c>
      <c r="AE148" s="3">
        <v>0.89135177553554812</v>
      </c>
      <c r="AF148" s="3">
        <v>0.90765676434938836</v>
      </c>
      <c r="AG148" s="3">
        <v>0.92190162874058268</v>
      </c>
      <c r="AH148" s="3">
        <v>0.93438543703505894</v>
      </c>
      <c r="AI148" s="3">
        <v>0.94540956852780056</v>
      </c>
      <c r="AJ148" s="3">
        <v>3.3000000000000002E-2</v>
      </c>
      <c r="AK148" s="3">
        <v>77.697900000000004</v>
      </c>
      <c r="AL148" s="10">
        <v>22.800999999999998</v>
      </c>
      <c r="AM148" s="10">
        <v>110.2</v>
      </c>
      <c r="AN148" s="10">
        <v>9.5</v>
      </c>
      <c r="AO148" s="10">
        <v>10.335555555555555</v>
      </c>
      <c r="AP148" s="10">
        <v>1.6113921656981222E-3</v>
      </c>
      <c r="AQ148" s="10">
        <v>1730.2592999999999</v>
      </c>
      <c r="AR148" s="10">
        <v>115.833</v>
      </c>
      <c r="AS148" s="10">
        <v>368.85300000000001</v>
      </c>
      <c r="AT148" s="10">
        <v>284.113</v>
      </c>
      <c r="AU148" s="10">
        <v>209.89</v>
      </c>
      <c r="AV148" s="10">
        <v>72.448999999999998</v>
      </c>
      <c r="AW148" s="10">
        <v>498.23599999999999</v>
      </c>
      <c r="AX148" s="10">
        <v>0</v>
      </c>
      <c r="AY148" s="10">
        <v>645.16499999999996</v>
      </c>
      <c r="AZ148" s="10">
        <f t="shared" si="1"/>
        <v>115.833</v>
      </c>
      <c r="BA148" s="15">
        <v>2.1503746724653851E-3</v>
      </c>
      <c r="BB148" s="15">
        <v>70885</v>
      </c>
      <c r="BC148" s="15">
        <v>0.21395</v>
      </c>
      <c r="BD148" s="3">
        <v>8.7347311038133799E-2</v>
      </c>
      <c r="BE148" s="3">
        <v>0.35613226940426601</v>
      </c>
      <c r="BF148" s="3">
        <v>620251.97499699797</v>
      </c>
      <c r="BG148" s="3">
        <v>1.2437</v>
      </c>
      <c r="BH148" s="3">
        <v>110</v>
      </c>
      <c r="BJ148" s="10"/>
      <c r="BK148" s="10">
        <v>0.68984126984126981</v>
      </c>
      <c r="BL148" s="15">
        <v>100.948994927314</v>
      </c>
      <c r="BM148" s="3">
        <v>0.1</v>
      </c>
      <c r="BN148" s="3">
        <v>0.4</v>
      </c>
      <c r="BO148" s="3">
        <v>0.4</v>
      </c>
      <c r="BP148" s="3">
        <v>0.5</v>
      </c>
      <c r="BQ148" s="3">
        <v>10.5</v>
      </c>
      <c r="BR148" s="3">
        <v>11.5</v>
      </c>
      <c r="BS148" s="3">
        <v>18.5</v>
      </c>
      <c r="BT148" s="3">
        <v>18</v>
      </c>
      <c r="BU148" s="3">
        <v>25</v>
      </c>
      <c r="BV148" s="3">
        <v>37</v>
      </c>
      <c r="BW148" s="3">
        <v>57</v>
      </c>
      <c r="BX148" s="3">
        <v>94</v>
      </c>
      <c r="BY148" s="3">
        <v>0.1</v>
      </c>
      <c r="BZ148" s="3">
        <v>0.14000000000000001</v>
      </c>
      <c r="CA148" s="3">
        <v>0.14000000000000001</v>
      </c>
      <c r="CB148" s="3">
        <v>0.22</v>
      </c>
      <c r="CG148" s="9">
        <v>8.30582271027E-2</v>
      </c>
    </row>
    <row r="149" spans="2:85">
      <c r="B149" s="4">
        <v>1985.75</v>
      </c>
      <c r="C149" s="3">
        <v>5173.643</v>
      </c>
      <c r="D149" s="3">
        <v>3588.2237500000001</v>
      </c>
      <c r="E149" s="3">
        <v>1422.91975</v>
      </c>
      <c r="F149" s="3">
        <v>319.3005</v>
      </c>
      <c r="G149" s="3">
        <v>1175.45</v>
      </c>
      <c r="H149" s="3">
        <v>8073.2389999999996</v>
      </c>
      <c r="I149" s="3">
        <v>40.766666666666701</v>
      </c>
      <c r="J149" s="3">
        <v>55.046999999999997</v>
      </c>
      <c r="K149" s="3">
        <v>99194.333333333328</v>
      </c>
      <c r="L149" s="3">
        <v>239299</v>
      </c>
      <c r="M149" s="3">
        <v>8.1033333333333335</v>
      </c>
      <c r="N149" s="3">
        <v>2479.3000000000002</v>
      </c>
      <c r="O149" s="3">
        <v>2.4253555050936666</v>
      </c>
      <c r="P149" s="10">
        <v>196.3</v>
      </c>
      <c r="Q149" s="10">
        <v>203.8</v>
      </c>
      <c r="R149" s="10">
        <v>2.3599849663189194</v>
      </c>
      <c r="S149" s="10">
        <v>-5.2860355482814848E-2</v>
      </c>
      <c r="T149" s="10">
        <v>2079.2829999999999</v>
      </c>
      <c r="U149" s="3">
        <v>1537.9590000000001</v>
      </c>
      <c r="V149" s="3">
        <v>0</v>
      </c>
      <c r="W149" s="3">
        <v>103.3</v>
      </c>
      <c r="X149" s="3">
        <v>0.56330721595735878</v>
      </c>
      <c r="Y149" s="3">
        <v>0.74239896711735243</v>
      </c>
      <c r="Z149" s="3">
        <v>0.79845364525199969</v>
      </c>
      <c r="AA149" s="3">
        <v>0.83189530421557789</v>
      </c>
      <c r="AB149" s="3">
        <v>0.85807137293687352</v>
      </c>
      <c r="AC149" s="3">
        <v>0.88038349128152971</v>
      </c>
      <c r="AD149" s="3">
        <v>0.8984393362764479</v>
      </c>
      <c r="AE149" s="3">
        <v>0.91340803889967326</v>
      </c>
      <c r="AF149" s="3">
        <v>0.9262738833823011</v>
      </c>
      <c r="AG149" s="3">
        <v>0.93744082307775223</v>
      </c>
      <c r="AH149" s="3">
        <v>0.94714996926380179</v>
      </c>
      <c r="AI149" s="3">
        <v>0.95569323769830683</v>
      </c>
      <c r="AJ149" s="3">
        <v>3.4500000000000003E-2</v>
      </c>
      <c r="AK149" s="3">
        <v>77.707499999999996</v>
      </c>
      <c r="AL149" s="10">
        <v>41.94</v>
      </c>
      <c r="AM149" s="10">
        <v>112.8</v>
      </c>
      <c r="AN149" s="10">
        <v>9.5</v>
      </c>
      <c r="AO149" s="10">
        <v>9.7661290322580641</v>
      </c>
      <c r="AP149" s="10">
        <v>2.4921923937726662E-3</v>
      </c>
      <c r="AQ149" s="10">
        <v>1744.875</v>
      </c>
      <c r="AR149" s="10">
        <v>116.78700000000001</v>
      </c>
      <c r="AS149" s="10">
        <v>349.685</v>
      </c>
      <c r="AT149" s="10">
        <v>267.30900000000003</v>
      </c>
      <c r="AU149" s="10">
        <v>211.649</v>
      </c>
      <c r="AV149" s="10">
        <v>66.138999999999996</v>
      </c>
      <c r="AW149" s="10">
        <v>486.44600000000003</v>
      </c>
      <c r="AX149" s="10">
        <v>0</v>
      </c>
      <c r="AY149" s="10">
        <v>657.178</v>
      </c>
      <c r="AZ149" s="10">
        <f t="shared" si="1"/>
        <v>116.78700000000001</v>
      </c>
      <c r="BA149" s="15">
        <v>2.1657521174665096E-3</v>
      </c>
      <c r="BB149" s="15">
        <v>81169</v>
      </c>
      <c r="BC149" s="15">
        <v>0.22452499999999997</v>
      </c>
      <c r="BD149" s="3">
        <v>8.8599207862926702E-2</v>
      </c>
      <c r="BE149" s="3">
        <v>0.36994871612716901</v>
      </c>
      <c r="BF149" s="3">
        <v>668454.10531999904</v>
      </c>
      <c r="BG149" s="3">
        <v>1.4291</v>
      </c>
      <c r="BH149" s="3">
        <v>106</v>
      </c>
      <c r="BJ149" s="10"/>
      <c r="BK149" s="10">
        <v>0.81548387096774189</v>
      </c>
      <c r="BL149" s="15">
        <v>100.95980189671199</v>
      </c>
      <c r="BM149" s="3">
        <v>0.2</v>
      </c>
      <c r="BN149" s="3">
        <v>0.2</v>
      </c>
      <c r="BO149" s="3">
        <v>0.2</v>
      </c>
      <c r="BP149" s="3">
        <v>0.4</v>
      </c>
      <c r="BQ149" s="3">
        <v>9.9</v>
      </c>
      <c r="BR149" s="3">
        <v>15</v>
      </c>
      <c r="BS149" s="3">
        <v>14.9</v>
      </c>
      <c r="BT149" s="3">
        <v>16.25</v>
      </c>
      <c r="BU149" s="3">
        <v>33</v>
      </c>
      <c r="BV149" s="3">
        <v>36</v>
      </c>
      <c r="BW149" s="3">
        <v>45</v>
      </c>
      <c r="BX149" s="3">
        <v>41</v>
      </c>
      <c r="BY149" s="3">
        <v>0.09</v>
      </c>
      <c r="BZ149" s="3">
        <v>0.1</v>
      </c>
      <c r="CA149" s="3">
        <v>0.11</v>
      </c>
      <c r="CB149" s="3">
        <v>0.17</v>
      </c>
      <c r="CG149" s="9">
        <v>9.1237299968700003E-2</v>
      </c>
    </row>
    <row r="150" spans="2:85">
      <c r="B150" s="4">
        <v>1986</v>
      </c>
      <c r="C150" s="3">
        <v>5218.8509999999997</v>
      </c>
      <c r="D150" s="3">
        <v>3605.0622499999999</v>
      </c>
      <c r="E150" s="3">
        <v>1439.5952499999999</v>
      </c>
      <c r="F150" s="3">
        <v>324.65825000000001</v>
      </c>
      <c r="G150" s="3">
        <v>1175.105</v>
      </c>
      <c r="H150" s="3">
        <v>8148.6030000000001</v>
      </c>
      <c r="I150" s="3">
        <v>40.700000000000003</v>
      </c>
      <c r="J150" s="3">
        <v>55.320999999999998</v>
      </c>
      <c r="K150" s="3">
        <v>97708.333333333328</v>
      </c>
      <c r="L150" s="3">
        <v>239784.66666666666</v>
      </c>
      <c r="M150" s="3">
        <v>7.8266666666666671</v>
      </c>
      <c r="N150" s="3">
        <v>2516.0333333333333</v>
      </c>
      <c r="O150" s="3">
        <v>2.4627815406921902</v>
      </c>
      <c r="P150" s="10">
        <v>222.20000000000002</v>
      </c>
      <c r="Q150" s="10">
        <v>228.3</v>
      </c>
      <c r="R150" s="10">
        <v>2.386796216723722</v>
      </c>
      <c r="S150" s="10">
        <v>-6.3475140676535771E-2</v>
      </c>
      <c r="T150" s="10">
        <v>2095.7109999999998</v>
      </c>
      <c r="U150" s="3">
        <v>1557.8050000000001</v>
      </c>
      <c r="V150" s="3">
        <v>0</v>
      </c>
      <c r="W150" s="3">
        <v>101.73333333333333</v>
      </c>
      <c r="X150" s="3">
        <v>0.56179726289482101</v>
      </c>
      <c r="Y150" s="3">
        <v>0.74472305548557916</v>
      </c>
      <c r="Z150" s="3">
        <v>0.80287717410146409</v>
      </c>
      <c r="AA150" s="3">
        <v>0.83596933451020583</v>
      </c>
      <c r="AB150" s="3">
        <v>0.86109993334446522</v>
      </c>
      <c r="AC150" s="3">
        <v>0.88183768767375936</v>
      </c>
      <c r="AD150" s="3">
        <v>0.89834040456801001</v>
      </c>
      <c r="AE150" s="3">
        <v>0.91187146672202324</v>
      </c>
      <c r="AF150" s="3">
        <v>0.92342652405950343</v>
      </c>
      <c r="AG150" s="3">
        <v>0.93345191050702081</v>
      </c>
      <c r="AH150" s="3">
        <v>0.94220500750061065</v>
      </c>
      <c r="AI150" s="3">
        <v>0.94993603890391987</v>
      </c>
      <c r="AJ150" s="3">
        <v>3.0599999999999999E-2</v>
      </c>
      <c r="AK150" s="3">
        <v>78.316599999999994</v>
      </c>
      <c r="AL150" s="10">
        <v>37.203000000000003</v>
      </c>
      <c r="AM150" s="10">
        <v>112.9</v>
      </c>
      <c r="AN150" s="10">
        <v>9.3666666666666671</v>
      </c>
      <c r="AO150" s="10">
        <v>8.5670000000000002</v>
      </c>
      <c r="AP150" s="10">
        <v>2.8618122198536371E-3</v>
      </c>
      <c r="AQ150" s="10">
        <v>3728.8182000000002</v>
      </c>
      <c r="AR150" s="10">
        <v>121.982</v>
      </c>
      <c r="AS150" s="10">
        <v>340.69600000000003</v>
      </c>
      <c r="AT150" s="10">
        <v>252.85599999999999</v>
      </c>
      <c r="AU150" s="10">
        <v>176.84</v>
      </c>
      <c r="AV150" s="10">
        <v>30.5</v>
      </c>
      <c r="AW150" s="10">
        <v>472.66</v>
      </c>
      <c r="AX150" s="10">
        <v>0</v>
      </c>
      <c r="AY150" s="10">
        <v>668.18899999999996</v>
      </c>
      <c r="AZ150" s="10">
        <f t="shared" si="1"/>
        <v>121.982</v>
      </c>
      <c r="BA150" s="15">
        <v>2.1600168743095322E-3</v>
      </c>
      <c r="BB150" s="15">
        <v>69882</v>
      </c>
      <c r="BC150" s="15">
        <v>0.261075</v>
      </c>
      <c r="BD150" s="3">
        <v>8.8152311126601005E-2</v>
      </c>
      <c r="BE150" s="3">
        <v>0.37084312377696599</v>
      </c>
      <c r="BF150" s="3">
        <v>684205.32857400004</v>
      </c>
      <c r="BG150" s="3">
        <v>1.8412999999999999</v>
      </c>
      <c r="BH150" s="3">
        <v>112</v>
      </c>
      <c r="BI150" s="3">
        <v>20.69</v>
      </c>
      <c r="BJ150" s="10">
        <v>2.4526666666666666</v>
      </c>
      <c r="BK150" s="10">
        <v>1.0088333333333332</v>
      </c>
      <c r="BL150" s="15">
        <v>101.28376180366099</v>
      </c>
      <c r="BM150" s="3">
        <v>0.3</v>
      </c>
      <c r="BN150" s="3">
        <v>0.4</v>
      </c>
      <c r="BO150" s="3">
        <v>0.5</v>
      </c>
      <c r="BP150" s="3">
        <v>0.5</v>
      </c>
      <c r="BQ150" s="3">
        <v>9.35</v>
      </c>
      <c r="BR150" s="3">
        <v>12.5</v>
      </c>
      <c r="BS150" s="3">
        <v>15.2</v>
      </c>
      <c r="BT150" s="3">
        <v>12</v>
      </c>
      <c r="BU150" s="3">
        <v>26</v>
      </c>
      <c r="BV150" s="3">
        <v>40</v>
      </c>
      <c r="BW150" s="3">
        <v>44</v>
      </c>
      <c r="BX150" s="3">
        <v>54</v>
      </c>
      <c r="BY150" s="3">
        <v>0.12</v>
      </c>
      <c r="BZ150" s="3">
        <v>0.14000000000000001</v>
      </c>
      <c r="CA150" s="3">
        <v>0.15</v>
      </c>
      <c r="CB150" s="3">
        <v>0.11</v>
      </c>
      <c r="CG150" s="9">
        <v>9.5933587584400001E-2</v>
      </c>
    </row>
    <row r="151" spans="2:85">
      <c r="B151" s="4">
        <v>1986.25</v>
      </c>
      <c r="C151" s="3">
        <v>5275.72</v>
      </c>
      <c r="D151" s="3">
        <v>3629.1774999999998</v>
      </c>
      <c r="E151" s="3">
        <v>1452.605</v>
      </c>
      <c r="F151" s="3">
        <v>334.80500000000001</v>
      </c>
      <c r="G151" s="3">
        <v>1154.5889999999999</v>
      </c>
      <c r="H151" s="3">
        <v>8185.3029999999999</v>
      </c>
      <c r="I151" s="3">
        <v>40.633333333333297</v>
      </c>
      <c r="J151" s="3">
        <v>55.530999999999999</v>
      </c>
      <c r="K151" s="3">
        <v>99537.666666666672</v>
      </c>
      <c r="L151" s="3">
        <v>240274.66666666666</v>
      </c>
      <c r="M151" s="3">
        <v>6.92</v>
      </c>
      <c r="N151" s="3">
        <v>2582.5333333333333</v>
      </c>
      <c r="O151" s="3">
        <v>2.4950520939178098</v>
      </c>
      <c r="P151" s="10">
        <v>242.79999999999998</v>
      </c>
      <c r="Q151" s="10">
        <v>242.5</v>
      </c>
      <c r="R151" s="10">
        <v>2.3872227601744371</v>
      </c>
      <c r="S151" s="10">
        <v>-9.531915045144003E-2</v>
      </c>
      <c r="T151" s="10">
        <v>2139.3969999999999</v>
      </c>
      <c r="U151" s="3">
        <v>1583.0150000000001</v>
      </c>
      <c r="V151" s="3">
        <v>0</v>
      </c>
      <c r="W151" s="3">
        <v>99.833333333333329</v>
      </c>
      <c r="X151" s="3">
        <v>0.52222539213442964</v>
      </c>
      <c r="Y151" s="3">
        <v>0.70029501853183718</v>
      </c>
      <c r="Z151" s="3">
        <v>0.76297701587620204</v>
      </c>
      <c r="AA151" s="3">
        <v>0.79945798053511463</v>
      </c>
      <c r="AB151" s="3">
        <v>0.82733560206448453</v>
      </c>
      <c r="AC151" s="3">
        <v>0.85027654013075704</v>
      </c>
      <c r="AD151" s="3">
        <v>0.86876387685437362</v>
      </c>
      <c r="AE151" s="3">
        <v>0.88403296707406354</v>
      </c>
      <c r="AF151" s="3">
        <v>0.89720828374742956</v>
      </c>
      <c r="AG151" s="3">
        <v>0.90872773372462101</v>
      </c>
      <c r="AH151" s="3">
        <v>0.91888101972999614</v>
      </c>
      <c r="AI151" s="3">
        <v>0.92791553217582212</v>
      </c>
      <c r="AJ151" s="3">
        <v>1.66E-2</v>
      </c>
      <c r="AK151" s="3">
        <v>78.099699999999999</v>
      </c>
      <c r="AL151" s="10">
        <v>18.100999999999999</v>
      </c>
      <c r="AM151" s="10">
        <v>114.6</v>
      </c>
      <c r="AN151" s="10">
        <v>8.61</v>
      </c>
      <c r="AO151" s="10">
        <v>7.5979687499999997</v>
      </c>
      <c r="AP151" s="10">
        <v>3.1657542961949152E-3</v>
      </c>
      <c r="AQ151" s="10">
        <v>3755.96</v>
      </c>
      <c r="AR151" s="10">
        <v>124.3</v>
      </c>
      <c r="AS151" s="10">
        <v>326.56900000000002</v>
      </c>
      <c r="AT151" s="10">
        <v>238.16499999999999</v>
      </c>
      <c r="AU151" s="10">
        <v>172.96899999999999</v>
      </c>
      <c r="AV151" s="10">
        <v>24.527999999999999</v>
      </c>
      <c r="AW151" s="10">
        <v>461.22699999999998</v>
      </c>
      <c r="AX151" s="10">
        <v>0</v>
      </c>
      <c r="AY151" s="10">
        <v>679.91600000000005</v>
      </c>
      <c r="AZ151" s="10">
        <f t="shared" si="1"/>
        <v>124.3</v>
      </c>
      <c r="BA151" s="15">
        <v>2.1370326616193852E-3</v>
      </c>
      <c r="BB151" s="15">
        <v>80815</v>
      </c>
      <c r="BC151" s="15">
        <v>0.265625</v>
      </c>
      <c r="BD151" s="3">
        <v>8.8971682961072204E-2</v>
      </c>
      <c r="BE151" s="3">
        <v>0.37778449550932203</v>
      </c>
      <c r="BF151" s="3">
        <v>704042.39160500094</v>
      </c>
      <c r="BG151" s="3">
        <v>1.972</v>
      </c>
      <c r="BH151" s="3">
        <v>112</v>
      </c>
      <c r="BI151" s="3">
        <v>20.23</v>
      </c>
      <c r="BJ151" s="10">
        <v>2.6726562500000002</v>
      </c>
      <c r="BK151" s="10">
        <v>1.401875</v>
      </c>
      <c r="BL151" s="15">
        <v>100.94571648437901</v>
      </c>
      <c r="BM151" s="3">
        <v>0.2</v>
      </c>
      <c r="BN151" s="3">
        <v>0.3</v>
      </c>
      <c r="BO151" s="3">
        <v>0.4</v>
      </c>
      <c r="BP151" s="3">
        <v>0.5</v>
      </c>
      <c r="BQ151" s="3">
        <v>12</v>
      </c>
      <c r="BR151" s="3">
        <v>16</v>
      </c>
      <c r="BS151" s="3">
        <v>20</v>
      </c>
      <c r="BT151" s="3">
        <v>21</v>
      </c>
      <c r="BU151" s="3">
        <v>30</v>
      </c>
      <c r="BV151" s="3">
        <v>42.5</v>
      </c>
      <c r="BW151" s="3">
        <v>42.5</v>
      </c>
      <c r="BX151" s="3">
        <v>54</v>
      </c>
      <c r="BY151" s="3">
        <v>0.18</v>
      </c>
      <c r="BZ151" s="3">
        <v>0.14499999999999999</v>
      </c>
      <c r="CA151" s="3">
        <v>0.155</v>
      </c>
      <c r="CB151" s="3">
        <v>0.18</v>
      </c>
      <c r="CG151" s="9">
        <v>9.6677018469799994E-2</v>
      </c>
    </row>
    <row r="152" spans="2:85">
      <c r="B152" s="4">
        <v>1986.5</v>
      </c>
      <c r="C152" s="3">
        <v>5369.049</v>
      </c>
      <c r="D152" s="3">
        <v>3657.8429999999998</v>
      </c>
      <c r="E152" s="3">
        <v>1457.4424999999999</v>
      </c>
      <c r="F152" s="3">
        <v>359.57724999999999</v>
      </c>
      <c r="G152" s="3">
        <v>1123.5319999999999</v>
      </c>
      <c r="H152" s="3">
        <v>8263.6389999999992</v>
      </c>
      <c r="I152" s="3">
        <v>40.6666666666667</v>
      </c>
      <c r="J152" s="3">
        <v>55.758000000000003</v>
      </c>
      <c r="K152" s="3">
        <v>99643</v>
      </c>
      <c r="L152" s="3">
        <v>240857.66666666666</v>
      </c>
      <c r="M152" s="3">
        <v>6.206666666666667</v>
      </c>
      <c r="N152" s="3">
        <v>2646.9666666666667</v>
      </c>
      <c r="O152" s="3">
        <v>2.4997099280276878</v>
      </c>
      <c r="P152" s="10">
        <v>242.79999999999998</v>
      </c>
      <c r="Q152" s="10">
        <v>241.10000000000002</v>
      </c>
      <c r="R152" s="10">
        <v>2.3942231074044815</v>
      </c>
      <c r="S152" s="10">
        <v>-9.2976637331273732E-2</v>
      </c>
      <c r="T152" s="10">
        <v>2185.9960000000001</v>
      </c>
      <c r="U152" s="3">
        <v>1625.337</v>
      </c>
      <c r="V152" s="3">
        <v>0</v>
      </c>
      <c r="W152" s="3">
        <v>99.36666666666666</v>
      </c>
      <c r="X152" s="3">
        <v>0.52499144710688261</v>
      </c>
      <c r="Y152" s="3">
        <v>0.700288426936993</v>
      </c>
      <c r="Z152" s="3">
        <v>0.75876859720692735</v>
      </c>
      <c r="AA152" s="3">
        <v>0.79257311191044799</v>
      </c>
      <c r="AB152" s="3">
        <v>0.81897956879261713</v>
      </c>
      <c r="AC152" s="3">
        <v>0.84138844904945642</v>
      </c>
      <c r="AD152" s="3">
        <v>0.85964272546737297</v>
      </c>
      <c r="AE152" s="3">
        <v>0.8749677622111961</v>
      </c>
      <c r="AF152" s="3">
        <v>0.88838194811579563</v>
      </c>
      <c r="AG152" s="3">
        <v>0.90021852199585284</v>
      </c>
      <c r="AH152" s="3">
        <v>0.91073041788209286</v>
      </c>
      <c r="AI152" s="3">
        <v>0.92015692838493157</v>
      </c>
      <c r="AJ152" s="3">
        <v>1.6500000000000001E-2</v>
      </c>
      <c r="AK152" s="3">
        <v>78.313900000000004</v>
      </c>
      <c r="AL152" s="10">
        <v>-10.395</v>
      </c>
      <c r="AM152" s="10">
        <v>116.4</v>
      </c>
      <c r="AN152" s="10">
        <v>7.8533333333333335</v>
      </c>
      <c r="AO152" s="10">
        <v>7.3054687500000002</v>
      </c>
      <c r="AP152" s="10">
        <v>3.3279392756539131E-3</v>
      </c>
      <c r="AQ152" s="10">
        <v>3798.6522</v>
      </c>
      <c r="AR152" s="10">
        <v>124.789</v>
      </c>
      <c r="AS152" s="10">
        <v>315.55399999999997</v>
      </c>
      <c r="AT152" s="10">
        <v>225.55</v>
      </c>
      <c r="AU152" s="10">
        <v>171.499</v>
      </c>
      <c r="AV152" s="10">
        <v>28.908999999999999</v>
      </c>
      <c r="AW152" s="10">
        <v>453.41699999999997</v>
      </c>
      <c r="AX152" s="10">
        <v>0</v>
      </c>
      <c r="AY152" s="10">
        <v>690.95299999999997</v>
      </c>
      <c r="AZ152" s="10">
        <f t="shared" si="1"/>
        <v>124.789</v>
      </c>
      <c r="BA152" s="15">
        <v>2.0991532184628562E-3</v>
      </c>
      <c r="BB152" s="15">
        <v>78234</v>
      </c>
      <c r="BC152" s="15">
        <v>0.47762499999999997</v>
      </c>
      <c r="BD152" s="3">
        <v>9.10237290275447E-2</v>
      </c>
      <c r="BE152" s="3">
        <v>0.39252842529805998</v>
      </c>
      <c r="BF152" s="3">
        <v>741476.79032100202</v>
      </c>
      <c r="BG152" s="3">
        <v>2.0950000000000002</v>
      </c>
      <c r="BH152" s="3">
        <v>108</v>
      </c>
      <c r="BI152" s="3">
        <v>20.32</v>
      </c>
      <c r="BJ152" s="10">
        <v>2.8770312499999999</v>
      </c>
      <c r="BK152" s="10">
        <v>1.524375</v>
      </c>
      <c r="BL152" s="15">
        <v>101.087838328225</v>
      </c>
      <c r="BM152" s="3">
        <v>0.2</v>
      </c>
      <c r="BN152" s="3">
        <v>0.35</v>
      </c>
      <c r="BO152" s="3">
        <v>0.45</v>
      </c>
      <c r="BP152" s="3">
        <v>0.6</v>
      </c>
      <c r="BQ152" s="3">
        <v>12.5</v>
      </c>
      <c r="BR152" s="3">
        <v>17</v>
      </c>
      <c r="BS152" s="3">
        <v>19</v>
      </c>
      <c r="BT152" s="3">
        <v>17.3</v>
      </c>
      <c r="BU152" s="3">
        <v>35</v>
      </c>
      <c r="BV152" s="3">
        <v>63</v>
      </c>
      <c r="BW152" s="3">
        <v>84</v>
      </c>
      <c r="BX152" s="3">
        <v>95</v>
      </c>
      <c r="BY152" s="3">
        <v>0.1</v>
      </c>
      <c r="BZ152" s="3">
        <v>0.12</v>
      </c>
      <c r="CA152" s="3">
        <v>0.16500000000000001</v>
      </c>
      <c r="CB152" s="3">
        <v>0.16500000000000001</v>
      </c>
      <c r="CG152" s="9">
        <v>9.8417076196900002E-2</v>
      </c>
    </row>
    <row r="153" spans="2:85">
      <c r="B153" s="4">
        <v>1986.75</v>
      </c>
      <c r="C153" s="3">
        <v>5401.98</v>
      </c>
      <c r="D153" s="3">
        <v>3702.5182500000005</v>
      </c>
      <c r="E153" s="3">
        <v>1462.4110000000001</v>
      </c>
      <c r="F153" s="3">
        <v>347.37424999999996</v>
      </c>
      <c r="G153" s="3">
        <v>1126.895</v>
      </c>
      <c r="H153" s="3">
        <v>8308.0210000000006</v>
      </c>
      <c r="I153" s="3">
        <v>40.700000000000003</v>
      </c>
      <c r="J153" s="3">
        <v>56.061999999999998</v>
      </c>
      <c r="K153" s="3">
        <v>101109</v>
      </c>
      <c r="L153" s="3">
        <v>241453.66666666666</v>
      </c>
      <c r="M153" s="3">
        <v>6.2666666666666666</v>
      </c>
      <c r="N153" s="3">
        <v>2705.5666666666666</v>
      </c>
      <c r="O153" s="3">
        <v>2.4856125702640037</v>
      </c>
      <c r="P153" s="10">
        <v>241.7</v>
      </c>
      <c r="Q153" s="10">
        <v>252.4</v>
      </c>
      <c r="R153" s="10">
        <v>2.382399276446602</v>
      </c>
      <c r="S153" s="10">
        <v>-9.0703110525469061E-2</v>
      </c>
      <c r="T153" s="10">
        <v>2176.9639999999999</v>
      </c>
      <c r="U153" s="3">
        <v>1625.423</v>
      </c>
      <c r="V153" s="3">
        <v>0</v>
      </c>
      <c r="W153" s="3">
        <v>99.733333333333334</v>
      </c>
      <c r="X153" s="3">
        <v>0.58159107393381315</v>
      </c>
      <c r="Y153" s="3">
        <v>0.76395344979643987</v>
      </c>
      <c r="Z153" s="3">
        <v>0.81469949026383359</v>
      </c>
      <c r="AA153" s="3">
        <v>0.84035427234125148</v>
      </c>
      <c r="AB153" s="3">
        <v>0.86196716082927072</v>
      </c>
      <c r="AC153" s="3">
        <v>0.8816796519474801</v>
      </c>
      <c r="AD153" s="3">
        <v>0.89782443219993058</v>
      </c>
      <c r="AE153" s="3">
        <v>0.91153461634594291</v>
      </c>
      <c r="AF153" s="3">
        <v>0.92366923925357192</v>
      </c>
      <c r="AG153" s="3">
        <v>0.93435629242752427</v>
      </c>
      <c r="AH153" s="3">
        <v>0.9437544705481008</v>
      </c>
      <c r="AI153" s="3">
        <v>0.95213193649674788</v>
      </c>
      <c r="AJ153" s="3">
        <v>1.34E-2</v>
      </c>
      <c r="AK153" s="3">
        <v>78.921300000000002</v>
      </c>
      <c r="AL153" s="10">
        <v>-8.8059999999999992</v>
      </c>
      <c r="AM153" s="10">
        <v>118.9</v>
      </c>
      <c r="AN153" s="10">
        <v>7.5</v>
      </c>
      <c r="AO153" s="10">
        <v>7.2640322580645158</v>
      </c>
      <c r="AP153" s="10">
        <v>2.9908875524988859E-3</v>
      </c>
      <c r="AQ153" s="10">
        <v>3811.0455000000002</v>
      </c>
      <c r="AR153" s="10">
        <v>124.86499999999999</v>
      </c>
      <c r="AS153" s="10">
        <v>314.67700000000002</v>
      </c>
      <c r="AT153" s="10">
        <v>213.441</v>
      </c>
      <c r="AU153" s="10">
        <v>175.98400000000001</v>
      </c>
      <c r="AV153" s="10">
        <v>31.053999999999998</v>
      </c>
      <c r="AW153" s="10">
        <v>446.24299999999999</v>
      </c>
      <c r="AX153" s="10">
        <v>0</v>
      </c>
      <c r="AY153" s="10">
        <v>702.12099999999998</v>
      </c>
      <c r="AZ153" s="10">
        <f t="shared" si="1"/>
        <v>124.86499999999999</v>
      </c>
      <c r="BA153" s="15">
        <v>2.0813461311528616E-3</v>
      </c>
      <c r="BB153" s="15">
        <v>77913</v>
      </c>
      <c r="BC153" s="15">
        <v>0.48585</v>
      </c>
      <c r="BD153" s="3">
        <v>9.2284885043628903E-2</v>
      </c>
      <c r="BE153" s="3">
        <v>0.40288171341023599</v>
      </c>
      <c r="BF153" s="3">
        <v>777450.36399800098</v>
      </c>
      <c r="BG153" s="3">
        <v>1.9807999999999999</v>
      </c>
      <c r="BH153" s="3">
        <v>101</v>
      </c>
      <c r="BI153" s="3">
        <v>20.420000000000002</v>
      </c>
      <c r="BJ153" s="10">
        <v>2.8280645161290323</v>
      </c>
      <c r="BK153" s="10">
        <v>1.4130645161290323</v>
      </c>
      <c r="BL153" s="15">
        <v>100.554744002755</v>
      </c>
      <c r="BM153" s="3">
        <v>0.1</v>
      </c>
      <c r="BN153" s="3">
        <v>0.2</v>
      </c>
      <c r="BO153" s="3">
        <v>0.2</v>
      </c>
      <c r="BP153" s="3">
        <v>0.25</v>
      </c>
      <c r="BQ153" s="3">
        <v>7</v>
      </c>
      <c r="BR153" s="3">
        <v>9</v>
      </c>
      <c r="BS153" s="3">
        <v>10.5</v>
      </c>
      <c r="BT153" s="3">
        <v>9.6999999999999993</v>
      </c>
      <c r="BU153" s="3">
        <v>37.5</v>
      </c>
      <c r="BV153" s="3">
        <v>42.5</v>
      </c>
      <c r="BW153" s="3">
        <v>53</v>
      </c>
      <c r="BX153" s="3">
        <v>58.5</v>
      </c>
      <c r="BY153" s="3">
        <v>8.5000000000000006E-2</v>
      </c>
      <c r="BZ153" s="3">
        <v>0.09</v>
      </c>
      <c r="CA153" s="3">
        <v>0.1</v>
      </c>
      <c r="CB153" s="3">
        <v>7.4999999999999997E-2</v>
      </c>
      <c r="CG153" s="9">
        <v>0.1005244212053</v>
      </c>
    </row>
    <row r="154" spans="2:85">
      <c r="B154" s="4">
        <v>1987</v>
      </c>
      <c r="C154" s="3">
        <v>5407.3720000000003</v>
      </c>
      <c r="D154" s="3">
        <v>3760.8074999999999</v>
      </c>
      <c r="E154" s="3">
        <v>1470.3090000000002</v>
      </c>
      <c r="F154" s="3">
        <v>338.47775000000001</v>
      </c>
      <c r="G154" s="3">
        <v>1157.306</v>
      </c>
      <c r="H154" s="3">
        <v>8369.93</v>
      </c>
      <c r="I154" s="3">
        <v>41</v>
      </c>
      <c r="J154" s="3">
        <v>56.417999999999999</v>
      </c>
      <c r="K154" s="3">
        <v>99786</v>
      </c>
      <c r="L154" s="3">
        <v>241931</v>
      </c>
      <c r="M154" s="3">
        <v>6.22</v>
      </c>
      <c r="N154" s="3">
        <v>2748.3666666666668</v>
      </c>
      <c r="O154" s="3">
        <v>2.4439263853676003</v>
      </c>
      <c r="P154" s="10">
        <v>273</v>
      </c>
      <c r="Q154" s="10">
        <v>284.60000000000002</v>
      </c>
      <c r="R154" s="10">
        <v>2.3697444945968749</v>
      </c>
      <c r="S154" s="10">
        <v>-6.1671707478792817E-2</v>
      </c>
      <c r="T154" s="10">
        <v>2189.7310000000002</v>
      </c>
      <c r="U154" s="3">
        <v>1646.039</v>
      </c>
      <c r="V154" s="3">
        <v>0</v>
      </c>
      <c r="W154" s="3">
        <v>100.9</v>
      </c>
      <c r="X154" s="3">
        <v>0.49232194573855165</v>
      </c>
      <c r="Y154" s="3">
        <v>0.66467579203142224</v>
      </c>
      <c r="Z154" s="3">
        <v>0.7261087793144444</v>
      </c>
      <c r="AA154" s="3">
        <v>0.76395058263840887</v>
      </c>
      <c r="AB154" s="3">
        <v>0.79414434821331881</v>
      </c>
      <c r="AC154" s="3">
        <v>0.8200136747024166</v>
      </c>
      <c r="AD154" s="3">
        <v>0.84125434633855145</v>
      </c>
      <c r="AE154" s="3">
        <v>0.85923187504735721</v>
      </c>
      <c r="AF154" s="3">
        <v>0.87495681386037416</v>
      </c>
      <c r="AG154" s="3">
        <v>0.88877734137979658</v>
      </c>
      <c r="AH154" s="3">
        <v>0.90098994481960037</v>
      </c>
      <c r="AI154" s="3">
        <v>0.91189534790659943</v>
      </c>
      <c r="AJ154" s="3">
        <v>2.0199999999999999E-2</v>
      </c>
      <c r="AK154" s="3">
        <v>79.535200000000003</v>
      </c>
      <c r="AL154" s="10">
        <v>40.107999999999997</v>
      </c>
      <c r="AM154" s="10">
        <v>118.9</v>
      </c>
      <c r="AN154" s="10">
        <v>7.5</v>
      </c>
      <c r="AO154" s="10">
        <v>7.1954098360655738</v>
      </c>
      <c r="AP154" s="10">
        <v>5.1720687750030827E-3</v>
      </c>
      <c r="AQ154" s="10">
        <v>3823.4211</v>
      </c>
      <c r="AR154" s="10">
        <v>126.012</v>
      </c>
      <c r="AS154" s="10">
        <v>325.85199999999998</v>
      </c>
      <c r="AT154" s="10">
        <v>224.31</v>
      </c>
      <c r="AU154" s="10">
        <v>187.83099999999999</v>
      </c>
      <c r="AV154" s="10">
        <v>35.476999999999997</v>
      </c>
      <c r="AW154" s="10">
        <v>460.69200000000001</v>
      </c>
      <c r="AX154" s="10">
        <v>0</v>
      </c>
      <c r="AY154" s="10">
        <v>712.6</v>
      </c>
      <c r="AZ154" s="10">
        <f t="shared" si="1"/>
        <v>126.012</v>
      </c>
      <c r="BA154" s="15">
        <v>2.0884874376677653E-3</v>
      </c>
      <c r="BB154" s="15">
        <v>75671</v>
      </c>
      <c r="BC154" s="15">
        <v>0.16820000000000002</v>
      </c>
      <c r="BD154" s="3">
        <v>9.1224099377405596E-2</v>
      </c>
      <c r="BE154" s="3">
        <v>0.398514027836253</v>
      </c>
      <c r="BF154" s="3">
        <v>769947.22196700005</v>
      </c>
      <c r="BG154" s="3">
        <v>1.8228</v>
      </c>
      <c r="BH154" s="3">
        <v>105</v>
      </c>
      <c r="BI154" s="3">
        <v>21.97</v>
      </c>
      <c r="BJ154" s="10">
        <v>2.4663934426229508</v>
      </c>
      <c r="BK154" s="10">
        <v>1.1739344262295082</v>
      </c>
      <c r="BL154" s="15">
        <v>101.102016092938</v>
      </c>
      <c r="BM154" s="3">
        <v>0.2</v>
      </c>
      <c r="BN154" s="3">
        <v>0.2</v>
      </c>
      <c r="BO154" s="3">
        <v>0.2</v>
      </c>
      <c r="BP154" s="3">
        <v>0.45</v>
      </c>
      <c r="BQ154" s="3">
        <v>9</v>
      </c>
      <c r="BR154" s="3">
        <v>15.1</v>
      </c>
      <c r="BS154" s="3">
        <v>10.3</v>
      </c>
      <c r="BT154" s="3">
        <v>22</v>
      </c>
      <c r="BU154" s="3">
        <v>23</v>
      </c>
      <c r="BV154" s="3">
        <v>30</v>
      </c>
      <c r="BW154" s="3">
        <v>45</v>
      </c>
      <c r="BX154" s="3">
        <v>69</v>
      </c>
      <c r="BY154" s="3">
        <v>0.06</v>
      </c>
      <c r="BZ154" s="3">
        <v>0.08</v>
      </c>
      <c r="CA154" s="3">
        <v>0.11</v>
      </c>
      <c r="CB154" s="3">
        <v>0.11</v>
      </c>
      <c r="CG154" s="9">
        <v>0.1005743163708</v>
      </c>
    </row>
    <row r="155" spans="2:85">
      <c r="B155" s="4">
        <v>1987.25</v>
      </c>
      <c r="C155" s="3">
        <v>5481.1660000000002</v>
      </c>
      <c r="D155" s="3">
        <v>3797.3397500000001</v>
      </c>
      <c r="E155" s="3">
        <v>1479.33575</v>
      </c>
      <c r="F155" s="3">
        <v>351.10149999999999</v>
      </c>
      <c r="G155" s="3">
        <v>1157.9090000000001</v>
      </c>
      <c r="H155" s="3">
        <v>8460.2330000000002</v>
      </c>
      <c r="I155" s="3">
        <v>40.9</v>
      </c>
      <c r="J155" s="3">
        <v>56.808999999999997</v>
      </c>
      <c r="K155" s="3">
        <v>102082</v>
      </c>
      <c r="L155" s="3">
        <v>242427.66666666666</v>
      </c>
      <c r="M155" s="3">
        <v>6.65</v>
      </c>
      <c r="N155" s="3">
        <v>2771.7333333333331</v>
      </c>
      <c r="O155" s="3">
        <v>2.4867642499152147</v>
      </c>
      <c r="P155" s="10">
        <v>293.2</v>
      </c>
      <c r="Q155" s="10">
        <v>300.3</v>
      </c>
      <c r="R155" s="10">
        <v>2.415593102568383</v>
      </c>
      <c r="S155" s="10">
        <v>-5.866096405489922E-2</v>
      </c>
      <c r="T155" s="10">
        <v>2206.7089999999998</v>
      </c>
      <c r="U155" s="3">
        <v>1671.575</v>
      </c>
      <c r="V155" s="3">
        <v>0</v>
      </c>
      <c r="W155" s="3">
        <v>102.5</v>
      </c>
      <c r="X155" s="3">
        <v>0.46307367856878195</v>
      </c>
      <c r="Y155" s="3">
        <v>0.63479118553776137</v>
      </c>
      <c r="Z155" s="3">
        <v>0.70008719637025874</v>
      </c>
      <c r="AA155" s="3">
        <v>0.74111472900992936</v>
      </c>
      <c r="AB155" s="3">
        <v>0.77312103659463938</v>
      </c>
      <c r="AC155" s="3">
        <v>0.80002951188210636</v>
      </c>
      <c r="AD155" s="3">
        <v>0.82208947572756441</v>
      </c>
      <c r="AE155" s="3">
        <v>0.8406903496797663</v>
      </c>
      <c r="AF155" s="3">
        <v>0.85693745435183211</v>
      </c>
      <c r="AG155" s="3">
        <v>0.87125018187997005</v>
      </c>
      <c r="AH155" s="3">
        <v>0.88395768844361966</v>
      </c>
      <c r="AI155" s="3">
        <v>0.89535290192739003</v>
      </c>
      <c r="AJ155" s="3">
        <v>3.6299999999999999E-2</v>
      </c>
      <c r="AK155" s="3">
        <v>80.267099999999999</v>
      </c>
      <c r="AL155" s="10">
        <v>22.49</v>
      </c>
      <c r="AM155" s="10">
        <v>120.5</v>
      </c>
      <c r="AN155" s="10">
        <v>8.0466666666666669</v>
      </c>
      <c r="AO155" s="10">
        <v>8.3426984126984127</v>
      </c>
      <c r="AP155" s="10">
        <v>1.9872543072648957E-3</v>
      </c>
      <c r="AQ155" s="10">
        <v>3854.6154000000001</v>
      </c>
      <c r="AR155" s="10">
        <v>127.51900000000001</v>
      </c>
      <c r="AS155" s="10">
        <v>362.88900000000001</v>
      </c>
      <c r="AT155" s="10">
        <v>247.767</v>
      </c>
      <c r="AU155" s="10">
        <v>215.33500000000001</v>
      </c>
      <c r="AV155" s="10">
        <v>56.84</v>
      </c>
      <c r="AW155" s="10">
        <v>488.09100000000001</v>
      </c>
      <c r="AX155" s="10">
        <v>0</v>
      </c>
      <c r="AY155" s="10">
        <v>723.77</v>
      </c>
      <c r="AZ155" s="10">
        <f t="shared" ref="AZ155:AZ218" si="2">AR155+AX155</f>
        <v>127.51900000000001</v>
      </c>
      <c r="BA155" s="15">
        <v>2.0771911444502564E-3</v>
      </c>
      <c r="BB155" s="15">
        <v>69549</v>
      </c>
      <c r="BC155" s="15">
        <v>-2.0299999999999999E-2</v>
      </c>
      <c r="BD155" s="3">
        <v>9.1485735578219901E-2</v>
      </c>
      <c r="BE155" s="3">
        <v>0.401063132345579</v>
      </c>
      <c r="BF155" s="3">
        <v>776975.590845</v>
      </c>
      <c r="BG155" s="3">
        <v>1.6871</v>
      </c>
      <c r="BH155" s="3">
        <v>103</v>
      </c>
      <c r="BI155" s="3">
        <v>24.58</v>
      </c>
      <c r="BJ155" s="10">
        <v>2.0169841269841271</v>
      </c>
      <c r="BK155" s="10">
        <v>0.82333333333333336</v>
      </c>
      <c r="BL155" s="15">
        <v>101.166103921367</v>
      </c>
      <c r="BM155" s="3">
        <v>0.3</v>
      </c>
      <c r="BN155" s="3">
        <v>0.3</v>
      </c>
      <c r="BO155" s="3">
        <v>0.3</v>
      </c>
      <c r="BP155" s="3">
        <v>0.35</v>
      </c>
      <c r="BQ155" s="3">
        <v>16</v>
      </c>
      <c r="BR155" s="3">
        <v>16.399999999999999</v>
      </c>
      <c r="BS155" s="3">
        <v>8</v>
      </c>
      <c r="BT155" s="3">
        <v>14</v>
      </c>
      <c r="BU155" s="3">
        <v>23</v>
      </c>
      <c r="BV155" s="3">
        <v>32.5</v>
      </c>
      <c r="BW155" s="3">
        <v>44</v>
      </c>
      <c r="BX155" s="3">
        <v>46.5</v>
      </c>
      <c r="BY155" s="3">
        <v>8.5000000000000006E-2</v>
      </c>
      <c r="BZ155" s="3">
        <v>0.06</v>
      </c>
      <c r="CA155" s="3">
        <v>0.105</v>
      </c>
      <c r="CB155" s="3">
        <v>8.5000000000000006E-2</v>
      </c>
      <c r="CG155" s="9">
        <v>0.10041144216469999</v>
      </c>
    </row>
    <row r="156" spans="2:85">
      <c r="B156" s="4">
        <v>1987.5</v>
      </c>
      <c r="C156" s="3">
        <v>5543.723</v>
      </c>
      <c r="D156" s="3">
        <v>3833.09825</v>
      </c>
      <c r="E156" s="3">
        <v>1480.0340000000001</v>
      </c>
      <c r="F156" s="3">
        <v>359.47699999999998</v>
      </c>
      <c r="G156" s="3">
        <v>1158.077</v>
      </c>
      <c r="H156" s="3">
        <v>8533.6350000000002</v>
      </c>
      <c r="I156" s="3">
        <v>40.9</v>
      </c>
      <c r="J156" s="3">
        <v>57.238999999999997</v>
      </c>
      <c r="K156" s="3">
        <v>102398.33333333333</v>
      </c>
      <c r="L156" s="3">
        <v>243013</v>
      </c>
      <c r="M156" s="3">
        <v>6.8433333333333337</v>
      </c>
      <c r="N156" s="3">
        <v>2788.9</v>
      </c>
      <c r="O156" s="3">
        <v>2.5018988462963665</v>
      </c>
      <c r="P156" s="10">
        <v>318.60000000000002</v>
      </c>
      <c r="Q156" s="10">
        <v>305.5</v>
      </c>
      <c r="R156" s="10">
        <v>2.4301446724749676</v>
      </c>
      <c r="S156" s="10">
        <v>-5.9243990529466155E-2</v>
      </c>
      <c r="T156" s="10">
        <v>2209.027</v>
      </c>
      <c r="U156" s="3">
        <v>1686.721</v>
      </c>
      <c r="V156" s="3">
        <v>0</v>
      </c>
      <c r="W156" s="3">
        <v>103.66666666666667</v>
      </c>
      <c r="X156" s="3">
        <v>0.51411341824047085</v>
      </c>
      <c r="Y156" s="3">
        <v>0.72570766038101675</v>
      </c>
      <c r="Z156" s="3">
        <v>0.79888141773737775</v>
      </c>
      <c r="AA156" s="3">
        <v>0.80830761050742561</v>
      </c>
      <c r="AB156" s="3">
        <v>0.82828092468659531</v>
      </c>
      <c r="AC156" s="3">
        <v>0.84839838202940909</v>
      </c>
      <c r="AD156" s="3">
        <v>0.8650338071766045</v>
      </c>
      <c r="AE156" s="3">
        <v>0.87862606184233227</v>
      </c>
      <c r="AF156" s="3">
        <v>0.89158624823726618</v>
      </c>
      <c r="AG156" s="3">
        <v>0.90329811846747654</v>
      </c>
      <c r="AH156" s="3">
        <v>0.91375786666931891</v>
      </c>
      <c r="AI156" s="3">
        <v>0.92327236411620595</v>
      </c>
      <c r="AJ156" s="3">
        <v>4.0800000000000003E-2</v>
      </c>
      <c r="AK156" s="3">
        <v>81.174000000000007</v>
      </c>
      <c r="AL156" s="10">
        <v>-1.9379999999999999</v>
      </c>
      <c r="AM156" s="10">
        <v>121.4</v>
      </c>
      <c r="AN156" s="10">
        <v>8.4</v>
      </c>
      <c r="AO156" s="10">
        <v>8.8696874999999995</v>
      </c>
      <c r="AP156" s="10">
        <v>5.0476929805895333E-2</v>
      </c>
      <c r="AQ156" s="10">
        <v>3924.8420999999998</v>
      </c>
      <c r="AR156" s="10">
        <v>131.34</v>
      </c>
      <c r="AS156" s="10">
        <v>386.38499999999999</v>
      </c>
      <c r="AT156" s="10">
        <v>266.50099999999998</v>
      </c>
      <c r="AU156" s="10">
        <v>230.16900000000001</v>
      </c>
      <c r="AV156" s="10">
        <v>70.631</v>
      </c>
      <c r="AW156" s="10">
        <v>509.178</v>
      </c>
      <c r="AX156" s="10">
        <v>0</v>
      </c>
      <c r="AY156" s="10">
        <v>736.07600000000002</v>
      </c>
      <c r="AZ156" s="10">
        <f t="shared" si="2"/>
        <v>131.34</v>
      </c>
      <c r="BA156" s="15">
        <v>2.0513777965689619E-3</v>
      </c>
      <c r="BB156" s="15">
        <v>70878</v>
      </c>
      <c r="BC156" s="15">
        <v>-3.9900000000000019E-2</v>
      </c>
      <c r="BD156" s="3">
        <v>9.3389492671592605E-2</v>
      </c>
      <c r="BE156" s="3">
        <v>0.41654830440637802</v>
      </c>
      <c r="BF156" s="3">
        <v>825967.21187899995</v>
      </c>
      <c r="BG156" s="3">
        <v>1.6107</v>
      </c>
      <c r="BH156" s="3">
        <v>109</v>
      </c>
      <c r="BI156" s="3">
        <v>20.47</v>
      </c>
      <c r="BJ156" s="10">
        <v>2.0309374999999998</v>
      </c>
      <c r="BK156" s="10">
        <v>0.87984375000000004</v>
      </c>
      <c r="BL156" s="15">
        <v>100.874961863446</v>
      </c>
      <c r="BM156" s="3">
        <v>0.3</v>
      </c>
      <c r="BN156" s="3">
        <v>0.3</v>
      </c>
      <c r="BO156" s="3">
        <v>0.4</v>
      </c>
      <c r="BP156" s="3">
        <v>0.5</v>
      </c>
      <c r="BQ156" s="3">
        <v>6</v>
      </c>
      <c r="BR156" s="3">
        <v>6</v>
      </c>
      <c r="BS156" s="3">
        <v>10</v>
      </c>
      <c r="BT156" s="3">
        <v>15</v>
      </c>
      <c r="BU156" s="3">
        <v>34</v>
      </c>
      <c r="BV156" s="3">
        <v>33</v>
      </c>
      <c r="BW156" s="3">
        <v>56</v>
      </c>
      <c r="BX156" s="3">
        <v>46</v>
      </c>
      <c r="BY156" s="3">
        <v>7.0000000000000007E-2</v>
      </c>
      <c r="BZ156" s="3">
        <v>7.0000000000000007E-2</v>
      </c>
      <c r="CA156" s="3">
        <v>0.1</v>
      </c>
      <c r="CB156" s="3">
        <v>0.1</v>
      </c>
      <c r="CG156" s="9">
        <v>0.1036397270263</v>
      </c>
    </row>
    <row r="157" spans="2:85">
      <c r="B157" s="4">
        <v>1987.75</v>
      </c>
      <c r="C157" s="3">
        <v>5555.451</v>
      </c>
      <c r="D157" s="3">
        <v>3873.0382499999996</v>
      </c>
      <c r="E157" s="3">
        <v>1482.9572499999999</v>
      </c>
      <c r="F157" s="3">
        <v>357.72349999999994</v>
      </c>
      <c r="G157" s="3">
        <v>1236.9860000000001</v>
      </c>
      <c r="H157" s="3">
        <v>8680.1620000000003</v>
      </c>
      <c r="I157" s="3">
        <v>41.033333333333303</v>
      </c>
      <c r="J157" s="3">
        <v>57.695</v>
      </c>
      <c r="K157" s="3">
        <v>104199</v>
      </c>
      <c r="L157" s="3">
        <v>243631.33333333334</v>
      </c>
      <c r="M157" s="3">
        <v>6.916666666666667</v>
      </c>
      <c r="N157" s="3">
        <v>2820.0333333333333</v>
      </c>
      <c r="O157" s="3">
        <v>2.5052746101355798</v>
      </c>
      <c r="P157" s="10">
        <v>262.7</v>
      </c>
      <c r="Q157" s="10">
        <v>246.60000000000002</v>
      </c>
      <c r="R157" s="10">
        <v>2.4455105992462336</v>
      </c>
      <c r="S157" s="10">
        <v>-4.7253827597413811E-2</v>
      </c>
      <c r="T157" s="10">
        <v>2242.1469999999999</v>
      </c>
      <c r="U157" s="3">
        <v>1720.3420000000001</v>
      </c>
      <c r="V157" s="3">
        <v>0</v>
      </c>
      <c r="W157" s="3">
        <v>104.16666666666667</v>
      </c>
      <c r="X157" s="3">
        <v>0.51095433130014511</v>
      </c>
      <c r="Y157" s="3">
        <v>0.68853050552163264</v>
      </c>
      <c r="Z157" s="3">
        <v>0.7502102522005627</v>
      </c>
      <c r="AA157" s="3">
        <v>0.78200261886241673</v>
      </c>
      <c r="AB157" s="3">
        <v>0.8079220793698374</v>
      </c>
      <c r="AC157" s="3">
        <v>0.83071205836890805</v>
      </c>
      <c r="AD157" s="3">
        <v>0.84948251997613766</v>
      </c>
      <c r="AE157" s="3">
        <v>0.86523010636457587</v>
      </c>
      <c r="AF157" s="3">
        <v>0.87920755984769039</v>
      </c>
      <c r="AG157" s="3">
        <v>0.89159708595020459</v>
      </c>
      <c r="AH157" s="3">
        <v>0.90262264859359043</v>
      </c>
      <c r="AI157" s="3">
        <v>0.91251852123889832</v>
      </c>
      <c r="AJ157" s="3">
        <v>4.3099999999999999E-2</v>
      </c>
      <c r="AK157" s="3">
        <v>82.949299999999994</v>
      </c>
      <c r="AL157" s="10">
        <v>84.489000000000004</v>
      </c>
      <c r="AM157" s="10">
        <v>121.4</v>
      </c>
      <c r="AN157" s="10">
        <v>8.8666666666666671</v>
      </c>
      <c r="AO157" s="10">
        <v>9.129032258064516</v>
      </c>
      <c r="AP157" s="10">
        <v>1.1721819844116304E-2</v>
      </c>
      <c r="AQ157" s="10">
        <v>3930.3683999999998</v>
      </c>
      <c r="AR157" s="10">
        <v>135.333</v>
      </c>
      <c r="AS157" s="10">
        <v>388.80500000000001</v>
      </c>
      <c r="AT157" s="10">
        <v>274.54500000000002</v>
      </c>
      <c r="AU157" s="10">
        <v>239.018</v>
      </c>
      <c r="AV157" s="10">
        <v>63.984000000000002</v>
      </c>
      <c r="AW157" s="10">
        <v>520.125</v>
      </c>
      <c r="AX157" s="10">
        <v>0</v>
      </c>
      <c r="AY157" s="10">
        <v>749.08600000000001</v>
      </c>
      <c r="AZ157" s="10">
        <f t="shared" si="2"/>
        <v>135.333</v>
      </c>
      <c r="BA157" s="15">
        <v>2.0747038522519719E-3</v>
      </c>
      <c r="BB157" s="15">
        <v>68768</v>
      </c>
      <c r="BC157" s="15">
        <v>-0.35852500000000004</v>
      </c>
      <c r="BD157" s="3">
        <v>9.4849643448382107E-2</v>
      </c>
      <c r="BE157" s="3">
        <v>0.43436518910064997</v>
      </c>
      <c r="BF157" s="3">
        <v>886237.21618700004</v>
      </c>
      <c r="BG157" s="3">
        <v>1.5905</v>
      </c>
      <c r="BH157" s="3">
        <v>101</v>
      </c>
      <c r="BI157" s="3">
        <v>49.82</v>
      </c>
      <c r="BJ157" s="10">
        <v>2.2503225806451614</v>
      </c>
      <c r="BK157" s="10">
        <v>1.0896774193548386</v>
      </c>
      <c r="BL157" s="15">
        <v>101.72125085032199</v>
      </c>
      <c r="BM157" s="3">
        <v>0.2</v>
      </c>
      <c r="BN157" s="3">
        <v>0.3</v>
      </c>
      <c r="BO157" s="3">
        <v>0.3</v>
      </c>
      <c r="BP157" s="3">
        <v>0.5</v>
      </c>
      <c r="BQ157" s="3">
        <v>13.3</v>
      </c>
      <c r="BR157" s="3">
        <v>9.5</v>
      </c>
      <c r="BS157" s="3">
        <v>12.9</v>
      </c>
      <c r="BT157" s="3">
        <v>15</v>
      </c>
      <c r="BU157" s="3">
        <v>50</v>
      </c>
      <c r="BV157" s="3">
        <v>66.5</v>
      </c>
      <c r="BW157" s="3">
        <v>72.5</v>
      </c>
      <c r="BX157" s="3">
        <v>69.5</v>
      </c>
      <c r="BY157" s="3">
        <v>0.1</v>
      </c>
      <c r="BZ157" s="3">
        <v>0.1</v>
      </c>
      <c r="CA157" s="3">
        <v>0.16</v>
      </c>
      <c r="CB157" s="3">
        <v>0.1</v>
      </c>
      <c r="CG157" s="9">
        <v>0.1052834475412</v>
      </c>
    </row>
    <row r="158" spans="2:85">
      <c r="B158" s="4">
        <v>1988</v>
      </c>
      <c r="C158" s="3">
        <v>5653.5879999999997</v>
      </c>
      <c r="D158" s="3">
        <v>3918.1554999999998</v>
      </c>
      <c r="E158" s="3">
        <v>1499.9817500000001</v>
      </c>
      <c r="F158" s="3">
        <v>369.346</v>
      </c>
      <c r="G158" s="3">
        <v>1177.604</v>
      </c>
      <c r="H158" s="3">
        <v>8725.0059999999994</v>
      </c>
      <c r="I158" s="3">
        <v>41.033333333333303</v>
      </c>
      <c r="J158" s="3">
        <v>58.146999999999998</v>
      </c>
      <c r="K158" s="3">
        <v>103008</v>
      </c>
      <c r="L158" s="3">
        <v>244130.33333333334</v>
      </c>
      <c r="M158" s="3">
        <v>6.6633333333333331</v>
      </c>
      <c r="N158" s="3">
        <v>2869.5</v>
      </c>
      <c r="O158" s="3">
        <v>2.5628320208870119</v>
      </c>
      <c r="P158" s="10">
        <v>257.7</v>
      </c>
      <c r="Q158" s="10">
        <v>261.29999999999995</v>
      </c>
      <c r="R158" s="10">
        <v>2.4626412057272948</v>
      </c>
      <c r="S158" s="10">
        <v>-8.7680631867784464E-2</v>
      </c>
      <c r="T158" s="10">
        <v>2223.44</v>
      </c>
      <c r="U158" s="3">
        <v>1734.528</v>
      </c>
      <c r="V158" s="3">
        <v>0</v>
      </c>
      <c r="W158" s="3">
        <v>104.76666666666667</v>
      </c>
      <c r="X158" s="3">
        <v>0.45995342895570079</v>
      </c>
      <c r="Y158" s="3">
        <v>0.62344077296225164</v>
      </c>
      <c r="Z158" s="3">
        <v>0.68841083833441508</v>
      </c>
      <c r="AA158" s="3">
        <v>0.72903101986610042</v>
      </c>
      <c r="AB158" s="3">
        <v>0.76118802782047268</v>
      </c>
      <c r="AC158" s="3">
        <v>0.78891987927414087</v>
      </c>
      <c r="AD158" s="3">
        <v>0.81169081172797009</v>
      </c>
      <c r="AE158" s="3">
        <v>0.83074673930541143</v>
      </c>
      <c r="AF158" s="3">
        <v>0.84741670282978221</v>
      </c>
      <c r="AG158" s="3">
        <v>0.86206733592421003</v>
      </c>
      <c r="AH158" s="3">
        <v>0.87504303777846515</v>
      </c>
      <c r="AI158" s="3">
        <v>0.88662147745066733</v>
      </c>
      <c r="AJ158" s="3">
        <v>3.8899999999999997E-2</v>
      </c>
      <c r="AK158" s="3">
        <v>83.244600000000005</v>
      </c>
      <c r="AL158" s="10">
        <v>18.574000000000002</v>
      </c>
      <c r="AM158" s="10">
        <v>121.6</v>
      </c>
      <c r="AN158" s="10">
        <v>8.586666666666666</v>
      </c>
      <c r="AO158" s="10">
        <v>8.4109677419354831</v>
      </c>
      <c r="AP158" s="10">
        <v>4.222799013152193E-3</v>
      </c>
      <c r="AQ158" s="10">
        <v>3959.4117999999999</v>
      </c>
      <c r="AR158" s="10">
        <v>138.464</v>
      </c>
      <c r="AS158" s="10">
        <v>394.19600000000003</v>
      </c>
      <c r="AT158" s="10">
        <v>281.60500000000002</v>
      </c>
      <c r="AU158" s="10">
        <v>249.63900000000001</v>
      </c>
      <c r="AV158" s="10">
        <v>94.409000000000006</v>
      </c>
      <c r="AW158" s="10">
        <v>531.976</v>
      </c>
      <c r="AX158" s="10">
        <v>0</v>
      </c>
      <c r="AY158" s="10">
        <v>763.80200000000002</v>
      </c>
      <c r="AZ158" s="10">
        <f t="shared" si="2"/>
        <v>138.464</v>
      </c>
      <c r="BA158" s="15">
        <v>2.0508322085400648E-3</v>
      </c>
      <c r="BB158" s="15">
        <v>66367</v>
      </c>
      <c r="BC158" s="15">
        <v>-0.17615</v>
      </c>
      <c r="BD158" s="3">
        <v>9.2673566022909701E-2</v>
      </c>
      <c r="BE158" s="3">
        <v>0.430154309651547</v>
      </c>
      <c r="BF158" s="3">
        <v>882615.18565600005</v>
      </c>
      <c r="BG158" s="3">
        <v>1.593</v>
      </c>
      <c r="BH158" s="3">
        <v>104</v>
      </c>
      <c r="BI158" s="3">
        <v>33.58</v>
      </c>
      <c r="BJ158" s="10">
        <v>2.3290322580645162</v>
      </c>
      <c r="BK158" s="10">
        <v>1.1298387096774194</v>
      </c>
      <c r="BL158" s="15">
        <v>100.67900021723</v>
      </c>
      <c r="BM158" s="3">
        <v>0.2</v>
      </c>
      <c r="BN158" s="3">
        <v>0.3</v>
      </c>
      <c r="BO158" s="3">
        <v>0.4</v>
      </c>
      <c r="BP158" s="3">
        <v>0.5</v>
      </c>
      <c r="BQ158" s="3">
        <v>12</v>
      </c>
      <c r="BR158" s="3">
        <v>14.5</v>
      </c>
      <c r="BS158" s="3">
        <v>13</v>
      </c>
      <c r="BT158" s="3">
        <v>17</v>
      </c>
      <c r="BU158" s="3">
        <v>52</v>
      </c>
      <c r="BV158" s="3">
        <v>82</v>
      </c>
      <c r="BW158" s="3">
        <v>94</v>
      </c>
      <c r="BX158" s="3">
        <v>77</v>
      </c>
      <c r="BY158" s="3">
        <v>0.08</v>
      </c>
      <c r="BZ158" s="3">
        <v>0.12</v>
      </c>
      <c r="CA158" s="3">
        <v>0.11</v>
      </c>
      <c r="CB158" s="3">
        <v>0.15</v>
      </c>
      <c r="CG158" s="9">
        <v>0.1047787382448</v>
      </c>
    </row>
    <row r="159" spans="2:85">
      <c r="B159" s="4">
        <v>1988.25</v>
      </c>
      <c r="C159" s="3">
        <v>5695.326</v>
      </c>
      <c r="D159" s="3">
        <v>3961.1724999999997</v>
      </c>
      <c r="E159" s="3">
        <v>1510.80375</v>
      </c>
      <c r="F159" s="3">
        <v>369.80374999999998</v>
      </c>
      <c r="G159" s="3">
        <v>1205.662</v>
      </c>
      <c r="H159" s="3">
        <v>8839.6409999999996</v>
      </c>
      <c r="I159" s="3">
        <v>41.033333333333303</v>
      </c>
      <c r="J159" s="3">
        <v>58.713000000000001</v>
      </c>
      <c r="K159" s="3">
        <v>105380.66666666667</v>
      </c>
      <c r="L159" s="3">
        <v>244620.33333333334</v>
      </c>
      <c r="M159" s="3">
        <v>7.1566666666666663</v>
      </c>
      <c r="N159" s="3">
        <v>2925.0333333333333</v>
      </c>
      <c r="O159" s="3">
        <v>2.5733069966048392</v>
      </c>
      <c r="P159" s="10">
        <v>264</v>
      </c>
      <c r="Q159" s="10">
        <v>267.29999999999995</v>
      </c>
      <c r="R159" s="10">
        <v>2.4644098596352748</v>
      </c>
      <c r="S159" s="10">
        <v>-9.6386953677631976E-2</v>
      </c>
      <c r="T159" s="10">
        <v>2230.0790000000002</v>
      </c>
      <c r="U159" s="3">
        <v>1750.068</v>
      </c>
      <c r="V159" s="3">
        <v>0</v>
      </c>
      <c r="W159" s="3">
        <v>106.5</v>
      </c>
      <c r="X159" s="3">
        <v>0.44624904354406675</v>
      </c>
      <c r="Y159" s="3">
        <v>0.60196222633330876</v>
      </c>
      <c r="Z159" s="3">
        <v>0.66768749038220154</v>
      </c>
      <c r="AA159" s="3">
        <v>0.71209031995365224</v>
      </c>
      <c r="AB159" s="3">
        <v>0.74732236746253278</v>
      </c>
      <c r="AC159" s="3">
        <v>0.7774314341108669</v>
      </c>
      <c r="AD159" s="3">
        <v>0.80219807634714557</v>
      </c>
      <c r="AE159" s="3">
        <v>0.82289091197191888</v>
      </c>
      <c r="AF159" s="3">
        <v>0.8409085794344584</v>
      </c>
      <c r="AG159" s="3">
        <v>0.8566972135021037</v>
      </c>
      <c r="AH159" s="3">
        <v>0.87066068065217728</v>
      </c>
      <c r="AI159" s="3">
        <v>0.88308585594828015</v>
      </c>
      <c r="AJ159" s="3">
        <v>3.9E-2</v>
      </c>
      <c r="AK159" s="3">
        <v>84.001300000000001</v>
      </c>
      <c r="AL159" s="10">
        <v>25.77</v>
      </c>
      <c r="AM159" s="10">
        <v>122.6</v>
      </c>
      <c r="AN159" s="10">
        <v>8.7799999999999994</v>
      </c>
      <c r="AO159" s="10">
        <v>8.9128571428571437</v>
      </c>
      <c r="AP159" s="10">
        <v>3.9258394077221516E-3</v>
      </c>
      <c r="AQ159" s="10">
        <v>4018.6471000000001</v>
      </c>
      <c r="AR159" s="10">
        <v>143.05199999999999</v>
      </c>
      <c r="AS159" s="10">
        <v>408.596</v>
      </c>
      <c r="AT159" s="10">
        <v>288.59300000000002</v>
      </c>
      <c r="AU159" s="10">
        <v>265.17899999999997</v>
      </c>
      <c r="AV159" s="10">
        <v>97.424999999999997</v>
      </c>
      <c r="AW159" s="10">
        <v>541.95299999999997</v>
      </c>
      <c r="AX159" s="10">
        <v>0</v>
      </c>
      <c r="AY159" s="10">
        <v>777.68</v>
      </c>
      <c r="AZ159" s="10">
        <f t="shared" si="2"/>
        <v>143.05199999999999</v>
      </c>
      <c r="BA159" s="15">
        <v>2.0321241304998203E-3</v>
      </c>
      <c r="BB159" s="15">
        <v>64426</v>
      </c>
      <c r="BC159" s="15">
        <v>-0.12994999999999998</v>
      </c>
      <c r="BD159" s="3">
        <v>8.8907961464829405E-2</v>
      </c>
      <c r="BE159" s="3">
        <v>0.41579188779742798</v>
      </c>
      <c r="BF159" s="3">
        <v>853433.63927199901</v>
      </c>
      <c r="BG159" s="3">
        <v>1.4676</v>
      </c>
      <c r="BH159" s="3">
        <v>106</v>
      </c>
      <c r="BI159" s="3">
        <v>26.1</v>
      </c>
      <c r="BJ159" s="10">
        <v>2.0699999999999998</v>
      </c>
      <c r="BK159" s="10">
        <v>0.90015873015873016</v>
      </c>
      <c r="BL159" s="15">
        <v>100.258800658284</v>
      </c>
      <c r="BM159" s="3">
        <v>0.3</v>
      </c>
      <c r="BN159" s="3">
        <v>0.5</v>
      </c>
      <c r="BO159" s="3">
        <v>0.5</v>
      </c>
      <c r="BP159" s="3">
        <v>0.3</v>
      </c>
      <c r="BQ159" s="3">
        <v>9</v>
      </c>
      <c r="BR159" s="3">
        <v>10</v>
      </c>
      <c r="BS159" s="3">
        <v>8</v>
      </c>
      <c r="BT159" s="3">
        <v>12</v>
      </c>
      <c r="BU159" s="3">
        <v>30</v>
      </c>
      <c r="BV159" s="3">
        <v>31</v>
      </c>
      <c r="BW159" s="3">
        <v>41</v>
      </c>
      <c r="BX159" s="3">
        <v>69</v>
      </c>
      <c r="BY159" s="3">
        <v>0.09</v>
      </c>
      <c r="BZ159" s="3">
        <v>0.08</v>
      </c>
      <c r="CA159" s="3">
        <v>0.11</v>
      </c>
      <c r="CB159" s="3">
        <v>0.1</v>
      </c>
      <c r="CG159" s="9">
        <v>0.10633442883080001</v>
      </c>
    </row>
    <row r="160" spans="2:85">
      <c r="B160" s="4">
        <v>1988.5</v>
      </c>
      <c r="C160" s="3">
        <v>5745.933</v>
      </c>
      <c r="D160" s="3">
        <v>4015.5749999999998</v>
      </c>
      <c r="E160" s="3">
        <v>1524.0255</v>
      </c>
      <c r="F160" s="3">
        <v>366.38249999999994</v>
      </c>
      <c r="G160" s="3">
        <v>1212.3599999999999</v>
      </c>
      <c r="H160" s="3">
        <v>8891.4349999999995</v>
      </c>
      <c r="I160" s="3">
        <v>41</v>
      </c>
      <c r="J160" s="3">
        <v>59.414999999999999</v>
      </c>
      <c r="K160" s="3">
        <v>105711</v>
      </c>
      <c r="L160" s="3">
        <v>245241.66666666666</v>
      </c>
      <c r="M160" s="3">
        <v>7.9833333333333334</v>
      </c>
      <c r="N160" s="3">
        <v>2952.0333333333333</v>
      </c>
      <c r="O160" s="3">
        <v>2.5907893909007105</v>
      </c>
      <c r="P160" s="10">
        <v>269.7</v>
      </c>
      <c r="Q160" s="10">
        <v>271.10000000000002</v>
      </c>
      <c r="R160" s="10">
        <v>2.474530970000195</v>
      </c>
      <c r="S160" s="10">
        <v>-0.10374823760858329</v>
      </c>
      <c r="T160" s="10">
        <v>2230.3409999999999</v>
      </c>
      <c r="U160" s="3">
        <v>1762.318</v>
      </c>
      <c r="V160" s="3">
        <v>0</v>
      </c>
      <c r="W160" s="3">
        <v>108</v>
      </c>
      <c r="X160" s="3">
        <v>0.44953952555085958</v>
      </c>
      <c r="Y160" s="3">
        <v>0.60336029232749733</v>
      </c>
      <c r="Z160" s="3">
        <v>0.66758441262149992</v>
      </c>
      <c r="AA160" s="3">
        <v>0.71118812944098864</v>
      </c>
      <c r="AB160" s="3">
        <v>0.74611343029242827</v>
      </c>
      <c r="AC160" s="3">
        <v>0.77616810274947534</v>
      </c>
      <c r="AD160" s="3">
        <v>0.80111828500163718</v>
      </c>
      <c r="AE160" s="3">
        <v>0.82210713948374148</v>
      </c>
      <c r="AF160" s="3">
        <v>0.84050783340172697</v>
      </c>
      <c r="AG160" s="3">
        <v>0.85672473274798655</v>
      </c>
      <c r="AH160" s="3">
        <v>0.87113229890635868</v>
      </c>
      <c r="AI160" s="3">
        <v>0.88399121865485897</v>
      </c>
      <c r="AJ160" s="3">
        <v>4.0599999999999997E-2</v>
      </c>
      <c r="AK160" s="3">
        <v>84.063699999999997</v>
      </c>
      <c r="AL160" s="10">
        <v>21.440999999999999</v>
      </c>
      <c r="AM160" s="10">
        <v>122.9</v>
      </c>
      <c r="AN160" s="10">
        <v>9.7100000000000009</v>
      </c>
      <c r="AO160" s="10">
        <v>9.1035937499999999</v>
      </c>
      <c r="AP160" s="10">
        <v>3.010712607531676E-3</v>
      </c>
      <c r="AQ160" s="10">
        <v>4125.125</v>
      </c>
      <c r="AR160" s="10">
        <v>150.33199999999999</v>
      </c>
      <c r="AS160" s="10">
        <v>415.22</v>
      </c>
      <c r="AT160" s="10">
        <v>286.10000000000002</v>
      </c>
      <c r="AU160" s="10">
        <v>264.66199999999998</v>
      </c>
      <c r="AV160" s="10">
        <v>77.900000000000006</v>
      </c>
      <c r="AW160" s="10">
        <v>539.41200000000003</v>
      </c>
      <c r="AX160" s="10">
        <v>0</v>
      </c>
      <c r="AY160" s="10">
        <v>791.37099999999998</v>
      </c>
      <c r="AZ160" s="10">
        <f t="shared" si="2"/>
        <v>150.33199999999999</v>
      </c>
      <c r="BA160" s="15">
        <v>2.0301848360797224E-3</v>
      </c>
      <c r="BB160" s="15">
        <v>62416</v>
      </c>
      <c r="BC160" s="15">
        <v>-4.8099999999999997E-2</v>
      </c>
      <c r="BD160" s="3">
        <v>8.8476818976236604E-2</v>
      </c>
      <c r="BE160" s="3">
        <v>0.41598292619168298</v>
      </c>
      <c r="BF160" s="3">
        <v>875993.30236299895</v>
      </c>
      <c r="BG160" s="3">
        <v>1.4797</v>
      </c>
      <c r="BH160" s="3">
        <v>109</v>
      </c>
      <c r="BI160" s="3">
        <v>22.32</v>
      </c>
      <c r="BJ160" s="10">
        <v>1.9751562499999999</v>
      </c>
      <c r="BK160" s="10">
        <v>0.86609375</v>
      </c>
      <c r="BL160" s="15">
        <v>100.634234027338</v>
      </c>
      <c r="BM160" s="3">
        <v>0.2</v>
      </c>
      <c r="BN160" s="3">
        <v>0.3</v>
      </c>
      <c r="BO160" s="3">
        <v>0.4</v>
      </c>
      <c r="BP160" s="3">
        <v>0.5</v>
      </c>
      <c r="BQ160" s="3">
        <v>12.45</v>
      </c>
      <c r="BR160" s="3">
        <v>7.15</v>
      </c>
      <c r="BS160" s="3">
        <v>8</v>
      </c>
      <c r="BT160" s="3">
        <v>12</v>
      </c>
      <c r="BU160" s="3">
        <v>21</v>
      </c>
      <c r="BV160" s="3">
        <v>37</v>
      </c>
      <c r="BW160" s="3">
        <v>44</v>
      </c>
      <c r="BX160" s="3">
        <v>67</v>
      </c>
      <c r="BY160" s="3">
        <v>7.0000000000000007E-2</v>
      </c>
      <c r="BZ160" s="3">
        <v>0.08</v>
      </c>
      <c r="CA160" s="3">
        <v>0.12</v>
      </c>
      <c r="CB160" s="3">
        <v>0.11</v>
      </c>
      <c r="CG160" s="9">
        <v>0.11191614118819999</v>
      </c>
    </row>
    <row r="161" spans="2:85">
      <c r="B161" s="4">
        <v>1988.75</v>
      </c>
      <c r="C161" s="3">
        <v>5811.2640000000001</v>
      </c>
      <c r="D161" s="3">
        <v>4045.2907500000001</v>
      </c>
      <c r="E161" s="3">
        <v>1539.9340000000002</v>
      </c>
      <c r="F161" s="3">
        <v>376.39149999999995</v>
      </c>
      <c r="G161" s="3">
        <v>1230.8610000000001</v>
      </c>
      <c r="H161" s="3">
        <v>9009.9130000000005</v>
      </c>
      <c r="I161" s="3">
        <v>41.033333333333303</v>
      </c>
      <c r="J161" s="3">
        <v>59.929000000000002</v>
      </c>
      <c r="K161" s="3">
        <v>107411.66666666667</v>
      </c>
      <c r="L161" s="3">
        <v>245877.66666666666</v>
      </c>
      <c r="M161" s="3">
        <v>8.4700000000000006</v>
      </c>
      <c r="N161" s="3">
        <v>2977.9</v>
      </c>
      <c r="O161" s="3">
        <v>2.5905708767109679</v>
      </c>
      <c r="P161" s="10">
        <v>275.60000000000002</v>
      </c>
      <c r="Q161" s="10">
        <v>282</v>
      </c>
      <c r="R161" s="10">
        <v>2.4825607102238556</v>
      </c>
      <c r="S161" s="10">
        <v>-9.549998319517998E-2</v>
      </c>
      <c r="T161" s="10">
        <v>2273.6190000000001</v>
      </c>
      <c r="U161" s="3">
        <v>1810.922</v>
      </c>
      <c r="V161" s="3">
        <v>0</v>
      </c>
      <c r="W161" s="3">
        <v>108.5</v>
      </c>
      <c r="X161" s="3">
        <v>0.4813032394519004</v>
      </c>
      <c r="Y161" s="3">
        <v>0.63445383653228749</v>
      </c>
      <c r="Z161" s="3">
        <v>0.69092275417183746</v>
      </c>
      <c r="AA161" s="3">
        <v>0.72895048211016578</v>
      </c>
      <c r="AB161" s="3">
        <v>0.76001699969888559</v>
      </c>
      <c r="AC161" s="3">
        <v>0.78732165786496866</v>
      </c>
      <c r="AD161" s="3">
        <v>0.81024472948856907</v>
      </c>
      <c r="AE161" s="3">
        <v>0.82972418028489858</v>
      </c>
      <c r="AF161" s="3">
        <v>0.84696305542832562</v>
      </c>
      <c r="AG161" s="3">
        <v>0.86225753683459194</v>
      </c>
      <c r="AH161" s="3">
        <v>0.87591229141103122</v>
      </c>
      <c r="AI161" s="3">
        <v>0.88814876024936085</v>
      </c>
      <c r="AJ161" s="3">
        <v>4.2200000000000001E-2</v>
      </c>
      <c r="AK161" s="3">
        <v>84.806200000000004</v>
      </c>
      <c r="AL161" s="10">
        <v>29.454000000000001</v>
      </c>
      <c r="AM161" s="10">
        <v>123.6</v>
      </c>
      <c r="AN161" s="10">
        <v>10.183333333333334</v>
      </c>
      <c r="AO161" s="10">
        <v>8.9570491803278696</v>
      </c>
      <c r="AP161" s="10">
        <v>1.8655130280838372E-3</v>
      </c>
      <c r="AQ161" s="10">
        <v>4136.3571000000002</v>
      </c>
      <c r="AR161" s="10">
        <v>157.285</v>
      </c>
      <c r="AS161" s="10">
        <v>439.80900000000003</v>
      </c>
      <c r="AT161" s="10">
        <v>304.459</v>
      </c>
      <c r="AU161" s="10">
        <v>276.88</v>
      </c>
      <c r="AV161" s="10">
        <v>97.132999999999996</v>
      </c>
      <c r="AW161" s="10">
        <v>557.70799999999997</v>
      </c>
      <c r="AX161" s="10">
        <v>0</v>
      </c>
      <c r="AY161" s="10">
        <v>805.13400000000001</v>
      </c>
      <c r="AZ161" s="10">
        <f t="shared" si="2"/>
        <v>157.285</v>
      </c>
      <c r="BA161" s="15">
        <v>2.0065667929929929E-3</v>
      </c>
      <c r="BB161" s="15">
        <v>64397</v>
      </c>
      <c r="BC161" s="15">
        <v>9.9725000000000008E-2</v>
      </c>
      <c r="BD161" s="3">
        <v>9.1788093273054094E-2</v>
      </c>
      <c r="BE161" s="3">
        <v>0.43598039196781202</v>
      </c>
      <c r="BF161" s="3">
        <v>951115.27888899902</v>
      </c>
      <c r="BG161" s="3">
        <v>1.524</v>
      </c>
      <c r="BH161" s="3">
        <v>103</v>
      </c>
      <c r="BI161" s="3">
        <v>19.97</v>
      </c>
      <c r="BJ161" s="10">
        <v>1.557049180327869</v>
      </c>
      <c r="BK161" s="10">
        <v>0.55049180327868852</v>
      </c>
      <c r="BL161" s="15">
        <v>100.51890956231399</v>
      </c>
      <c r="BM161" s="3">
        <v>0.2</v>
      </c>
      <c r="BN161" s="3">
        <v>0.3</v>
      </c>
      <c r="BO161" s="3">
        <v>0.4</v>
      </c>
      <c r="BP161" s="3">
        <v>0.5</v>
      </c>
      <c r="BQ161" s="3">
        <v>15.5</v>
      </c>
      <c r="BR161" s="3">
        <v>13</v>
      </c>
      <c r="BS161" s="3">
        <v>17</v>
      </c>
      <c r="BT161" s="3">
        <v>16.2</v>
      </c>
      <c r="BU161" s="3">
        <v>50</v>
      </c>
      <c r="BV161" s="3">
        <v>70</v>
      </c>
      <c r="BW161" s="3">
        <v>85</v>
      </c>
      <c r="BX161" s="3">
        <v>75</v>
      </c>
      <c r="BY161" s="3">
        <v>0.1</v>
      </c>
      <c r="BZ161" s="3">
        <v>0.1</v>
      </c>
      <c r="CA161" s="3">
        <v>0.1</v>
      </c>
      <c r="CB161" s="3">
        <v>7.0000000000000007E-2</v>
      </c>
      <c r="CG161" s="9">
        <v>0.1158109079241</v>
      </c>
    </row>
    <row r="162" spans="2:85">
      <c r="B162" s="4">
        <v>1989</v>
      </c>
      <c r="C162" s="3">
        <v>5838.2250000000004</v>
      </c>
      <c r="D162" s="3">
        <v>4072.2799999999997</v>
      </c>
      <c r="E162" s="3">
        <v>1542.4649999999999</v>
      </c>
      <c r="F162" s="3">
        <v>375.97924999999998</v>
      </c>
      <c r="G162" s="3">
        <v>1272.6379999999999</v>
      </c>
      <c r="H162" s="3">
        <v>9101.5079999999998</v>
      </c>
      <c r="I162" s="3">
        <v>41.133333333333297</v>
      </c>
      <c r="J162" s="3">
        <v>60.552999999999997</v>
      </c>
      <c r="K162" s="3">
        <v>106242</v>
      </c>
      <c r="L162" s="3">
        <v>246377.33333333334</v>
      </c>
      <c r="M162" s="3">
        <v>9.4433333333333334</v>
      </c>
      <c r="N162" s="3">
        <v>2994.5333333333333</v>
      </c>
      <c r="O162" s="3">
        <v>2.5786078770674288</v>
      </c>
      <c r="P162" s="10">
        <v>289.7</v>
      </c>
      <c r="Q162" s="10">
        <v>297.70000000000005</v>
      </c>
      <c r="R162" s="10">
        <v>2.4749140320285234</v>
      </c>
      <c r="S162" s="10">
        <v>-9.1183661746973038E-2</v>
      </c>
      <c r="T162" s="10">
        <v>2263.625</v>
      </c>
      <c r="U162" s="3">
        <v>1844.66</v>
      </c>
      <c r="V162" s="3">
        <v>0</v>
      </c>
      <c r="W162" s="3">
        <v>110.93333333333334</v>
      </c>
      <c r="X162" s="3">
        <v>0.49928573486787448</v>
      </c>
      <c r="Y162" s="3">
        <v>0.66078204266618001</v>
      </c>
      <c r="Z162" s="3">
        <v>0.72036330296448314</v>
      </c>
      <c r="AA162" s="3">
        <v>0.75915627130663055</v>
      </c>
      <c r="AB162" s="3">
        <v>0.79037726848530487</v>
      </c>
      <c r="AC162" s="3">
        <v>0.81739723135444464</v>
      </c>
      <c r="AD162" s="3">
        <v>0.8395770637211869</v>
      </c>
      <c r="AE162" s="3">
        <v>0.85819694123197454</v>
      </c>
      <c r="AF162" s="3">
        <v>0.87442137073087889</v>
      </c>
      <c r="AG162" s="3">
        <v>0.88862334069641424</v>
      </c>
      <c r="AH162" s="3">
        <v>0.90112887722185853</v>
      </c>
      <c r="AI162" s="3">
        <v>0.91221174803720284</v>
      </c>
      <c r="AJ162" s="3">
        <v>4.5699999999999998E-2</v>
      </c>
      <c r="AK162" s="3">
        <v>84.901399999999995</v>
      </c>
      <c r="AL162" s="10">
        <v>58.216999999999999</v>
      </c>
      <c r="AM162" s="10">
        <v>123.1</v>
      </c>
      <c r="AN162" s="10">
        <v>10.976666666666667</v>
      </c>
      <c r="AO162" s="10">
        <v>9.211639344262295</v>
      </c>
      <c r="AP162" s="10">
        <v>2.2109433821864317E-3</v>
      </c>
      <c r="AQ162" s="10">
        <v>4138</v>
      </c>
      <c r="AR162" s="10">
        <v>169.19800000000001</v>
      </c>
      <c r="AS162" s="10">
        <v>423.69600000000003</v>
      </c>
      <c r="AT162" s="10">
        <v>286.52600000000001</v>
      </c>
      <c r="AU162" s="10">
        <v>275.10000000000002</v>
      </c>
      <c r="AV162" s="10">
        <v>63.768000000000001</v>
      </c>
      <c r="AW162" s="10">
        <v>534.40700000000004</v>
      </c>
      <c r="AX162" s="10">
        <v>0</v>
      </c>
      <c r="AY162" s="10">
        <v>818.428</v>
      </c>
      <c r="AZ162" s="10">
        <f t="shared" si="2"/>
        <v>169.19800000000001</v>
      </c>
      <c r="BA162" s="15">
        <v>2.0258363264656618E-3</v>
      </c>
      <c r="BB162" s="15">
        <v>82449</v>
      </c>
      <c r="BC162" s="15">
        <v>0.19262499999999999</v>
      </c>
      <c r="BD162" s="3">
        <v>9.5969352362422697E-2</v>
      </c>
      <c r="BE162" s="3">
        <v>0.46526361432306201</v>
      </c>
      <c r="BF162" s="3">
        <v>1014619.1955950001</v>
      </c>
      <c r="BG162" s="3">
        <v>1.5034000000000001</v>
      </c>
      <c r="BH162" s="3">
        <v>106</v>
      </c>
      <c r="BI162" s="3">
        <v>17.829999999999998</v>
      </c>
      <c r="BJ162" s="10">
        <v>1.4337704918032788</v>
      </c>
      <c r="BK162" s="10">
        <v>0.47918032786885245</v>
      </c>
      <c r="BL162" s="15">
        <v>101.196438841646</v>
      </c>
      <c r="BM162" s="3">
        <v>0.2</v>
      </c>
      <c r="BN162" s="3">
        <v>0.3</v>
      </c>
      <c r="BO162" s="3">
        <v>0.3</v>
      </c>
      <c r="BP162" s="3">
        <v>0.4</v>
      </c>
      <c r="BQ162" s="3">
        <v>8</v>
      </c>
      <c r="BR162" s="3">
        <v>13</v>
      </c>
      <c r="BS162" s="3">
        <v>17</v>
      </c>
      <c r="BT162" s="3">
        <v>19</v>
      </c>
      <c r="BU162" s="3">
        <v>41</v>
      </c>
      <c r="BV162" s="3">
        <v>35</v>
      </c>
      <c r="BW162" s="3">
        <v>49</v>
      </c>
      <c r="BX162" s="3">
        <v>76.5</v>
      </c>
      <c r="BY162" s="3">
        <v>0.05</v>
      </c>
      <c r="BZ162" s="3">
        <v>0.08</v>
      </c>
      <c r="CA162" s="3">
        <v>0.1</v>
      </c>
      <c r="CB162" s="3">
        <v>7.4999999999999997E-2</v>
      </c>
      <c r="CG162" s="9">
        <v>0.1144914921572</v>
      </c>
    </row>
    <row r="163" spans="2:85">
      <c r="B163" s="4">
        <v>1989.25</v>
      </c>
      <c r="C163" s="3">
        <v>5865.4769999999999</v>
      </c>
      <c r="D163" s="3">
        <v>4090.5182500000001</v>
      </c>
      <c r="E163" s="3">
        <v>1546.4424999999999</v>
      </c>
      <c r="F163" s="3">
        <v>378.86874999999998</v>
      </c>
      <c r="G163" s="3">
        <v>1260.328</v>
      </c>
      <c r="H163" s="3">
        <v>9170.9770000000008</v>
      </c>
      <c r="I163" s="3">
        <v>41</v>
      </c>
      <c r="J163" s="3">
        <v>61.198</v>
      </c>
      <c r="K163" s="3">
        <v>108280.66666666667</v>
      </c>
      <c r="L163" s="3">
        <v>246913.66666666666</v>
      </c>
      <c r="M163" s="3">
        <v>9.7266666666666666</v>
      </c>
      <c r="N163" s="3">
        <v>3015.1666666666665</v>
      </c>
      <c r="O163" s="3">
        <v>2.5603001398787901</v>
      </c>
      <c r="P163" s="10">
        <v>310.8</v>
      </c>
      <c r="Q163" s="10">
        <v>323.60000000000002</v>
      </c>
      <c r="R163" s="10">
        <v>2.4442253238883027</v>
      </c>
      <c r="S163" s="10">
        <v>-0.10356463269855536</v>
      </c>
      <c r="T163" s="10">
        <v>2298.4430000000002</v>
      </c>
      <c r="U163" s="3">
        <v>1882.377</v>
      </c>
      <c r="V163" s="3">
        <v>0</v>
      </c>
      <c r="W163" s="3">
        <v>112.8</v>
      </c>
      <c r="X163" s="3">
        <v>0.51943824317072662</v>
      </c>
      <c r="Y163" s="3">
        <v>0.69006709631744079</v>
      </c>
      <c r="Z163" s="3">
        <v>0.75042352872002915</v>
      </c>
      <c r="AA163" s="3">
        <v>0.78843402778372829</v>
      </c>
      <c r="AB163" s="3">
        <v>0.81887086345905313</v>
      </c>
      <c r="AC163" s="3">
        <v>0.84518673289726021</v>
      </c>
      <c r="AD163" s="3">
        <v>0.86641749598317475</v>
      </c>
      <c r="AE163" s="3">
        <v>0.88398421480109957</v>
      </c>
      <c r="AF163" s="3">
        <v>0.89910485034131138</v>
      </c>
      <c r="AG163" s="3">
        <v>0.91216684645743518</v>
      </c>
      <c r="AH163" s="3">
        <v>0.92349098057201517</v>
      </c>
      <c r="AI163" s="3">
        <v>0.93339843577702597</v>
      </c>
      <c r="AJ163" s="3">
        <v>5.0299999999999997E-2</v>
      </c>
      <c r="AK163" s="3">
        <v>83.818600000000004</v>
      </c>
      <c r="AL163" s="10">
        <v>44.585999999999999</v>
      </c>
      <c r="AM163" s="10">
        <v>123.7</v>
      </c>
      <c r="AN163" s="10">
        <v>11.356666666666667</v>
      </c>
      <c r="AO163" s="10">
        <v>8.7579687499999999</v>
      </c>
      <c r="AP163" s="10">
        <v>2.3925094670996885E-3</v>
      </c>
      <c r="AQ163" s="10">
        <v>4177.25</v>
      </c>
      <c r="AR163" s="10">
        <v>177.75899999999999</v>
      </c>
      <c r="AS163" s="10">
        <v>415.84300000000002</v>
      </c>
      <c r="AT163" s="10">
        <v>292.87900000000002</v>
      </c>
      <c r="AU163" s="10">
        <v>268.64600000000002</v>
      </c>
      <c r="AV163" s="10">
        <v>56.238999999999997</v>
      </c>
      <c r="AW163" s="10">
        <v>538.84500000000003</v>
      </c>
      <c r="AX163" s="10">
        <v>0</v>
      </c>
      <c r="AY163" s="10">
        <v>831.68299999999999</v>
      </c>
      <c r="AZ163" s="10">
        <f t="shared" si="2"/>
        <v>177.75899999999999</v>
      </c>
      <c r="BA163" s="15">
        <v>2.0485719886128018E-3</v>
      </c>
      <c r="BB163" s="15">
        <v>88980</v>
      </c>
      <c r="BC163" s="15">
        <v>0.439025</v>
      </c>
      <c r="BD163" s="3">
        <v>9.7481357448031103E-2</v>
      </c>
      <c r="BE163" s="3">
        <v>0.48475995089219898</v>
      </c>
      <c r="BF163" s="3">
        <v>1041815.1880570001</v>
      </c>
      <c r="BG163" s="3">
        <v>1.7632000000000001</v>
      </c>
      <c r="BH163" s="3">
        <v>101</v>
      </c>
      <c r="BI163" s="3">
        <v>17.02</v>
      </c>
      <c r="BJ163" s="10">
        <v>1.6043750000000001</v>
      </c>
      <c r="BK163" s="10">
        <v>0.71921875000000002</v>
      </c>
      <c r="BL163" s="15">
        <v>100.649555956622</v>
      </c>
      <c r="BM163" s="3">
        <v>0.2</v>
      </c>
      <c r="BN163" s="3">
        <v>0.3</v>
      </c>
      <c r="BO163" s="3">
        <v>0.3</v>
      </c>
      <c r="BP163" s="3">
        <v>0.5</v>
      </c>
      <c r="BQ163" s="3">
        <v>13.25</v>
      </c>
      <c r="BR163" s="3">
        <v>13.75</v>
      </c>
      <c r="BS163" s="3">
        <v>19.899999999999999</v>
      </c>
      <c r="BT163" s="3">
        <v>17.899999999999999</v>
      </c>
      <c r="BU163" s="3">
        <v>30</v>
      </c>
      <c r="BV163" s="3">
        <v>51</v>
      </c>
      <c r="BW163" s="3">
        <v>52</v>
      </c>
      <c r="BX163" s="3">
        <v>92</v>
      </c>
      <c r="BY163" s="3">
        <v>0.09</v>
      </c>
      <c r="BZ163" s="3">
        <v>0.08</v>
      </c>
      <c r="CA163" s="3">
        <v>0.09</v>
      </c>
      <c r="CB163" s="3">
        <v>0.1</v>
      </c>
      <c r="CG163" s="9">
        <v>0.11401011553980001</v>
      </c>
    </row>
    <row r="164" spans="2:85">
      <c r="B164" s="4">
        <v>1989.5</v>
      </c>
      <c r="C164" s="3">
        <v>5922.2610000000004</v>
      </c>
      <c r="D164" s="3">
        <v>4119.9762499999997</v>
      </c>
      <c r="E164" s="3">
        <v>1562.3074999999999</v>
      </c>
      <c r="F164" s="3">
        <v>384.39800000000002</v>
      </c>
      <c r="G164" s="3">
        <v>1249.0119999999999</v>
      </c>
      <c r="H164" s="3">
        <v>9238.9230000000007</v>
      </c>
      <c r="I164" s="3">
        <v>40.866666666666703</v>
      </c>
      <c r="J164" s="3">
        <v>61.645000000000003</v>
      </c>
      <c r="K164" s="3">
        <v>108166.33333333333</v>
      </c>
      <c r="L164" s="3">
        <v>247577</v>
      </c>
      <c r="M164" s="3">
        <v>9.0833333333333339</v>
      </c>
      <c r="N164" s="3">
        <v>3073.1</v>
      </c>
      <c r="O164" s="3">
        <v>2.5813592494586093</v>
      </c>
      <c r="P164" s="10">
        <v>341.2</v>
      </c>
      <c r="Q164" s="10">
        <v>346.8</v>
      </c>
      <c r="R164" s="10">
        <v>2.4430799645023562</v>
      </c>
      <c r="S164" s="10">
        <v>-0.12576910166432095</v>
      </c>
      <c r="T164" s="10">
        <v>2319.1219999999998</v>
      </c>
      <c r="U164" s="3">
        <v>1914.59</v>
      </c>
      <c r="V164" s="3">
        <v>0</v>
      </c>
      <c r="W164" s="3">
        <v>112.4</v>
      </c>
      <c r="X164" s="3">
        <v>0.51931974424336314</v>
      </c>
      <c r="Y164" s="3">
        <v>0.691547679118378</v>
      </c>
      <c r="Z164" s="3">
        <v>0.75343422808668714</v>
      </c>
      <c r="AA164" s="3">
        <v>0.79106880921318412</v>
      </c>
      <c r="AB164" s="3">
        <v>0.82097458993245176</v>
      </c>
      <c r="AC164" s="3">
        <v>0.84673403863113894</v>
      </c>
      <c r="AD164" s="3">
        <v>0.86761576697384113</v>
      </c>
      <c r="AE164" s="3">
        <v>0.88488610814149904</v>
      </c>
      <c r="AF164" s="3">
        <v>0.89976533699823491</v>
      </c>
      <c r="AG164" s="3">
        <v>0.91262744368038085</v>
      </c>
      <c r="AH164" s="3">
        <v>0.92379012924183523</v>
      </c>
      <c r="AI164" s="3">
        <v>0.93353155431232315</v>
      </c>
      <c r="AJ164" s="3">
        <v>4.5999999999999999E-2</v>
      </c>
      <c r="AK164" s="3">
        <v>82.5471</v>
      </c>
      <c r="AL164" s="10">
        <v>12.321</v>
      </c>
      <c r="AM164" s="10">
        <v>123.4</v>
      </c>
      <c r="AN164" s="10">
        <v>10.66</v>
      </c>
      <c r="AO164" s="10">
        <v>8.1074603174603173</v>
      </c>
      <c r="AP164" s="10">
        <v>5.3668018519864476E-3</v>
      </c>
      <c r="AQ164" s="10">
        <v>4231.0267000000003</v>
      </c>
      <c r="AR164" s="10">
        <v>182.54400000000001</v>
      </c>
      <c r="AS164" s="10">
        <v>416.63200000000001</v>
      </c>
      <c r="AT164" s="10">
        <v>297.69799999999998</v>
      </c>
      <c r="AU164" s="10">
        <v>257.90899999999999</v>
      </c>
      <c r="AV164" s="10">
        <v>39.097999999999999</v>
      </c>
      <c r="AW164" s="10">
        <v>539.38400000000001</v>
      </c>
      <c r="AX164" s="10">
        <v>6.2409999999999997</v>
      </c>
      <c r="AY164" s="10">
        <v>844.88800000000003</v>
      </c>
      <c r="AZ164" s="10">
        <f t="shared" si="2"/>
        <v>188.78500000000003</v>
      </c>
      <c r="BA164" s="15">
        <v>2.0522503612687469E-3</v>
      </c>
      <c r="BB164" s="15">
        <v>93651</v>
      </c>
      <c r="BC164" s="15">
        <v>0.47524999999999995</v>
      </c>
      <c r="BD164" s="3">
        <v>9.5848009146308102E-2</v>
      </c>
      <c r="BE164" s="3">
        <v>0.48391276797447702</v>
      </c>
      <c r="BF164" s="3">
        <v>1051064.1223319999</v>
      </c>
      <c r="BG164" s="3">
        <v>1.7269000000000001</v>
      </c>
      <c r="BH164" s="3">
        <v>103</v>
      </c>
      <c r="BI164" s="3">
        <v>18.100000000000001</v>
      </c>
      <c r="BJ164" s="10">
        <v>1.7792063492063492</v>
      </c>
      <c r="BK164" s="10">
        <v>0.8571428571428571</v>
      </c>
      <c r="BL164" s="15">
        <v>100.731650402626</v>
      </c>
      <c r="BM164" s="3">
        <v>0.1</v>
      </c>
      <c r="BN164" s="3">
        <v>0.3</v>
      </c>
      <c r="BO164" s="3">
        <v>0.5</v>
      </c>
      <c r="BP164" s="3">
        <v>0.5</v>
      </c>
      <c r="BQ164" s="3">
        <v>9</v>
      </c>
      <c r="BR164" s="3">
        <v>9</v>
      </c>
      <c r="BS164" s="3">
        <v>11.2</v>
      </c>
      <c r="BT164" s="3">
        <v>10</v>
      </c>
      <c r="BU164" s="3">
        <v>39</v>
      </c>
      <c r="BV164" s="3">
        <v>60.2</v>
      </c>
      <c r="BW164" s="3">
        <v>92</v>
      </c>
      <c r="BX164" s="3">
        <v>108</v>
      </c>
      <c r="BY164" s="3">
        <v>7.0000000000000007E-2</v>
      </c>
      <c r="BZ164" s="3">
        <v>0.12</v>
      </c>
      <c r="CA164" s="3">
        <v>0.18</v>
      </c>
      <c r="CB164" s="3">
        <v>0.22</v>
      </c>
      <c r="CG164" s="9">
        <v>0.1201238496225</v>
      </c>
    </row>
    <row r="165" spans="2:85">
      <c r="B165" s="4">
        <v>1989.75</v>
      </c>
      <c r="C165" s="3">
        <v>5948</v>
      </c>
      <c r="D165" s="3">
        <v>4152.5842499999999</v>
      </c>
      <c r="E165" s="3">
        <v>1576.6765</v>
      </c>
      <c r="F165" s="3">
        <v>383.33674999999999</v>
      </c>
      <c r="G165" s="3">
        <v>1239.7470000000001</v>
      </c>
      <c r="H165" s="3">
        <v>9257.1280000000006</v>
      </c>
      <c r="I165" s="3">
        <v>40.6666666666667</v>
      </c>
      <c r="J165" s="3">
        <v>62.084000000000003</v>
      </c>
      <c r="K165" s="3">
        <v>109513.33333333333</v>
      </c>
      <c r="L165" s="3">
        <v>248275.66666666666</v>
      </c>
      <c r="M165" s="3">
        <v>8.6133333333333333</v>
      </c>
      <c r="N165" s="3">
        <v>3133.3</v>
      </c>
      <c r="O165" s="3">
        <v>2.5729497790448566</v>
      </c>
      <c r="P165" s="10">
        <v>347.2</v>
      </c>
      <c r="Q165" s="10">
        <v>342.2</v>
      </c>
      <c r="R165" s="10">
        <v>2.429272335595253</v>
      </c>
      <c r="S165" s="10">
        <v>-0.13116726015767163</v>
      </c>
      <c r="T165" s="10">
        <v>2330.7550000000001</v>
      </c>
      <c r="U165" s="3">
        <v>1946.346</v>
      </c>
      <c r="V165" s="3">
        <v>0</v>
      </c>
      <c r="W165" s="3">
        <v>112.83333333333333</v>
      </c>
      <c r="X165" s="3">
        <v>0.69019838732804217</v>
      </c>
      <c r="Y165" s="3">
        <v>0.86884840690862342</v>
      </c>
      <c r="Z165" s="3">
        <v>0.91449578228578099</v>
      </c>
      <c r="AA165" s="3">
        <v>0.93612855295677522</v>
      </c>
      <c r="AB165" s="3">
        <v>0.95415700293629457</v>
      </c>
      <c r="AC165" s="3">
        <v>0.97052101270339686</v>
      </c>
      <c r="AD165" s="3">
        <v>0.98366900166357796</v>
      </c>
      <c r="AE165" s="3">
        <v>0.99422470465546897</v>
      </c>
      <c r="AF165" s="3">
        <v>1.0031114990819936</v>
      </c>
      <c r="AG165" s="3">
        <v>1.0105029037332078</v>
      </c>
      <c r="AH165" s="3">
        <v>1.0165718008549482</v>
      </c>
      <c r="AI165" s="3">
        <v>1.0214901722324867</v>
      </c>
      <c r="AJ165" s="3">
        <v>4.5199999999999997E-2</v>
      </c>
      <c r="AK165" s="3">
        <v>81.982500000000002</v>
      </c>
      <c r="AL165" s="10">
        <v>17.88</v>
      </c>
      <c r="AM165" s="10">
        <v>123.9</v>
      </c>
      <c r="AN165" s="10">
        <v>10.5</v>
      </c>
      <c r="AO165" s="10">
        <v>7.9070967741935485</v>
      </c>
      <c r="AP165" s="10">
        <v>2.9679767242757932E-3</v>
      </c>
      <c r="AQ165" s="10">
        <v>4258.0625</v>
      </c>
      <c r="AR165" s="10">
        <v>188.97900000000001</v>
      </c>
      <c r="AS165" s="10">
        <v>401.01600000000002</v>
      </c>
      <c r="AT165" s="10">
        <v>282.39699999999999</v>
      </c>
      <c r="AU165" s="10">
        <v>258.27199999999999</v>
      </c>
      <c r="AV165" s="10">
        <v>40.219000000000001</v>
      </c>
      <c r="AW165" s="10">
        <v>528.93499999999995</v>
      </c>
      <c r="AX165" s="10">
        <v>1.8</v>
      </c>
      <c r="AY165" s="10">
        <v>858.03300000000002</v>
      </c>
      <c r="AZ165" s="10">
        <f t="shared" si="2"/>
        <v>190.77900000000002</v>
      </c>
      <c r="BA165" s="15">
        <v>2.0572773714786982E-3</v>
      </c>
      <c r="BB165" s="15">
        <v>107244</v>
      </c>
      <c r="BC165" s="15">
        <v>0.455675</v>
      </c>
      <c r="BD165" s="3">
        <v>9.2987632155279498E-2</v>
      </c>
      <c r="BE165" s="3">
        <v>0.472024525039697</v>
      </c>
      <c r="BF165" s="3">
        <v>1048292.986383</v>
      </c>
      <c r="BG165" s="3">
        <v>1.6442000000000001</v>
      </c>
      <c r="BH165" s="3">
        <v>104</v>
      </c>
      <c r="BI165" s="3">
        <v>20.43</v>
      </c>
      <c r="BJ165" s="10">
        <v>1.905483870967742</v>
      </c>
      <c r="BK165" s="10">
        <v>0.98129032258064519</v>
      </c>
      <c r="BL165" s="15">
        <v>101.07252704993201</v>
      </c>
      <c r="BM165" s="3">
        <v>0.3</v>
      </c>
      <c r="BN165" s="3">
        <v>0.3</v>
      </c>
      <c r="BO165" s="3">
        <v>0.3</v>
      </c>
      <c r="BP165" s="3">
        <v>0.4</v>
      </c>
      <c r="BQ165" s="3">
        <v>11.1</v>
      </c>
      <c r="BR165" s="3">
        <v>7.9</v>
      </c>
      <c r="BS165" s="3">
        <v>10.3</v>
      </c>
      <c r="BT165" s="3">
        <v>13</v>
      </c>
      <c r="BU165" s="3">
        <v>42</v>
      </c>
      <c r="BV165" s="3">
        <v>69</v>
      </c>
      <c r="BW165" s="3">
        <v>88</v>
      </c>
      <c r="BX165" s="3">
        <v>92</v>
      </c>
      <c r="BY165" s="3">
        <v>0.1</v>
      </c>
      <c r="BZ165" s="3">
        <v>0.12</v>
      </c>
      <c r="CA165" s="3">
        <v>0.13</v>
      </c>
      <c r="CB165" s="3">
        <v>0.1</v>
      </c>
      <c r="CG165" s="9">
        <v>0.1261131684564</v>
      </c>
    </row>
    <row r="166" spans="2:85">
      <c r="B166" s="4">
        <v>1990</v>
      </c>
      <c r="C166" s="3">
        <v>5998.058</v>
      </c>
      <c r="D166" s="3">
        <v>4182.8709999999992</v>
      </c>
      <c r="E166" s="3">
        <v>1576.2837500000001</v>
      </c>
      <c r="F166" s="3">
        <v>389.04075</v>
      </c>
      <c r="G166" s="3">
        <v>1252.058</v>
      </c>
      <c r="H166" s="3">
        <v>9358.2890000000007</v>
      </c>
      <c r="I166" s="3">
        <v>40.6</v>
      </c>
      <c r="J166" s="3">
        <v>62.753999999999998</v>
      </c>
      <c r="K166" s="3">
        <v>108122</v>
      </c>
      <c r="L166" s="3">
        <v>248832.66666666666</v>
      </c>
      <c r="M166" s="3">
        <v>8.25</v>
      </c>
      <c r="N166" s="3">
        <v>3178.7</v>
      </c>
      <c r="O166" s="3">
        <v>2.5811070096883668</v>
      </c>
      <c r="P166" s="10">
        <v>338.6</v>
      </c>
      <c r="Q166" s="10">
        <v>332.9</v>
      </c>
      <c r="R166" s="10">
        <v>2.4576469270780721</v>
      </c>
      <c r="S166" s="10">
        <v>-0.1109498993183629</v>
      </c>
      <c r="T166" s="10">
        <v>2368.0250000000001</v>
      </c>
      <c r="U166" s="3">
        <v>1998.202</v>
      </c>
      <c r="V166" s="3">
        <v>0</v>
      </c>
      <c r="W166" s="3">
        <v>114.5</v>
      </c>
      <c r="X166" s="3">
        <v>0.57210631587474969</v>
      </c>
      <c r="Y166" s="3">
        <v>0.75819244802398889</v>
      </c>
      <c r="Z166" s="3">
        <v>0.81335446942519984</v>
      </c>
      <c r="AA166" s="3">
        <v>0.84463862977625848</v>
      </c>
      <c r="AB166" s="3">
        <v>0.86919107956816666</v>
      </c>
      <c r="AC166" s="3">
        <v>0.89011698249320259</v>
      </c>
      <c r="AD166" s="3">
        <v>0.90688707250275946</v>
      </c>
      <c r="AE166" s="3">
        <v>0.92053260914867874</v>
      </c>
      <c r="AF166" s="3">
        <v>0.93216863083213719</v>
      </c>
      <c r="AG166" s="3">
        <v>0.94217741329044336</v>
      </c>
      <c r="AH166" s="3">
        <v>0.95080036064407769</v>
      </c>
      <c r="AI166" s="3">
        <v>0.95827969546714931</v>
      </c>
      <c r="AJ166" s="3">
        <v>5.0999999999999997E-2</v>
      </c>
      <c r="AK166" s="3">
        <v>82.195599999999999</v>
      </c>
      <c r="AL166" s="10">
        <v>16.402999999999999</v>
      </c>
      <c r="AM166" s="10">
        <v>124.2</v>
      </c>
      <c r="AN166" s="10">
        <v>10.036666666666667</v>
      </c>
      <c r="AO166" s="10">
        <v>8.4238709677419354</v>
      </c>
      <c r="AP166" s="10">
        <v>2.0597910283127346E-3</v>
      </c>
      <c r="AQ166" s="10">
        <v>4278</v>
      </c>
      <c r="AR166" s="10">
        <v>192.72900000000001</v>
      </c>
      <c r="AS166" s="10">
        <v>413.87</v>
      </c>
      <c r="AT166" s="10">
        <v>297.11700000000002</v>
      </c>
      <c r="AU166" s="10">
        <v>268.86900000000003</v>
      </c>
      <c r="AV166" s="10">
        <v>27.073</v>
      </c>
      <c r="AW166" s="10">
        <v>548.65200000000004</v>
      </c>
      <c r="AX166" s="10">
        <v>0</v>
      </c>
      <c r="AY166" s="10">
        <v>870.02099999999996</v>
      </c>
      <c r="AZ166" s="10">
        <f t="shared" si="2"/>
        <v>192.72900000000001</v>
      </c>
      <c r="BA166" s="15">
        <v>2.0449643913072035E-3</v>
      </c>
      <c r="BB166" s="15">
        <v>87382</v>
      </c>
      <c r="BC166" s="15">
        <v>0.26757500000000001</v>
      </c>
      <c r="BD166" s="3">
        <v>9.1903579477757499E-2</v>
      </c>
      <c r="BE166" s="3">
        <v>0.46692677602039001</v>
      </c>
      <c r="BF166" s="3">
        <v>1043393.937817</v>
      </c>
      <c r="BG166" s="3">
        <v>1.4482999999999999</v>
      </c>
      <c r="BH166" s="3">
        <v>102</v>
      </c>
      <c r="BI166" s="3">
        <v>21.82</v>
      </c>
      <c r="BJ166" s="10">
        <v>1.6751612903225805</v>
      </c>
      <c r="BK166" s="10">
        <v>0.77225806451612899</v>
      </c>
      <c r="BL166" s="15">
        <v>101.202909028863</v>
      </c>
      <c r="BM166" s="3">
        <v>0.3</v>
      </c>
      <c r="BN166" s="3">
        <v>0.4</v>
      </c>
      <c r="BO166" s="3">
        <v>0.3</v>
      </c>
      <c r="BP166" s="3">
        <v>0.2</v>
      </c>
      <c r="BQ166" s="3">
        <v>8</v>
      </c>
      <c r="BR166" s="3">
        <v>8.6999999999999993</v>
      </c>
      <c r="BS166" s="3">
        <v>7</v>
      </c>
      <c r="BT166" s="3">
        <v>13.8</v>
      </c>
      <c r="BU166" s="3">
        <v>43</v>
      </c>
      <c r="BV166" s="3">
        <v>53</v>
      </c>
      <c r="BW166" s="3">
        <v>44</v>
      </c>
      <c r="BX166" s="3">
        <v>58</v>
      </c>
      <c r="BY166" s="3">
        <v>0.08</v>
      </c>
      <c r="BZ166" s="3">
        <v>0.1</v>
      </c>
      <c r="CA166" s="3">
        <v>0.12</v>
      </c>
      <c r="CB166" s="3">
        <v>0.13</v>
      </c>
      <c r="CG166" s="9">
        <v>0.1271120861152</v>
      </c>
    </row>
    <row r="167" spans="2:85">
      <c r="B167" s="4">
        <v>1990.25</v>
      </c>
      <c r="C167" s="3">
        <v>6016.3289999999997</v>
      </c>
      <c r="D167" s="3">
        <v>4230.69625</v>
      </c>
      <c r="E167" s="3">
        <v>1579.4504999999999</v>
      </c>
      <c r="F167" s="3">
        <v>377.63299999999998</v>
      </c>
      <c r="G167" s="3">
        <v>1252.4490000000001</v>
      </c>
      <c r="H167" s="3">
        <v>9392.2510000000002</v>
      </c>
      <c r="I167" s="3">
        <v>40.6</v>
      </c>
      <c r="J167" s="3">
        <v>63.457000000000001</v>
      </c>
      <c r="K167" s="3">
        <v>110157.33333333333</v>
      </c>
      <c r="L167" s="3">
        <v>249573.33333333334</v>
      </c>
      <c r="M167" s="3">
        <v>8.2433333333333341</v>
      </c>
      <c r="N167" s="3">
        <v>3205.3</v>
      </c>
      <c r="O167" s="3">
        <v>2.5878792262094987</v>
      </c>
      <c r="P167" s="10">
        <v>347.5</v>
      </c>
      <c r="Q167" s="10">
        <v>351.5</v>
      </c>
      <c r="R167" s="10">
        <v>2.4760315440890013</v>
      </c>
      <c r="S167" s="10">
        <v>-9.9337498828565546E-2</v>
      </c>
      <c r="T167" s="10">
        <v>2371.7579999999998</v>
      </c>
      <c r="U167" s="3">
        <v>2033.1410000000001</v>
      </c>
      <c r="V167" s="3">
        <v>0</v>
      </c>
      <c r="W167" s="3">
        <v>114.33333333333333</v>
      </c>
      <c r="X167" s="3">
        <v>0.53441252799674077</v>
      </c>
      <c r="Y167" s="3">
        <v>0.72919082643387112</v>
      </c>
      <c r="Z167" s="3">
        <v>0.79319949997140282</v>
      </c>
      <c r="AA167" s="3">
        <v>0.82636414464642716</v>
      </c>
      <c r="AB167" s="3">
        <v>0.85253032563290232</v>
      </c>
      <c r="AC167" s="3">
        <v>0.87458467020885999</v>
      </c>
      <c r="AD167" s="3">
        <v>0.89194313894789445</v>
      </c>
      <c r="AE167" s="3">
        <v>0.90583447467573253</v>
      </c>
      <c r="AF167" s="3">
        <v>0.91764715495831706</v>
      </c>
      <c r="AG167" s="3">
        <v>0.9277593353892728</v>
      </c>
      <c r="AH167" s="3">
        <v>0.93643015397359397</v>
      </c>
      <c r="AI167" s="3">
        <v>0.94396203137438894</v>
      </c>
      <c r="AJ167" s="3">
        <v>4.48E-2</v>
      </c>
      <c r="AK167" s="3">
        <v>82.210800000000006</v>
      </c>
      <c r="AL167" s="10">
        <v>41.085999999999999</v>
      </c>
      <c r="AM167" s="10">
        <v>124.2</v>
      </c>
      <c r="AN167" s="10">
        <v>10</v>
      </c>
      <c r="AO167" s="10">
        <v>8.6741269841269837</v>
      </c>
      <c r="AP167" s="10">
        <v>4.4861369262481042E-3</v>
      </c>
      <c r="AQ167" s="10">
        <v>4304.6778000000004</v>
      </c>
      <c r="AR167" s="10">
        <v>193.13900000000001</v>
      </c>
      <c r="AS167" s="10">
        <v>433.89499999999998</v>
      </c>
      <c r="AT167" s="10">
        <v>312.22899999999998</v>
      </c>
      <c r="AU167" s="10">
        <v>282.34199999999998</v>
      </c>
      <c r="AV167" s="10">
        <v>42.783999999999999</v>
      </c>
      <c r="AW167" s="10">
        <v>570.30200000000002</v>
      </c>
      <c r="AX167" s="10">
        <v>0</v>
      </c>
      <c r="AY167" s="10">
        <v>882.23</v>
      </c>
      <c r="AZ167" s="10">
        <f t="shared" si="2"/>
        <v>193.13900000000001</v>
      </c>
      <c r="BA167" s="15">
        <v>2.0538476059258908E-3</v>
      </c>
      <c r="BB167" s="15">
        <v>87450</v>
      </c>
      <c r="BC167" s="15">
        <v>8.0625000000000002E-2</v>
      </c>
      <c r="BD167" s="3">
        <v>9.1700148715228205E-2</v>
      </c>
      <c r="BE167" s="3">
        <v>0.46808400013568502</v>
      </c>
      <c r="BF167" s="3">
        <v>1052799.2064439999</v>
      </c>
      <c r="BG167" s="3">
        <v>1.2152000000000001</v>
      </c>
      <c r="BH167" s="3">
        <v>102</v>
      </c>
      <c r="BI167" s="3">
        <v>18.690000000000001</v>
      </c>
      <c r="BJ167" s="10">
        <v>1.6387301587301586</v>
      </c>
      <c r="BK167" s="10">
        <v>0.7209523809523809</v>
      </c>
      <c r="BL167" s="15">
        <v>101.08978474819</v>
      </c>
      <c r="BM167" s="3">
        <v>0.2</v>
      </c>
      <c r="BN167" s="3">
        <v>0.2</v>
      </c>
      <c r="BO167" s="3">
        <v>0.3</v>
      </c>
      <c r="BP167" s="3">
        <v>0.3</v>
      </c>
      <c r="BQ167" s="3">
        <v>18</v>
      </c>
      <c r="BR167" s="3">
        <v>18.2</v>
      </c>
      <c r="BS167" s="3">
        <v>19</v>
      </c>
      <c r="BT167" s="3">
        <v>19</v>
      </c>
      <c r="BU167" s="3">
        <v>47</v>
      </c>
      <c r="BV167" s="3">
        <v>59</v>
      </c>
      <c r="BW167" s="3">
        <v>75</v>
      </c>
      <c r="BX167" s="3">
        <v>99</v>
      </c>
      <c r="BY167" s="3">
        <v>0.1</v>
      </c>
      <c r="BZ167" s="3">
        <v>0.11</v>
      </c>
      <c r="CA167" s="3">
        <v>0.19900000000000001</v>
      </c>
      <c r="CB167" s="3">
        <v>0.25</v>
      </c>
      <c r="CG167" s="9">
        <v>0.12710503938330001</v>
      </c>
    </row>
    <row r="168" spans="2:85">
      <c r="B168" s="4">
        <v>1990.5</v>
      </c>
      <c r="C168" s="3">
        <v>6040.1629999999996</v>
      </c>
      <c r="D168" s="3">
        <v>4257.3170000000009</v>
      </c>
      <c r="E168" s="3">
        <v>1576.4395</v>
      </c>
      <c r="F168" s="3">
        <v>372.43224999999995</v>
      </c>
      <c r="G168" s="3">
        <v>1228.17</v>
      </c>
      <c r="H168" s="3">
        <v>9398.4989999999998</v>
      </c>
      <c r="I168" s="3">
        <v>40.533333333333303</v>
      </c>
      <c r="J168" s="3">
        <v>64.001000000000005</v>
      </c>
      <c r="K168" s="3">
        <v>109687.66666666667</v>
      </c>
      <c r="L168" s="3">
        <v>250440.66666666666</v>
      </c>
      <c r="M168" s="3">
        <v>8.16</v>
      </c>
      <c r="N168" s="3">
        <v>3240.3666666666668</v>
      </c>
      <c r="O168" s="3">
        <v>2.5890344562984939</v>
      </c>
      <c r="P168" s="10">
        <v>335.7</v>
      </c>
      <c r="Q168" s="10">
        <v>322.2</v>
      </c>
      <c r="R168" s="10">
        <v>2.4602307167858175</v>
      </c>
      <c r="S168" s="10">
        <v>-0.11629355622074447</v>
      </c>
      <c r="T168" s="10">
        <v>2375.5309999999999</v>
      </c>
      <c r="U168" s="3">
        <v>2059.8829999999998</v>
      </c>
      <c r="V168" s="3">
        <v>0.66666666666666663</v>
      </c>
      <c r="W168" s="3">
        <v>116.46666666666667</v>
      </c>
      <c r="X168" s="3">
        <v>0.55979482097193789</v>
      </c>
      <c r="Y168" s="3">
        <v>0.75419652688508787</v>
      </c>
      <c r="Z168" s="3">
        <v>0.81076114891466833</v>
      </c>
      <c r="AA168" s="3">
        <v>0.8414862319959685</v>
      </c>
      <c r="AB168" s="3">
        <v>0.86472960948169086</v>
      </c>
      <c r="AC168" s="3">
        <v>0.88427604165763773</v>
      </c>
      <c r="AD168" s="3">
        <v>0.89940262744114641</v>
      </c>
      <c r="AE168" s="3">
        <v>0.91153318420770235</v>
      </c>
      <c r="AF168" s="3">
        <v>0.92178901329052498</v>
      </c>
      <c r="AG168" s="3">
        <v>0.93054685225507772</v>
      </c>
      <c r="AH168" s="3">
        <v>0.93804269308488886</v>
      </c>
      <c r="AI168" s="3">
        <v>0.94456631173211036</v>
      </c>
      <c r="AJ168" s="3">
        <v>5.4100000000000002E-2</v>
      </c>
      <c r="AK168" s="3">
        <v>81.938599999999994</v>
      </c>
      <c r="AL168" s="10">
        <v>26.899000000000001</v>
      </c>
      <c r="AM168" s="10">
        <v>123.9</v>
      </c>
      <c r="AN168" s="10">
        <v>10</v>
      </c>
      <c r="AO168" s="10">
        <v>8.7012698412698413</v>
      </c>
      <c r="AP168" s="10">
        <v>4.8051763789339627E-3</v>
      </c>
      <c r="AQ168" s="10">
        <v>4243.4083000000001</v>
      </c>
      <c r="AR168" s="10">
        <v>194.68600000000001</v>
      </c>
      <c r="AS168" s="10">
        <v>407.73500000000001</v>
      </c>
      <c r="AT168" s="10">
        <v>282.596</v>
      </c>
      <c r="AU168" s="10">
        <v>288.2</v>
      </c>
      <c r="AV168" s="10">
        <v>49.37</v>
      </c>
      <c r="AW168" s="10">
        <v>546.072</v>
      </c>
      <c r="AX168" s="10">
        <v>0</v>
      </c>
      <c r="AY168" s="10">
        <v>895.01400000000001</v>
      </c>
      <c r="AZ168" s="10">
        <f t="shared" si="2"/>
        <v>194.68600000000001</v>
      </c>
      <c r="BA168" s="15">
        <v>2.0651698824710172E-3</v>
      </c>
      <c r="BB168" s="15">
        <v>77320</v>
      </c>
      <c r="BC168" s="15">
        <v>6.08E-2</v>
      </c>
      <c r="BD168" s="3">
        <v>9.1720680229395002E-2</v>
      </c>
      <c r="BE168" s="3">
        <v>0.46857339113407198</v>
      </c>
      <c r="BF168" s="3">
        <v>1086534.195416</v>
      </c>
      <c r="BG168" s="3">
        <v>1.2535000000000001</v>
      </c>
      <c r="BH168" s="3">
        <v>83</v>
      </c>
      <c r="BI168" s="3">
        <v>25.14</v>
      </c>
      <c r="BJ168" s="10">
        <v>1.7061904761904763</v>
      </c>
      <c r="BK168" s="10">
        <v>0.69857142857142862</v>
      </c>
      <c r="BL168" s="15">
        <v>101.51216113176</v>
      </c>
      <c r="BM168" s="3">
        <v>0.3</v>
      </c>
      <c r="BN168" s="3">
        <v>0.5</v>
      </c>
      <c r="BO168" s="3">
        <v>0.6</v>
      </c>
      <c r="BP168" s="3">
        <v>0.75</v>
      </c>
      <c r="BQ168" s="3">
        <v>4.0999999999999996</v>
      </c>
      <c r="BR168" s="3">
        <v>14.7</v>
      </c>
      <c r="BS168" s="3">
        <v>14</v>
      </c>
      <c r="BT168" s="3">
        <v>13</v>
      </c>
      <c r="BU168" s="3">
        <v>34</v>
      </c>
      <c r="BV168" s="3">
        <v>54.4</v>
      </c>
      <c r="BW168" s="3">
        <v>91.7</v>
      </c>
      <c r="BX168" s="3">
        <v>96.65</v>
      </c>
      <c r="BY168" s="3">
        <v>7.9200000000000007E-2</v>
      </c>
      <c r="BZ168" s="3">
        <v>8.5000000000000006E-2</v>
      </c>
      <c r="CA168" s="3">
        <v>0.12670000000000001</v>
      </c>
      <c r="CB168" s="3">
        <v>0.1225</v>
      </c>
      <c r="CG168" s="9">
        <v>0.13083285930880001</v>
      </c>
    </row>
    <row r="169" spans="2:85">
      <c r="B169" s="4">
        <v>1990.75</v>
      </c>
      <c r="C169" s="3">
        <v>5994.2120000000004</v>
      </c>
      <c r="D169" s="3">
        <v>4243.7582499999999</v>
      </c>
      <c r="E169" s="3">
        <v>1562.8562499999998</v>
      </c>
      <c r="F169" s="3">
        <v>358.10399999999998</v>
      </c>
      <c r="G169" s="3">
        <v>1159.4639999999999</v>
      </c>
      <c r="H169" s="3">
        <v>9312.9369999999999</v>
      </c>
      <c r="I169" s="3">
        <v>40.299999999999997</v>
      </c>
      <c r="J169" s="3">
        <v>64.477000000000004</v>
      </c>
      <c r="K169" s="3">
        <v>110141</v>
      </c>
      <c r="L169" s="3">
        <v>251343</v>
      </c>
      <c r="M169" s="3">
        <v>7.7433333333333332</v>
      </c>
      <c r="N169" s="3">
        <v>3264.5666666666666</v>
      </c>
      <c r="O169" s="3">
        <v>2.5841353235015014</v>
      </c>
      <c r="P169" s="10">
        <v>315.59999999999997</v>
      </c>
      <c r="Q169" s="10">
        <v>325.10000000000002</v>
      </c>
      <c r="R169" s="10">
        <v>2.4175588293403298</v>
      </c>
      <c r="S169" s="10">
        <v>-0.15406631086923944</v>
      </c>
      <c r="T169" s="10">
        <v>2391.4140000000002</v>
      </c>
      <c r="U169" s="3">
        <v>2130.4740000000002</v>
      </c>
      <c r="V169" s="3">
        <v>1</v>
      </c>
      <c r="W169" s="3">
        <v>119.86666666666666</v>
      </c>
      <c r="X169" s="3">
        <v>0.5671067912416583</v>
      </c>
      <c r="Y169" s="3">
        <v>0.74998246374394262</v>
      </c>
      <c r="Z169" s="3">
        <v>0.8018640049278053</v>
      </c>
      <c r="AA169" s="3">
        <v>0.83028076662990991</v>
      </c>
      <c r="AB169" s="3">
        <v>0.85232946486677175</v>
      </c>
      <c r="AC169" s="3">
        <v>0.87140603948370432</v>
      </c>
      <c r="AD169" s="3">
        <v>0.88669575628660591</v>
      </c>
      <c r="AE169" s="3">
        <v>0.89937752353996847</v>
      </c>
      <c r="AF169" s="3">
        <v>0.91040565384992023</v>
      </c>
      <c r="AG169" s="3">
        <v>0.92005605915762911</v>
      </c>
      <c r="AH169" s="3">
        <v>0.92851881284908144</v>
      </c>
      <c r="AI169" s="3">
        <v>0.93600928988475551</v>
      </c>
      <c r="AJ169" s="3">
        <v>6.0900000000000003E-2</v>
      </c>
      <c r="AK169" s="3">
        <v>80.121799999999993</v>
      </c>
      <c r="AL169" s="10">
        <v>-12.641</v>
      </c>
      <c r="AM169" s="10">
        <v>123.8</v>
      </c>
      <c r="AN169" s="10">
        <v>10</v>
      </c>
      <c r="AO169" s="10">
        <v>8.4059677419354841</v>
      </c>
      <c r="AP169" s="10">
        <v>3.8003445120803393E-3</v>
      </c>
      <c r="AQ169" s="10">
        <v>4193.8633</v>
      </c>
      <c r="AR169" s="10">
        <v>190.126</v>
      </c>
      <c r="AS169" s="10">
        <v>415.41199999999998</v>
      </c>
      <c r="AT169" s="10">
        <v>291.70800000000003</v>
      </c>
      <c r="AU169" s="10">
        <v>289.52999999999997</v>
      </c>
      <c r="AV169" s="10">
        <v>34.582000000000001</v>
      </c>
      <c r="AW169" s="10">
        <v>566.69600000000003</v>
      </c>
      <c r="AX169" s="10">
        <v>0</v>
      </c>
      <c r="AY169" s="10">
        <v>906.86500000000001</v>
      </c>
      <c r="AZ169" s="10">
        <f t="shared" si="2"/>
        <v>190.126</v>
      </c>
      <c r="BA169" s="15">
        <v>2.1118809464912079E-3</v>
      </c>
      <c r="BB169" s="15">
        <v>79441</v>
      </c>
      <c r="BC169" s="15">
        <v>0.34792500000000004</v>
      </c>
      <c r="BD169" s="3">
        <v>9.1227397678685901E-2</v>
      </c>
      <c r="BE169" s="3">
        <v>0.46492377592838902</v>
      </c>
      <c r="BF169" s="3">
        <v>1113729.103593</v>
      </c>
      <c r="BG169" s="3">
        <v>1.6213</v>
      </c>
      <c r="BH169" s="3">
        <v>75</v>
      </c>
      <c r="BI169" s="3">
        <v>26.12</v>
      </c>
      <c r="BJ169" s="10">
        <v>2.1974193548387095</v>
      </c>
      <c r="BK169" s="10">
        <v>0.8959677419354839</v>
      </c>
      <c r="BL169" s="15">
        <v>101.47122290729099</v>
      </c>
      <c r="BM169" s="3">
        <v>0.4</v>
      </c>
      <c r="BN169" s="3">
        <v>0.6</v>
      </c>
      <c r="BO169" s="3">
        <v>0.7</v>
      </c>
      <c r="BP169" s="3">
        <v>0.9</v>
      </c>
      <c r="BQ169" s="3">
        <v>11.8</v>
      </c>
      <c r="BR169" s="3">
        <v>19</v>
      </c>
      <c r="BS169" s="3">
        <v>10</v>
      </c>
      <c r="BT169" s="3">
        <v>9.1</v>
      </c>
      <c r="BU169" s="3">
        <v>25.6</v>
      </c>
      <c r="BV169" s="3">
        <v>48</v>
      </c>
      <c r="BW169" s="3">
        <v>74.400000000000006</v>
      </c>
      <c r="BX169" s="3">
        <v>96</v>
      </c>
      <c r="BY169" s="3">
        <v>0.11</v>
      </c>
      <c r="BZ169" s="3">
        <v>0.16</v>
      </c>
      <c r="CA169" s="3">
        <v>0.107</v>
      </c>
      <c r="CB169" s="3">
        <v>0.15</v>
      </c>
      <c r="CG169" s="9">
        <v>0.1350991667019</v>
      </c>
    </row>
    <row r="170" spans="2:85">
      <c r="B170" s="4">
        <v>1991</v>
      </c>
      <c r="C170" s="3">
        <v>5971.6719999999996</v>
      </c>
      <c r="D170" s="3">
        <v>4253.2829999999994</v>
      </c>
      <c r="E170" s="3">
        <v>1567.59375</v>
      </c>
      <c r="F170" s="3">
        <v>354.07625000000002</v>
      </c>
      <c r="G170" s="3">
        <v>1120.884</v>
      </c>
      <c r="H170" s="3">
        <v>9269.3670000000002</v>
      </c>
      <c r="I170" s="3">
        <v>40.1</v>
      </c>
      <c r="J170" s="3">
        <v>65.108999999999995</v>
      </c>
      <c r="K170" s="3">
        <v>107501</v>
      </c>
      <c r="L170" s="3">
        <v>252132</v>
      </c>
      <c r="M170" s="3">
        <v>6.4266666666666667</v>
      </c>
      <c r="N170" s="3">
        <v>3304.7</v>
      </c>
      <c r="O170" s="3">
        <v>2.6015901116812445</v>
      </c>
      <c r="P170" s="10">
        <v>354.1</v>
      </c>
      <c r="Q170" s="10">
        <v>365.4</v>
      </c>
      <c r="R170" s="10">
        <v>2.3982713044862582</v>
      </c>
      <c r="S170" s="10">
        <v>-0.19080862390305409</v>
      </c>
      <c r="T170" s="10">
        <v>2405.6759999999999</v>
      </c>
      <c r="U170" s="3">
        <v>2069.788</v>
      </c>
      <c r="V170" s="3">
        <v>1</v>
      </c>
      <c r="W170" s="3">
        <v>117.46666666666667</v>
      </c>
      <c r="X170" s="3">
        <v>0.52197296720604103</v>
      </c>
      <c r="Y170" s="3">
        <v>0.68524984523524923</v>
      </c>
      <c r="Z170" s="3">
        <v>0.74107607707289846</v>
      </c>
      <c r="AA170" s="3">
        <v>0.77563883798982136</v>
      </c>
      <c r="AB170" s="3">
        <v>0.80324723455191227</v>
      </c>
      <c r="AC170" s="3">
        <v>0.8272228189365447</v>
      </c>
      <c r="AD170" s="3">
        <v>0.84699516939793418</v>
      </c>
      <c r="AE170" s="3">
        <v>0.86382945673352618</v>
      </c>
      <c r="AF170" s="3">
        <v>0.87859147155087858</v>
      </c>
      <c r="AG170" s="3">
        <v>0.89158066342224751</v>
      </c>
      <c r="AH170" s="3">
        <v>0.90303447941757076</v>
      </c>
      <c r="AI170" s="3">
        <v>0.91319821838660376</v>
      </c>
      <c r="AJ170" s="3">
        <v>5.1299999999999998E-2</v>
      </c>
      <c r="AK170" s="3">
        <v>77.971999999999994</v>
      </c>
      <c r="AL170" s="10">
        <v>-19.972999999999999</v>
      </c>
      <c r="AM170" s="10">
        <v>123.1</v>
      </c>
      <c r="AN170" s="10">
        <v>9.19</v>
      </c>
      <c r="AO170" s="10">
        <v>8.0231666666666666</v>
      </c>
      <c r="AP170" s="10">
        <v>3.4482026552117456E-3</v>
      </c>
      <c r="AQ170" s="10">
        <v>4205.16</v>
      </c>
      <c r="AR170" s="10">
        <v>196.68600000000001</v>
      </c>
      <c r="AS170" s="10">
        <v>454.96899999999999</v>
      </c>
      <c r="AT170" s="10">
        <v>334.81200000000001</v>
      </c>
      <c r="AU170" s="10">
        <v>303.29300000000001</v>
      </c>
      <c r="AV170" s="10">
        <v>47.981999999999999</v>
      </c>
      <c r="AW170" s="10">
        <v>610.19399999999996</v>
      </c>
      <c r="AX170" s="10">
        <v>0</v>
      </c>
      <c r="AY170" s="10">
        <v>918.971</v>
      </c>
      <c r="AZ170" s="10">
        <f t="shared" si="2"/>
        <v>196.68600000000001</v>
      </c>
      <c r="BA170" s="15">
        <v>2.137016372777138E-3</v>
      </c>
      <c r="BB170" s="15">
        <v>76700</v>
      </c>
      <c r="BC170" s="15">
        <v>0.28492499999999998</v>
      </c>
      <c r="BD170" s="3">
        <v>9.2351021839123901E-2</v>
      </c>
      <c r="BE170" s="3">
        <v>0.47301467679493098</v>
      </c>
      <c r="BF170" s="3">
        <v>1128938.1245820001</v>
      </c>
      <c r="BG170" s="3">
        <v>1.5216000000000001</v>
      </c>
      <c r="BH170" s="3">
        <v>107</v>
      </c>
      <c r="BI170" s="3">
        <v>22.91</v>
      </c>
      <c r="BJ170" s="10">
        <v>2.1865000000000001</v>
      </c>
      <c r="BK170" s="10">
        <v>0.91316666666666668</v>
      </c>
      <c r="BL170" s="15">
        <v>101.723333030566</v>
      </c>
      <c r="BM170" s="3">
        <v>0.3</v>
      </c>
      <c r="BN170" s="3">
        <v>0.3</v>
      </c>
      <c r="BO170" s="3">
        <v>0.5</v>
      </c>
      <c r="BP170" s="3">
        <v>0.3</v>
      </c>
      <c r="BQ170" s="3">
        <v>17.5</v>
      </c>
      <c r="BR170" s="3">
        <v>10.65</v>
      </c>
      <c r="BS170" s="3">
        <v>12.95</v>
      </c>
      <c r="BT170" s="3">
        <v>13</v>
      </c>
      <c r="BU170" s="3">
        <v>65.5</v>
      </c>
      <c r="BV170" s="3">
        <v>84.5</v>
      </c>
      <c r="BW170" s="3">
        <v>91</v>
      </c>
      <c r="BX170" s="3">
        <v>77.8</v>
      </c>
      <c r="BY170" s="3">
        <v>0.1</v>
      </c>
      <c r="BZ170" s="3">
        <v>0.109</v>
      </c>
      <c r="CA170" s="3">
        <v>0.14000000000000001</v>
      </c>
      <c r="CB170" s="3">
        <v>0.1535</v>
      </c>
      <c r="CG170" s="9">
        <v>0.13133223218760001</v>
      </c>
    </row>
    <row r="171" spans="2:85">
      <c r="B171" s="4">
        <v>1991.25</v>
      </c>
      <c r="C171" s="3">
        <v>6021.1629999999996</v>
      </c>
      <c r="D171" s="3">
        <v>4291.0124999999998</v>
      </c>
      <c r="E171" s="3">
        <v>1577.05675</v>
      </c>
      <c r="F171" s="3">
        <v>357.16575</v>
      </c>
      <c r="G171" s="3">
        <v>1120.8800000000001</v>
      </c>
      <c r="H171" s="3">
        <v>9341.6419999999998</v>
      </c>
      <c r="I171" s="3">
        <v>40.233333333333299</v>
      </c>
      <c r="J171" s="3">
        <v>65.587000000000003</v>
      </c>
      <c r="K171" s="3">
        <v>108687</v>
      </c>
      <c r="L171" s="3">
        <v>252921</v>
      </c>
      <c r="M171" s="3">
        <v>5.8633333333333333</v>
      </c>
      <c r="N171" s="3">
        <v>3342.4333333333334</v>
      </c>
      <c r="O171" s="3">
        <v>2.6256532865112217</v>
      </c>
      <c r="P171" s="10">
        <v>377.90000000000003</v>
      </c>
      <c r="Q171" s="10">
        <v>381</v>
      </c>
      <c r="R171" s="10">
        <v>2.4315063387715243</v>
      </c>
      <c r="S171" s="10">
        <v>-0.18163676444776486</v>
      </c>
      <c r="T171" s="10">
        <v>2415.4609999999998</v>
      </c>
      <c r="U171" s="3">
        <v>2147.7759999999998</v>
      </c>
      <c r="V171" s="3">
        <v>0</v>
      </c>
      <c r="W171" s="3">
        <v>116.3</v>
      </c>
      <c r="X171" s="3">
        <v>0.46336334099953019</v>
      </c>
      <c r="Y171" s="3">
        <v>0.61316828547429225</v>
      </c>
      <c r="Z171" s="3">
        <v>0.66911485121670244</v>
      </c>
      <c r="AA171" s="3">
        <v>0.7067116761264044</v>
      </c>
      <c r="AB171" s="3">
        <v>0.73737873598329451</v>
      </c>
      <c r="AC171" s="3">
        <v>0.76413989478535049</v>
      </c>
      <c r="AD171" s="3">
        <v>0.78659715668483166</v>
      </c>
      <c r="AE171" s="3">
        <v>0.80593352414027419</v>
      </c>
      <c r="AF171" s="3">
        <v>0.82304702156177589</v>
      </c>
      <c r="AG171" s="3">
        <v>0.83822067702132452</v>
      </c>
      <c r="AH171" s="3">
        <v>0.85172817791902622</v>
      </c>
      <c r="AI171" s="3">
        <v>0.86384582094916473</v>
      </c>
      <c r="AJ171" s="3">
        <v>4.7300000000000002E-2</v>
      </c>
      <c r="AK171" s="3">
        <v>78.037499999999994</v>
      </c>
      <c r="AL171" s="10">
        <v>-23.695</v>
      </c>
      <c r="AM171" s="10">
        <v>123.4</v>
      </c>
      <c r="AN171" s="10">
        <v>8.6666666666666661</v>
      </c>
      <c r="AO171" s="10">
        <v>8.1254687499999996</v>
      </c>
      <c r="AP171" s="10">
        <v>2.5767812848429381E-3</v>
      </c>
      <c r="AQ171" s="10">
        <v>4231.3615</v>
      </c>
      <c r="AR171" s="10">
        <v>200.94</v>
      </c>
      <c r="AS171" s="10">
        <v>452.67099999999999</v>
      </c>
      <c r="AT171" s="10">
        <v>336.67500000000001</v>
      </c>
      <c r="AU171" s="10">
        <v>309.45400000000001</v>
      </c>
      <c r="AV171" s="10">
        <v>56.741</v>
      </c>
      <c r="AW171" s="10">
        <v>613.60900000000004</v>
      </c>
      <c r="AX171" s="10">
        <v>0</v>
      </c>
      <c r="AY171" s="10">
        <v>928.94600000000003</v>
      </c>
      <c r="AZ171" s="10">
        <f t="shared" si="2"/>
        <v>200.94</v>
      </c>
      <c r="BA171" s="15">
        <v>2.0820878427689421E-3</v>
      </c>
      <c r="BB171" s="15">
        <v>81002</v>
      </c>
      <c r="BC171" s="15">
        <v>0.20732499999999998</v>
      </c>
      <c r="BD171" s="3">
        <v>9.4969761704192607E-2</v>
      </c>
      <c r="BE171" s="3">
        <v>0.49256118708894298</v>
      </c>
      <c r="BF171" s="3">
        <v>1172130.6602479999</v>
      </c>
      <c r="BG171" s="3">
        <v>1.4752000000000001</v>
      </c>
      <c r="BH171" s="3">
        <v>118</v>
      </c>
      <c r="BI171" s="3">
        <v>17.899999999999999</v>
      </c>
      <c r="BJ171" s="10">
        <v>1.7959375</v>
      </c>
      <c r="BK171" s="10">
        <v>0.7784375</v>
      </c>
      <c r="BL171" s="15">
        <v>101.027986392532</v>
      </c>
      <c r="BM171" s="3">
        <v>0.4</v>
      </c>
      <c r="BN171" s="3">
        <v>0.3</v>
      </c>
      <c r="BO171" s="3">
        <v>0.4</v>
      </c>
      <c r="BP171" s="3">
        <v>0.5</v>
      </c>
      <c r="BQ171" s="3">
        <v>13.7</v>
      </c>
      <c r="BR171" s="3">
        <v>20</v>
      </c>
      <c r="BS171" s="3">
        <v>22.7</v>
      </c>
      <c r="BT171" s="3">
        <v>23.8</v>
      </c>
      <c r="BU171" s="3">
        <v>43.4</v>
      </c>
      <c r="BV171" s="3">
        <v>48</v>
      </c>
      <c r="BW171" s="3">
        <v>56.4</v>
      </c>
      <c r="BX171" s="3">
        <v>62</v>
      </c>
      <c r="BY171" s="3">
        <v>9.5000000000000001E-2</v>
      </c>
      <c r="BZ171" s="3">
        <v>0.13</v>
      </c>
      <c r="CA171" s="3">
        <v>0.14000000000000001</v>
      </c>
      <c r="CB171" s="3">
        <v>0.12</v>
      </c>
      <c r="CG171" s="9">
        <v>0.12669096341989999</v>
      </c>
    </row>
    <row r="172" spans="2:85">
      <c r="B172" s="4">
        <v>1991.5</v>
      </c>
      <c r="C172" s="3">
        <v>6051.1840000000002</v>
      </c>
      <c r="D172" s="3">
        <v>4306.17425</v>
      </c>
      <c r="E172" s="3">
        <v>1574.962</v>
      </c>
      <c r="F172" s="3">
        <v>358.95074999999997</v>
      </c>
      <c r="G172" s="3">
        <v>1143.0730000000001</v>
      </c>
      <c r="H172" s="3">
        <v>9388.8449999999993</v>
      </c>
      <c r="I172" s="3">
        <v>40.566666666666698</v>
      </c>
      <c r="J172" s="3">
        <v>66.099000000000004</v>
      </c>
      <c r="K172" s="3">
        <v>108333.33333333333</v>
      </c>
      <c r="L172" s="3">
        <v>253808.66666666666</v>
      </c>
      <c r="M172" s="3">
        <v>5.6433333333333335</v>
      </c>
      <c r="N172" s="3">
        <v>3355.3333333333335</v>
      </c>
      <c r="O172" s="3">
        <v>2.6178199655687573</v>
      </c>
      <c r="P172" s="10">
        <v>385.6</v>
      </c>
      <c r="Q172" s="10">
        <v>390.90000000000003</v>
      </c>
      <c r="R172" s="10">
        <v>2.4438557102904186</v>
      </c>
      <c r="S172" s="10">
        <v>-0.16145407198640613</v>
      </c>
      <c r="T172" s="10">
        <v>2408.6950000000002</v>
      </c>
      <c r="U172" s="3">
        <v>2209.8029999999999</v>
      </c>
      <c r="V172" s="3">
        <v>0</v>
      </c>
      <c r="W172" s="3">
        <v>116.13333333333334</v>
      </c>
      <c r="X172" s="3">
        <v>0.42357786323730123</v>
      </c>
      <c r="Y172" s="3">
        <v>0.57734140548982793</v>
      </c>
      <c r="Z172" s="3">
        <v>0.64102935853177445</v>
      </c>
      <c r="AA172" s="3">
        <v>0.68279670504680634</v>
      </c>
      <c r="AB172" s="3">
        <v>0.71628022999006091</v>
      </c>
      <c r="AC172" s="3">
        <v>0.74496633943776747</v>
      </c>
      <c r="AD172" s="3">
        <v>0.76882742139892224</v>
      </c>
      <c r="AE172" s="3">
        <v>0.78916618616809853</v>
      </c>
      <c r="AF172" s="3">
        <v>0.80707762540795791</v>
      </c>
      <c r="AG172" s="3">
        <v>0.82291906314983398</v>
      </c>
      <c r="AH172" s="3">
        <v>0.83700059191046972</v>
      </c>
      <c r="AI172" s="3">
        <v>0.84964289877794785</v>
      </c>
      <c r="AJ172" s="3">
        <v>3.78E-2</v>
      </c>
      <c r="AK172" s="3">
        <v>79.093199999999996</v>
      </c>
      <c r="AL172" s="10">
        <v>1</v>
      </c>
      <c r="AM172" s="10">
        <v>122.4</v>
      </c>
      <c r="AN172" s="10">
        <v>8.4</v>
      </c>
      <c r="AO172" s="10">
        <v>7.95</v>
      </c>
      <c r="AP172" s="10">
        <v>2.4226915627670507E-3</v>
      </c>
      <c r="AQ172" s="10">
        <v>4274.6832999999997</v>
      </c>
      <c r="AR172" s="10">
        <v>203.648</v>
      </c>
      <c r="AS172" s="10">
        <v>450.72199999999998</v>
      </c>
      <c r="AT172" s="10">
        <v>333.80599999999998</v>
      </c>
      <c r="AU172" s="10">
        <v>314.815</v>
      </c>
      <c r="AV172" s="10">
        <v>67.608999999999995</v>
      </c>
      <c r="AW172" s="10">
        <v>612.68899999999996</v>
      </c>
      <c r="AX172" s="10">
        <v>0</v>
      </c>
      <c r="AY172" s="10">
        <v>937.78099999999995</v>
      </c>
      <c r="AZ172" s="10">
        <f t="shared" si="2"/>
        <v>203.648</v>
      </c>
      <c r="BA172" s="15">
        <v>2.0590756055033606E-3</v>
      </c>
      <c r="BB172" s="15">
        <v>96531</v>
      </c>
      <c r="BC172" s="15">
        <v>0.20484999999999998</v>
      </c>
      <c r="BD172" s="3">
        <v>9.7208709081763003E-2</v>
      </c>
      <c r="BE172" s="3">
        <v>0.50607480717238096</v>
      </c>
      <c r="BF172" s="3">
        <v>1235839.9295930001</v>
      </c>
      <c r="BG172" s="3">
        <v>1.4875</v>
      </c>
      <c r="BH172" s="3">
        <v>117</v>
      </c>
      <c r="BI172" s="3">
        <v>16.87</v>
      </c>
      <c r="BJ172" s="10">
        <v>1.7401562500000001</v>
      </c>
      <c r="BK172" s="10">
        <v>0.84156249999999999</v>
      </c>
      <c r="BL172" s="15">
        <v>101.19784468177301</v>
      </c>
      <c r="BM172" s="3">
        <v>0.3</v>
      </c>
      <c r="BN172" s="3">
        <v>0.4</v>
      </c>
      <c r="BO172" s="3">
        <v>0.5</v>
      </c>
      <c r="BP172" s="3">
        <v>0.5</v>
      </c>
      <c r="BQ172" s="3">
        <v>23</v>
      </c>
      <c r="BR172" s="3">
        <v>24.8</v>
      </c>
      <c r="BS172" s="3">
        <v>23.5</v>
      </c>
      <c r="BT172" s="3">
        <v>27</v>
      </c>
      <c r="BU172" s="3">
        <v>34.700000000000003</v>
      </c>
      <c r="BV172" s="3">
        <v>44.8</v>
      </c>
      <c r="BW172" s="3">
        <v>51</v>
      </c>
      <c r="BX172" s="3">
        <v>74.95</v>
      </c>
      <c r="BY172" s="3">
        <v>8.7999999999999995E-2</v>
      </c>
      <c r="BZ172" s="3">
        <v>0.1275</v>
      </c>
      <c r="CA172" s="3">
        <v>0.13</v>
      </c>
      <c r="CB172" s="3">
        <v>0.1</v>
      </c>
      <c r="CG172" s="9">
        <v>0.12844839327560001</v>
      </c>
    </row>
    <row r="173" spans="2:85">
      <c r="B173" s="4">
        <v>1991.75</v>
      </c>
      <c r="C173" s="3">
        <v>6048.1559999999999</v>
      </c>
      <c r="D173" s="3">
        <v>4344.5857500000002</v>
      </c>
      <c r="E173" s="3">
        <v>1571.55825</v>
      </c>
      <c r="F173" s="3">
        <v>358.68174999999997</v>
      </c>
      <c r="G173" s="3">
        <v>1183.605</v>
      </c>
      <c r="H173" s="3">
        <v>9421.5650000000005</v>
      </c>
      <c r="I173" s="3">
        <v>40.6666666666667</v>
      </c>
      <c r="J173" s="3">
        <v>66.492000000000004</v>
      </c>
      <c r="K173" s="3">
        <v>109184.66666666667</v>
      </c>
      <c r="L173" s="3">
        <v>254705.66666666666</v>
      </c>
      <c r="M173" s="3">
        <v>4.8166666666666664</v>
      </c>
      <c r="N173" s="3">
        <v>3365.9333333333334</v>
      </c>
      <c r="O173" s="3">
        <v>2.610040664704651</v>
      </c>
      <c r="P173" s="10">
        <v>393.1</v>
      </c>
      <c r="Q173" s="10">
        <v>398.4</v>
      </c>
      <c r="R173" s="10">
        <v>2.4460536512067406</v>
      </c>
      <c r="S173" s="10">
        <v>-0.15147683020597771</v>
      </c>
      <c r="T173" s="10">
        <v>2391.0700000000002</v>
      </c>
      <c r="U173" s="3">
        <v>2239.2049999999999</v>
      </c>
      <c r="V173" s="3">
        <v>0</v>
      </c>
      <c r="W173" s="3">
        <v>116.23333333333333</v>
      </c>
      <c r="X173" s="3">
        <v>0.4386465903508629</v>
      </c>
      <c r="Y173" s="3">
        <v>0.59246096288249339</v>
      </c>
      <c r="Z173" s="3">
        <v>0.65307576581769589</v>
      </c>
      <c r="AA173" s="3">
        <v>0.69153646086085441</v>
      </c>
      <c r="AB173" s="3">
        <v>0.72281589150528214</v>
      </c>
      <c r="AC173" s="3">
        <v>0.75012742365934992</v>
      </c>
      <c r="AD173" s="3">
        <v>0.77317011768508614</v>
      </c>
      <c r="AE173" s="3">
        <v>0.79299138380175871</v>
      </c>
      <c r="AF173" s="3">
        <v>0.81061391288351603</v>
      </c>
      <c r="AG173" s="3">
        <v>0.82632532782081947</v>
      </c>
      <c r="AH173" s="3">
        <v>0.84037544040889767</v>
      </c>
      <c r="AI173" s="3">
        <v>0.85305112039051367</v>
      </c>
      <c r="AJ173" s="3">
        <v>2.92E-2</v>
      </c>
      <c r="AK173" s="3">
        <v>79.052400000000006</v>
      </c>
      <c r="AL173" s="10">
        <v>34.814999999999998</v>
      </c>
      <c r="AM173" s="10">
        <v>121.8</v>
      </c>
      <c r="AN173" s="10">
        <v>7.5966666666666667</v>
      </c>
      <c r="AO173" s="10">
        <v>7.3449999999999998</v>
      </c>
      <c r="AP173" s="10">
        <v>2.2404075397734354E-3</v>
      </c>
      <c r="AQ173" s="10">
        <v>4270.5102999999999</v>
      </c>
      <c r="AR173" s="10">
        <v>203.89</v>
      </c>
      <c r="AS173" s="10">
        <v>451.995</v>
      </c>
      <c r="AT173" s="10">
        <v>333.81200000000001</v>
      </c>
      <c r="AU173" s="10">
        <v>318.45499999999998</v>
      </c>
      <c r="AV173" s="10">
        <v>59.944000000000003</v>
      </c>
      <c r="AW173" s="10">
        <v>610.82500000000005</v>
      </c>
      <c r="AX173" s="10">
        <v>5.1360000000000001</v>
      </c>
      <c r="AY173" s="10">
        <v>943.87300000000005</v>
      </c>
      <c r="AZ173" s="10">
        <f t="shared" si="2"/>
        <v>209.02599999999998</v>
      </c>
      <c r="BA173" s="15">
        <v>2.0808709713054261E-3</v>
      </c>
      <c r="BB173" s="15">
        <v>108051</v>
      </c>
      <c r="BC173" s="15">
        <v>0.18975</v>
      </c>
      <c r="BD173" s="3">
        <v>9.7010891729449794E-2</v>
      </c>
      <c r="BE173" s="3">
        <v>0.49997155703822599</v>
      </c>
      <c r="BF173" s="3">
        <v>1263137.6316579999</v>
      </c>
      <c r="BG173" s="3">
        <v>1.5107999999999999</v>
      </c>
      <c r="BH173" s="3">
        <v>100</v>
      </c>
      <c r="BI173" s="3">
        <v>17.5</v>
      </c>
      <c r="BJ173" s="10">
        <v>2.056290322580645</v>
      </c>
      <c r="BK173" s="10">
        <v>1.1019354838709676</v>
      </c>
      <c r="BL173" s="15">
        <v>101.761421091881</v>
      </c>
      <c r="BM173" s="3">
        <v>0.1</v>
      </c>
      <c r="BN173" s="3">
        <v>0.2</v>
      </c>
      <c r="BO173" s="3">
        <v>0.3</v>
      </c>
      <c r="BP173" s="3">
        <v>0.3</v>
      </c>
      <c r="BQ173" s="3">
        <v>13</v>
      </c>
      <c r="BR173" s="3">
        <v>14.6</v>
      </c>
      <c r="BS173" s="3">
        <v>18.5</v>
      </c>
      <c r="BT173" s="3">
        <v>19.5</v>
      </c>
      <c r="BU173" s="3">
        <v>25.9</v>
      </c>
      <c r="BV173" s="3">
        <v>43.7</v>
      </c>
      <c r="BW173" s="3">
        <v>46</v>
      </c>
      <c r="BX173" s="3">
        <v>59.1</v>
      </c>
      <c r="BY173" s="3">
        <v>7.2999999999999995E-2</v>
      </c>
      <c r="BZ173" s="3">
        <v>0.11</v>
      </c>
      <c r="CA173" s="3">
        <v>0.14000000000000001</v>
      </c>
      <c r="CB173" s="3">
        <v>0.16200000000000001</v>
      </c>
      <c r="CG173" s="9">
        <v>0.13132933809719999</v>
      </c>
    </row>
    <row r="174" spans="2:85">
      <c r="B174" s="4">
        <v>1992</v>
      </c>
      <c r="C174" s="3">
        <v>6161.3980000000001</v>
      </c>
      <c r="D174" s="3">
        <v>4407.9414999999999</v>
      </c>
      <c r="E174" s="3">
        <v>1588.614</v>
      </c>
      <c r="F174" s="3">
        <v>367.80975000000001</v>
      </c>
      <c r="G174" s="3">
        <v>1161.74</v>
      </c>
      <c r="H174" s="3">
        <v>9534.3459999999995</v>
      </c>
      <c r="I174" s="3">
        <v>40.6666666666667</v>
      </c>
      <c r="J174" s="3">
        <v>66.739000000000004</v>
      </c>
      <c r="K174" s="3">
        <v>107067.66666666667</v>
      </c>
      <c r="L174" s="3">
        <v>255455</v>
      </c>
      <c r="M174" s="3">
        <v>4.0233333333333334</v>
      </c>
      <c r="N174" s="3">
        <v>3395.0333333333333</v>
      </c>
      <c r="O174" s="3">
        <v>2.710730965940912</v>
      </c>
      <c r="P174" s="10">
        <v>410.5</v>
      </c>
      <c r="Q174" s="10">
        <v>410</v>
      </c>
      <c r="R174" s="10">
        <v>2.5406104000934353</v>
      </c>
      <c r="S174" s="10">
        <v>-0.15761038255554422</v>
      </c>
      <c r="T174" s="10">
        <v>2412.2620000000002</v>
      </c>
      <c r="U174" s="3">
        <v>2294.8359999999998</v>
      </c>
      <c r="V174" s="3">
        <v>0</v>
      </c>
      <c r="W174" s="3">
        <v>115.9</v>
      </c>
      <c r="X174" s="3">
        <v>0.41437266953328561</v>
      </c>
      <c r="Y174" s="3">
        <v>0.56187729456242808</v>
      </c>
      <c r="Z174" s="3">
        <v>0.6262873193084747</v>
      </c>
      <c r="AA174" s="3">
        <v>0.66921957871937898</v>
      </c>
      <c r="AB174" s="3">
        <v>0.70400363389291931</v>
      </c>
      <c r="AC174" s="3">
        <v>0.73409667692210689</v>
      </c>
      <c r="AD174" s="3">
        <v>0.75950925847808126</v>
      </c>
      <c r="AE174" s="3">
        <v>0.7813614024381873</v>
      </c>
      <c r="AF174" s="3">
        <v>0.80072530531807262</v>
      </c>
      <c r="AG174" s="3">
        <v>0.81796252701430416</v>
      </c>
      <c r="AH174" s="3">
        <v>0.83337336592442035</v>
      </c>
      <c r="AI174" s="3">
        <v>0.8472565149186978</v>
      </c>
      <c r="AJ174" s="3">
        <v>2.8500000000000001E-2</v>
      </c>
      <c r="AK174" s="3">
        <v>78.671499999999995</v>
      </c>
      <c r="AL174" s="10">
        <v>2.6349999999999998</v>
      </c>
      <c r="AM174" s="10">
        <v>120.7</v>
      </c>
      <c r="AN174" s="10">
        <v>6.5</v>
      </c>
      <c r="AO174" s="10">
        <v>7.3069354838709675</v>
      </c>
      <c r="AP174" s="10">
        <v>1.6911201148894041E-3</v>
      </c>
      <c r="AQ174" s="10">
        <v>5015.8607000000002</v>
      </c>
      <c r="AR174" s="10">
        <v>202.93</v>
      </c>
      <c r="AS174" s="10">
        <v>478.19499999999999</v>
      </c>
      <c r="AT174" s="10">
        <v>347.76299999999998</v>
      </c>
      <c r="AU174" s="10">
        <v>328.58600000000001</v>
      </c>
      <c r="AV174" s="10">
        <v>78.638999999999996</v>
      </c>
      <c r="AW174" s="10">
        <v>633.23299999999995</v>
      </c>
      <c r="AX174" s="10">
        <v>0</v>
      </c>
      <c r="AY174" s="10">
        <v>948.16899999999998</v>
      </c>
      <c r="AZ174" s="10">
        <f t="shared" si="2"/>
        <v>202.93</v>
      </c>
      <c r="BA174" s="15">
        <v>2.0559244767845838E-3</v>
      </c>
      <c r="BB174" s="15">
        <v>97058</v>
      </c>
      <c r="BC174" s="15">
        <v>0.12354999999999999</v>
      </c>
      <c r="BD174" s="3">
        <v>9.6824940225198206E-2</v>
      </c>
      <c r="BE174" s="3">
        <v>0.49303890050215199</v>
      </c>
      <c r="BF174" s="3">
        <v>1257073.9782410001</v>
      </c>
      <c r="BG174" s="3">
        <v>1.3742000000000001</v>
      </c>
      <c r="BH174" s="3">
        <v>107</v>
      </c>
      <c r="BI174" s="3">
        <v>16.920000000000002</v>
      </c>
      <c r="BJ174" s="10">
        <v>1.8946774193548388</v>
      </c>
      <c r="BK174" s="10">
        <v>0.97225806451612906</v>
      </c>
      <c r="BL174" s="15">
        <v>101.387864674353</v>
      </c>
      <c r="BM174" s="3">
        <v>0.3</v>
      </c>
      <c r="BN174" s="3">
        <v>0.25</v>
      </c>
      <c r="BO174" s="3">
        <v>0.35</v>
      </c>
      <c r="BP174" s="3">
        <v>0.5</v>
      </c>
      <c r="BQ174" s="3">
        <v>13</v>
      </c>
      <c r="BR174" s="3">
        <v>16.704000000000001</v>
      </c>
      <c r="BS174" s="3">
        <v>22.457000000000001</v>
      </c>
      <c r="BT174" s="3">
        <v>18.5</v>
      </c>
      <c r="BU174" s="3">
        <v>42.485999999999997</v>
      </c>
      <c r="BV174" s="3">
        <v>42.031999999999996</v>
      </c>
      <c r="BW174" s="3">
        <v>64.215999999999994</v>
      </c>
      <c r="BX174" s="3">
        <v>74</v>
      </c>
      <c r="BY174" s="3">
        <v>5.1999999999999998E-2</v>
      </c>
      <c r="BZ174" s="3">
        <v>6.0999999999999999E-2</v>
      </c>
      <c r="CA174" s="3">
        <v>0.09</v>
      </c>
      <c r="CB174" s="3">
        <v>0.14000000000000001</v>
      </c>
      <c r="CG174" s="9">
        <v>0.12734884809079999</v>
      </c>
    </row>
    <row r="175" spans="2:85">
      <c r="B175" s="4">
        <v>1992.25</v>
      </c>
      <c r="C175" s="3">
        <v>6203.2240000000002</v>
      </c>
      <c r="D175" s="3">
        <v>4444.4920000000002</v>
      </c>
      <c r="E175" s="3">
        <v>1595.2717499999999</v>
      </c>
      <c r="F175" s="3">
        <v>372.82749999999999</v>
      </c>
      <c r="G175" s="3">
        <v>1227.44</v>
      </c>
      <c r="H175" s="3">
        <v>9637.732</v>
      </c>
      <c r="I175" s="3">
        <v>40.866666666666703</v>
      </c>
      <c r="J175" s="3">
        <v>67.14</v>
      </c>
      <c r="K175" s="3">
        <v>109034</v>
      </c>
      <c r="L175" s="3">
        <v>256288.66666666666</v>
      </c>
      <c r="M175" s="3">
        <v>3.77</v>
      </c>
      <c r="N175" s="3">
        <v>3397.2333333333331</v>
      </c>
      <c r="O175" s="3">
        <v>2.697289144656736</v>
      </c>
      <c r="P175" s="10">
        <v>410.5</v>
      </c>
      <c r="Q175" s="10">
        <v>415.7</v>
      </c>
      <c r="R175" s="10">
        <v>2.5600229259345024</v>
      </c>
      <c r="S175" s="10">
        <v>-0.124756035430301</v>
      </c>
      <c r="T175" s="10">
        <v>2407.5970000000002</v>
      </c>
      <c r="U175" s="3">
        <v>2326.569</v>
      </c>
      <c r="V175" s="3">
        <v>0</v>
      </c>
      <c r="W175" s="3">
        <v>117.16666666666667</v>
      </c>
      <c r="X175" s="3">
        <v>0.4186885882751788</v>
      </c>
      <c r="Y175" s="3">
        <v>0.56147847090909142</v>
      </c>
      <c r="Z175" s="3">
        <v>0.62517803882173595</v>
      </c>
      <c r="AA175" s="3">
        <v>0.6691008597854825</v>
      </c>
      <c r="AB175" s="3">
        <v>0.70449231367621346</v>
      </c>
      <c r="AC175" s="3">
        <v>0.73479309365137124</v>
      </c>
      <c r="AD175" s="3">
        <v>0.760410732722264</v>
      </c>
      <c r="AE175" s="3">
        <v>0.78251111339604151</v>
      </c>
      <c r="AF175" s="3">
        <v>0.80209925899874335</v>
      </c>
      <c r="AG175" s="3">
        <v>0.81956671718506124</v>
      </c>
      <c r="AH175" s="3">
        <v>0.83522484839180022</v>
      </c>
      <c r="AI175" s="3">
        <v>0.84934907404090509</v>
      </c>
      <c r="AJ175" s="3">
        <v>3.0300000000000001E-2</v>
      </c>
      <c r="AK175" s="3">
        <v>79.662400000000005</v>
      </c>
      <c r="AL175" s="10">
        <v>25.315999999999999</v>
      </c>
      <c r="AM175" s="10">
        <v>119.7</v>
      </c>
      <c r="AN175" s="10">
        <v>6.5</v>
      </c>
      <c r="AO175" s="10">
        <v>7.3760317460317459</v>
      </c>
      <c r="AP175" s="10">
        <v>1.1347068323259517E-3</v>
      </c>
      <c r="AQ175" s="10">
        <v>5081.5339000000004</v>
      </c>
      <c r="AR175" s="10">
        <v>205.547</v>
      </c>
      <c r="AS175" s="10">
        <v>479.63299999999998</v>
      </c>
      <c r="AT175" s="10">
        <v>347.262</v>
      </c>
      <c r="AU175" s="10">
        <v>340.74900000000002</v>
      </c>
      <c r="AV175" s="10">
        <v>88.875</v>
      </c>
      <c r="AW175" s="10">
        <v>633.43899999999996</v>
      </c>
      <c r="AX175" s="10">
        <v>0</v>
      </c>
      <c r="AY175" s="10">
        <v>955.18100000000004</v>
      </c>
      <c r="AZ175" s="10">
        <f t="shared" si="2"/>
        <v>205.547</v>
      </c>
      <c r="BA175" s="15">
        <v>2.0495842077584178E-3</v>
      </c>
      <c r="BB175" s="15">
        <v>120338</v>
      </c>
      <c r="BC175" s="15">
        <v>4.6975000000000003E-2</v>
      </c>
      <c r="BD175" s="3">
        <v>9.7997031239655294E-2</v>
      </c>
      <c r="BE175" s="3">
        <v>0.49960535578270598</v>
      </c>
      <c r="BF175" s="3">
        <v>1267389.4143099999</v>
      </c>
      <c r="BG175" s="3">
        <v>1.3351999999999999</v>
      </c>
      <c r="BH175" s="3">
        <v>116</v>
      </c>
      <c r="BI175" s="3">
        <v>15.22</v>
      </c>
      <c r="BJ175" s="10">
        <v>1.7515873015873016</v>
      </c>
      <c r="BK175" s="10">
        <v>0.89936507936507937</v>
      </c>
      <c r="BL175" s="15">
        <v>100.961011501565</v>
      </c>
      <c r="BM175" s="3">
        <v>0.1</v>
      </c>
      <c r="BN175" s="3">
        <v>0.3</v>
      </c>
      <c r="BO175" s="3">
        <v>0.3</v>
      </c>
      <c r="BP175" s="3">
        <v>0.4</v>
      </c>
      <c r="BQ175" s="3">
        <v>32.6</v>
      </c>
      <c r="BR175" s="3">
        <v>35</v>
      </c>
      <c r="BS175" s="3">
        <v>43</v>
      </c>
      <c r="BT175" s="3">
        <v>41.65</v>
      </c>
      <c r="BU175" s="3">
        <v>35</v>
      </c>
      <c r="BV175" s="3">
        <v>50.4</v>
      </c>
      <c r="BW175" s="3">
        <v>58.7</v>
      </c>
      <c r="BX175" s="3">
        <v>61.7</v>
      </c>
      <c r="BY175" s="3">
        <v>0.1</v>
      </c>
      <c r="BZ175" s="3">
        <v>0.124</v>
      </c>
      <c r="CA175" s="3">
        <v>0.125</v>
      </c>
      <c r="CB175" s="3">
        <v>0.111</v>
      </c>
      <c r="CG175" s="9">
        <v>0.1253120415242</v>
      </c>
    </row>
    <row r="176" spans="2:85">
      <c r="B176" s="4">
        <v>1992.5</v>
      </c>
      <c r="C176" s="3">
        <v>6269.7179999999998</v>
      </c>
      <c r="D176" s="3">
        <v>4489.6457499999997</v>
      </c>
      <c r="E176" s="3">
        <v>1607.7764999999999</v>
      </c>
      <c r="F176" s="3">
        <v>381.46600000000001</v>
      </c>
      <c r="G176" s="3">
        <v>1237.1969999999999</v>
      </c>
      <c r="H176" s="3">
        <v>9732.9789999999994</v>
      </c>
      <c r="I176" s="3">
        <v>40.766666666666701</v>
      </c>
      <c r="J176" s="3">
        <v>67.468000000000004</v>
      </c>
      <c r="K176" s="3">
        <v>108910</v>
      </c>
      <c r="L176" s="3">
        <v>257224.66666666666</v>
      </c>
      <c r="M176" s="3">
        <v>3.2566666666666668</v>
      </c>
      <c r="N176" s="3">
        <v>3401</v>
      </c>
      <c r="O176" s="3">
        <v>2.7022210290388045</v>
      </c>
      <c r="P176" s="10">
        <v>416.1</v>
      </c>
      <c r="Q176" s="10">
        <v>418.7</v>
      </c>
      <c r="R176" s="10">
        <v>2.5657065138155883</v>
      </c>
      <c r="S176" s="10">
        <v>-0.12400433193128368</v>
      </c>
      <c r="T176" s="10">
        <v>2422.933</v>
      </c>
      <c r="U176" s="3">
        <v>2355.7150000000001</v>
      </c>
      <c r="V176" s="3">
        <v>0</v>
      </c>
      <c r="W176" s="3">
        <v>117.86666666666666</v>
      </c>
      <c r="X176" s="3">
        <v>0.44114462499985779</v>
      </c>
      <c r="Y176" s="3">
        <v>0.5853310420857869</v>
      </c>
      <c r="Z176" s="3">
        <v>0.64811417727022202</v>
      </c>
      <c r="AA176" s="3">
        <v>0.69166869610023107</v>
      </c>
      <c r="AB176" s="3">
        <v>0.72707922066206798</v>
      </c>
      <c r="AC176" s="3">
        <v>0.75731854848998914</v>
      </c>
      <c r="AD176" s="3">
        <v>0.78290527049990644</v>
      </c>
      <c r="AE176" s="3">
        <v>0.80495716004928253</v>
      </c>
      <c r="AF176" s="3">
        <v>0.82445191584476285</v>
      </c>
      <c r="AG176" s="3">
        <v>0.84176462879347635</v>
      </c>
      <c r="AH176" s="3">
        <v>0.85720199130803876</v>
      </c>
      <c r="AI176" s="3">
        <v>0.87104337721278657</v>
      </c>
      <c r="AJ176" s="3">
        <v>3.0300000000000001E-2</v>
      </c>
      <c r="AK176" s="3">
        <v>79.858400000000003</v>
      </c>
      <c r="AL176" s="10">
        <v>23.219000000000001</v>
      </c>
      <c r="AM176" s="10">
        <v>118.9</v>
      </c>
      <c r="AN176" s="10">
        <v>6.0066666666666668</v>
      </c>
      <c r="AO176" s="10">
        <v>6.6187500000000004</v>
      </c>
      <c r="AP176" s="10">
        <v>1.6897368415949795E-3</v>
      </c>
      <c r="AQ176" s="10">
        <v>5054.8796000000002</v>
      </c>
      <c r="AR176" s="10">
        <v>207.25</v>
      </c>
      <c r="AS176" s="10">
        <v>465.18700000000001</v>
      </c>
      <c r="AT176" s="10">
        <v>337.39</v>
      </c>
      <c r="AU176" s="10">
        <v>323.23700000000002</v>
      </c>
      <c r="AV176" s="10">
        <v>74.853999999999999</v>
      </c>
      <c r="AW176" s="10">
        <v>584.53</v>
      </c>
      <c r="AX176" s="10">
        <v>41.62</v>
      </c>
      <c r="AY176" s="10">
        <v>963.35199999999998</v>
      </c>
      <c r="AZ176" s="10">
        <f t="shared" si="2"/>
        <v>248.87</v>
      </c>
      <c r="BA176" s="15">
        <v>2.035336416226195E-3</v>
      </c>
      <c r="BB176" s="15">
        <v>115495</v>
      </c>
      <c r="BC176" s="15">
        <v>0.12515000000000001</v>
      </c>
      <c r="BD176" s="3">
        <v>0.100195826219834</v>
      </c>
      <c r="BE176" s="3">
        <v>0.51646638452765004</v>
      </c>
      <c r="BF176" s="3">
        <v>1329431.5372609999</v>
      </c>
      <c r="BG176" s="3">
        <v>1.5062</v>
      </c>
      <c r="BH176" s="3">
        <v>112</v>
      </c>
      <c r="BI176" s="3">
        <v>13.98</v>
      </c>
      <c r="BJ176" s="10">
        <v>2.08546875</v>
      </c>
      <c r="BK176" s="10">
        <v>1.3617187500000001</v>
      </c>
      <c r="BL176" s="15">
        <v>101.366220323386</v>
      </c>
      <c r="BM176" s="3">
        <v>0.3</v>
      </c>
      <c r="BN176" s="3">
        <v>0.4</v>
      </c>
      <c r="BO176" s="3">
        <v>0.3</v>
      </c>
      <c r="BP176" s="3">
        <v>0.3</v>
      </c>
      <c r="BQ176" s="3">
        <v>27.3</v>
      </c>
      <c r="BR176" s="3">
        <v>32.6</v>
      </c>
      <c r="BS176" s="3">
        <v>32.4</v>
      </c>
      <c r="BT176" s="3">
        <v>33.1</v>
      </c>
      <c r="BU176" s="3">
        <v>35.405500000000004</v>
      </c>
      <c r="BV176" s="3">
        <v>55.3</v>
      </c>
      <c r="BW176" s="3">
        <v>77.900000000000006</v>
      </c>
      <c r="BX176" s="3">
        <v>98.801000000000002</v>
      </c>
      <c r="BY176" s="3">
        <v>0.08</v>
      </c>
      <c r="BZ176" s="3">
        <v>0.09</v>
      </c>
      <c r="CA176" s="3">
        <v>0.1</v>
      </c>
      <c r="CB176" s="3">
        <v>0.10100000000000001</v>
      </c>
      <c r="CG176" s="9">
        <v>0.13153077961849999</v>
      </c>
    </row>
    <row r="177" spans="2:85">
      <c r="B177" s="4">
        <v>1992.75</v>
      </c>
      <c r="C177" s="3">
        <v>6344.4459999999999</v>
      </c>
      <c r="D177" s="3">
        <v>4532.2392500000005</v>
      </c>
      <c r="E177" s="3">
        <v>1620.5185000000001</v>
      </c>
      <c r="F177" s="3">
        <v>389.95875000000001</v>
      </c>
      <c r="G177" s="3">
        <v>1274.9449999999999</v>
      </c>
      <c r="H177" s="3">
        <v>9834.51</v>
      </c>
      <c r="I177" s="3">
        <v>40.866666666666703</v>
      </c>
      <c r="J177" s="3">
        <v>67.932000000000002</v>
      </c>
      <c r="K177" s="3">
        <v>110196</v>
      </c>
      <c r="L177" s="3">
        <v>258140.33333333334</v>
      </c>
      <c r="M177" s="3">
        <v>3.0366666666666666</v>
      </c>
      <c r="N177" s="3">
        <v>3425</v>
      </c>
      <c r="O177" s="3">
        <v>2.6958219264664565</v>
      </c>
      <c r="P177" s="10">
        <v>425.9</v>
      </c>
      <c r="Q177" s="10">
        <v>431.09999999999997</v>
      </c>
      <c r="R177" s="10">
        <v>2.5744252100916976</v>
      </c>
      <c r="S177" s="10">
        <v>-0.10888653308282659</v>
      </c>
      <c r="T177" s="10">
        <v>2422.6529999999998</v>
      </c>
      <c r="U177" s="3">
        <v>2379.8249999999998</v>
      </c>
      <c r="V177" s="3">
        <v>0</v>
      </c>
      <c r="W177" s="3">
        <v>117.83333333333333</v>
      </c>
      <c r="X177" s="3">
        <v>0.4474227039918301</v>
      </c>
      <c r="Y177" s="3">
        <v>0.5789090567778058</v>
      </c>
      <c r="Z177" s="3">
        <v>0.63524544195560073</v>
      </c>
      <c r="AA177" s="3">
        <v>0.67556778986484167</v>
      </c>
      <c r="AB177" s="3">
        <v>0.70892730865898557</v>
      </c>
      <c r="AC177" s="3">
        <v>0.73783242086712553</v>
      </c>
      <c r="AD177" s="3">
        <v>0.76257251005646776</v>
      </c>
      <c r="AE177" s="3">
        <v>0.78405963328687545</v>
      </c>
      <c r="AF177" s="3">
        <v>0.80323179091629893</v>
      </c>
      <c r="AG177" s="3">
        <v>0.8203885183896551</v>
      </c>
      <c r="AH177" s="3">
        <v>0.83580666722267605</v>
      </c>
      <c r="AI177" s="3">
        <v>0.8497389272856174</v>
      </c>
      <c r="AJ177" s="3">
        <v>3.0700000000000002E-2</v>
      </c>
      <c r="AK177" s="3">
        <v>79.922499999999999</v>
      </c>
      <c r="AL177" s="10">
        <v>26.635999999999999</v>
      </c>
      <c r="AM177" s="10">
        <v>117.9</v>
      </c>
      <c r="AN177" s="10">
        <v>6</v>
      </c>
      <c r="AO177" s="10">
        <v>6.7403225806451612</v>
      </c>
      <c r="AP177" s="10">
        <v>9.4001506492031532E-4</v>
      </c>
      <c r="AQ177" s="10">
        <v>5096.3906999999999</v>
      </c>
      <c r="AR177" s="10">
        <v>209.434</v>
      </c>
      <c r="AS177" s="10">
        <v>485.66800000000001</v>
      </c>
      <c r="AT177" s="10">
        <v>348.61099999999999</v>
      </c>
      <c r="AU177" s="10">
        <v>330.01499999999999</v>
      </c>
      <c r="AV177" s="10">
        <v>74.832999999999998</v>
      </c>
      <c r="AW177" s="10">
        <v>640.43700000000001</v>
      </c>
      <c r="AX177" s="10">
        <v>0</v>
      </c>
      <c r="AY177" s="10">
        <v>974.27599999999995</v>
      </c>
      <c r="AZ177" s="10">
        <f t="shared" si="2"/>
        <v>209.434</v>
      </c>
      <c r="BA177" s="15">
        <v>2.0166133130815242E-3</v>
      </c>
      <c r="BB177" s="15">
        <v>132031</v>
      </c>
      <c r="BC177" s="15">
        <v>0.13067500000000001</v>
      </c>
      <c r="BD177" s="3">
        <v>9.9708888561341399E-2</v>
      </c>
      <c r="BE177" s="3">
        <v>0.51969344773535298</v>
      </c>
      <c r="BF177" s="3">
        <v>1373624.804581</v>
      </c>
      <c r="BG177" s="3">
        <v>1.4388000000000001</v>
      </c>
      <c r="BH177" s="3">
        <v>122</v>
      </c>
      <c r="BI177" s="3">
        <v>14.96</v>
      </c>
      <c r="BJ177" s="10">
        <v>2.1253225806451614</v>
      </c>
      <c r="BK177" s="10">
        <v>1.2772580645161291</v>
      </c>
      <c r="BL177" s="15">
        <v>101.117059880875</v>
      </c>
      <c r="BM177" s="3">
        <v>0.1</v>
      </c>
      <c r="BN177" s="3">
        <v>0.3</v>
      </c>
      <c r="BO177" s="3">
        <v>0.3</v>
      </c>
      <c r="BP177" s="3">
        <v>0.3</v>
      </c>
      <c r="BQ177" s="3">
        <v>19.3</v>
      </c>
      <c r="BR177" s="3">
        <v>18.8</v>
      </c>
      <c r="BS177" s="3">
        <v>23.6</v>
      </c>
      <c r="BT177" s="3">
        <v>24.1</v>
      </c>
      <c r="BU177" s="3">
        <v>21.6</v>
      </c>
      <c r="BV177" s="3">
        <v>29.422000000000001</v>
      </c>
      <c r="BW177" s="3">
        <v>56.527999999999999</v>
      </c>
      <c r="BX177" s="3">
        <v>64.400000000000006</v>
      </c>
      <c r="BY177" s="3">
        <v>0.1</v>
      </c>
      <c r="BZ177" s="3">
        <v>0.09</v>
      </c>
      <c r="CA177" s="3">
        <v>0.12</v>
      </c>
      <c r="CB177" s="3">
        <v>6.0999999999999999E-2</v>
      </c>
      <c r="CG177" s="9">
        <v>0.14018104316550001</v>
      </c>
    </row>
    <row r="178" spans="2:85">
      <c r="B178" s="4">
        <v>1993</v>
      </c>
      <c r="C178" s="3">
        <v>6368.7719999999999</v>
      </c>
      <c r="D178" s="3">
        <v>4553.7565000000004</v>
      </c>
      <c r="E178" s="3">
        <v>1622.5072500000001</v>
      </c>
      <c r="F178" s="3">
        <v>393.28875000000005</v>
      </c>
      <c r="G178" s="3">
        <v>1305.0029999999999</v>
      </c>
      <c r="H178" s="3">
        <v>9850.973</v>
      </c>
      <c r="I178" s="3">
        <v>41</v>
      </c>
      <c r="J178" s="3">
        <v>68.313000000000002</v>
      </c>
      <c r="K178" s="3">
        <v>108649.66666666667</v>
      </c>
      <c r="L178" s="3">
        <v>258916.66666666666</v>
      </c>
      <c r="M178" s="3">
        <v>3.04</v>
      </c>
      <c r="N178" s="3">
        <v>3415.1</v>
      </c>
      <c r="O178" s="3">
        <v>2.6236126785536165</v>
      </c>
      <c r="P178" s="10">
        <v>442.40000000000003</v>
      </c>
      <c r="Q178" s="10">
        <v>443.5</v>
      </c>
      <c r="R178" s="10">
        <v>2.5234162586623601</v>
      </c>
      <c r="S178" s="10">
        <v>-8.7686236599324063E-2</v>
      </c>
      <c r="T178" s="10">
        <v>2392.598</v>
      </c>
      <c r="U178" s="3">
        <v>2383.922</v>
      </c>
      <c r="V178" s="3">
        <v>0</v>
      </c>
      <c r="W178" s="3">
        <v>118.36666666666666</v>
      </c>
      <c r="X178" s="3">
        <v>0.42811018153977282</v>
      </c>
      <c r="Y178" s="3">
        <v>0.56689076267416416</v>
      </c>
      <c r="Z178" s="3">
        <v>0.62309191806947661</v>
      </c>
      <c r="AA178" s="3">
        <v>0.6626265906527552</v>
      </c>
      <c r="AB178" s="3">
        <v>0.69533748244425986</v>
      </c>
      <c r="AC178" s="3">
        <v>0.72391808962864967</v>
      </c>
      <c r="AD178" s="3">
        <v>0.7483408820213806</v>
      </c>
      <c r="AE178" s="3">
        <v>0.76954176772469829</v>
      </c>
      <c r="AF178" s="3">
        <v>0.78848047237886953</v>
      </c>
      <c r="AG178" s="3">
        <v>0.80545175675566227</v>
      </c>
      <c r="AH178" s="3">
        <v>0.82071915241670224</v>
      </c>
      <c r="AI178" s="3">
        <v>0.83454650954216325</v>
      </c>
      <c r="AJ178" s="3">
        <v>3.1199999999999999E-2</v>
      </c>
      <c r="AK178" s="3">
        <v>80.346299999999999</v>
      </c>
      <c r="AL178" s="10">
        <v>45.978999999999999</v>
      </c>
      <c r="AM178" s="10">
        <v>116.9</v>
      </c>
      <c r="AN178" s="10">
        <v>6</v>
      </c>
      <c r="AO178" s="10">
        <v>6.2581967213114753</v>
      </c>
      <c r="AP178" s="10">
        <v>1.9464101982215876E-3</v>
      </c>
      <c r="AQ178" s="10">
        <v>5170.8735999999999</v>
      </c>
      <c r="AR178" s="10">
        <v>212.97200000000001</v>
      </c>
      <c r="AS178" s="10">
        <v>483.63400000000001</v>
      </c>
      <c r="AT178" s="10">
        <v>341.90699999999998</v>
      </c>
      <c r="AU178" s="10">
        <v>328.95699999999999</v>
      </c>
      <c r="AV178" s="10">
        <v>50.271000000000001</v>
      </c>
      <c r="AW178" s="10">
        <v>631.34799999999996</v>
      </c>
      <c r="AX178" s="10">
        <v>5.0590000000000002</v>
      </c>
      <c r="AY178" s="10">
        <v>986.16600000000005</v>
      </c>
      <c r="AZ178" s="10">
        <f t="shared" si="2"/>
        <v>218.03100000000001</v>
      </c>
      <c r="BA178" s="15">
        <v>2.0128025779169289E-3</v>
      </c>
      <c r="BB178" s="15">
        <v>118464</v>
      </c>
      <c r="BC178" s="15">
        <v>7.1899999999999992E-2</v>
      </c>
      <c r="BD178" s="3">
        <v>9.8007302548250103E-2</v>
      </c>
      <c r="BE178" s="3">
        <v>0.51288000216504104</v>
      </c>
      <c r="BF178" s="3">
        <v>1354747.9522820001</v>
      </c>
      <c r="BG178" s="3">
        <v>1.4533</v>
      </c>
      <c r="BH178" s="3">
        <v>122</v>
      </c>
      <c r="BI178" s="3">
        <v>13.31</v>
      </c>
      <c r="BJ178" s="10">
        <v>2.1268852459016392</v>
      </c>
      <c r="BK178" s="10">
        <v>1.4647540983606557</v>
      </c>
      <c r="BL178" s="15">
        <v>101.295890995406</v>
      </c>
      <c r="BM178" s="3">
        <v>0.1</v>
      </c>
      <c r="BN178" s="3">
        <v>0.2</v>
      </c>
      <c r="BO178" s="3">
        <v>0.2</v>
      </c>
      <c r="BP178" s="3">
        <v>0.4</v>
      </c>
      <c r="BQ178" s="3">
        <v>25.3</v>
      </c>
      <c r="BR178" s="3">
        <v>25.706</v>
      </c>
      <c r="BS178" s="3">
        <v>31.2</v>
      </c>
      <c r="BT178" s="3">
        <v>34.359000000000002</v>
      </c>
      <c r="BU178" s="3">
        <v>24.978999999999999</v>
      </c>
      <c r="BV178" s="3">
        <v>46.4</v>
      </c>
      <c r="BW178" s="3">
        <v>57.6</v>
      </c>
      <c r="BX178" s="3">
        <v>69.938000000000002</v>
      </c>
      <c r="BY178" s="3">
        <v>5.1999999999999998E-2</v>
      </c>
      <c r="BZ178" s="3">
        <v>8.6999999999999994E-2</v>
      </c>
      <c r="CA178" s="3">
        <v>8.6999999999999994E-2</v>
      </c>
      <c r="CB178" s="3">
        <v>8.2000000000000003E-2</v>
      </c>
      <c r="CG178" s="9">
        <v>0.1369229413451</v>
      </c>
    </row>
    <row r="179" spans="2:85">
      <c r="B179" s="4">
        <v>1993.25</v>
      </c>
      <c r="C179" s="3">
        <v>6426.7030000000004</v>
      </c>
      <c r="D179" s="3">
        <v>4581.2250000000004</v>
      </c>
      <c r="E179" s="3">
        <v>1637.6242499999998</v>
      </c>
      <c r="F179" s="3">
        <v>405.33150000000001</v>
      </c>
      <c r="G179" s="3">
        <v>1312.511</v>
      </c>
      <c r="H179" s="3">
        <v>9908.3469999999998</v>
      </c>
      <c r="I179" s="3">
        <v>41.1666666666667</v>
      </c>
      <c r="J179" s="3">
        <v>68.718999999999994</v>
      </c>
      <c r="K179" s="3">
        <v>110983</v>
      </c>
      <c r="L179" s="3">
        <v>259685.66666666666</v>
      </c>
      <c r="M179" s="3">
        <v>3</v>
      </c>
      <c r="N179" s="3">
        <v>3430.2</v>
      </c>
      <c r="O179" s="3">
        <v>2.6035362456602336</v>
      </c>
      <c r="P179" s="10">
        <v>448.2</v>
      </c>
      <c r="Q179" s="10">
        <v>447.29999999999995</v>
      </c>
      <c r="R179" s="10">
        <v>2.5255886015285389</v>
      </c>
      <c r="S179" s="10">
        <v>-6.5437460839761943E-2</v>
      </c>
      <c r="T179" s="10">
        <v>2392.8119999999999</v>
      </c>
      <c r="U179" s="3">
        <v>2398.116</v>
      </c>
      <c r="V179" s="3">
        <v>0</v>
      </c>
      <c r="W179" s="3">
        <v>119.5</v>
      </c>
      <c r="X179" s="3">
        <v>0.38069041043522373</v>
      </c>
      <c r="Y179" s="3">
        <v>0.51541234199055863</v>
      </c>
      <c r="Z179" s="3">
        <v>0.57950950521522293</v>
      </c>
      <c r="AA179" s="3">
        <v>0.62437971542016524</v>
      </c>
      <c r="AB179" s="3">
        <v>0.66108234067436411</v>
      </c>
      <c r="AC179" s="3">
        <v>0.69265251649607606</v>
      </c>
      <c r="AD179" s="3">
        <v>0.71949828491676338</v>
      </c>
      <c r="AE179" s="3">
        <v>0.7427442546640789</v>
      </c>
      <c r="AF179" s="3">
        <v>0.76344650940231684</v>
      </c>
      <c r="AG179" s="3">
        <v>0.78199067756323737</v>
      </c>
      <c r="AH179" s="3">
        <v>0.79869849194534037</v>
      </c>
      <c r="AI179" s="3">
        <v>0.81384095712981575</v>
      </c>
      <c r="AJ179" s="3">
        <v>3.0800000000000001E-2</v>
      </c>
      <c r="AK179" s="3">
        <v>80.248800000000003</v>
      </c>
      <c r="AL179" s="10">
        <v>31.024000000000001</v>
      </c>
      <c r="AM179" s="10">
        <v>117</v>
      </c>
      <c r="AN179" s="10">
        <v>6</v>
      </c>
      <c r="AO179" s="10">
        <v>5.9880952380952381</v>
      </c>
      <c r="AP179" s="10">
        <v>9.6236042178381523E-4</v>
      </c>
      <c r="AQ179" s="10">
        <v>5204.3662000000004</v>
      </c>
      <c r="AR179" s="10">
        <v>217.07499999999999</v>
      </c>
      <c r="AS179" s="10">
        <v>511.91399999999999</v>
      </c>
      <c r="AT179" s="10">
        <v>357.791</v>
      </c>
      <c r="AU179" s="10">
        <v>343.279</v>
      </c>
      <c r="AV179" s="10">
        <v>74.045000000000002</v>
      </c>
      <c r="AW179" s="10">
        <v>654.55999999999995</v>
      </c>
      <c r="AX179" s="10">
        <v>0</v>
      </c>
      <c r="AY179" s="10">
        <v>997.53599999999994</v>
      </c>
      <c r="AZ179" s="10">
        <f t="shared" si="2"/>
        <v>217.07499999999999</v>
      </c>
      <c r="BA179" s="15">
        <v>2.0149292777610303E-3</v>
      </c>
      <c r="BB179" s="15">
        <v>124607</v>
      </c>
      <c r="BC179" s="15">
        <v>1.7750000000000005E-3</v>
      </c>
      <c r="BD179" s="3">
        <v>9.6091235624672006E-2</v>
      </c>
      <c r="BE179" s="3">
        <v>0.50889703477466097</v>
      </c>
      <c r="BF179" s="3">
        <v>1339364.4774720001</v>
      </c>
      <c r="BG179" s="3">
        <v>1.4012</v>
      </c>
      <c r="BH179" s="3">
        <v>107</v>
      </c>
      <c r="BI179" s="3">
        <v>13.3</v>
      </c>
      <c r="BJ179" s="10">
        <v>2.1509523809523809</v>
      </c>
      <c r="BK179" s="10">
        <v>1.4157142857142857</v>
      </c>
      <c r="BL179" s="15">
        <v>100.835390575074</v>
      </c>
      <c r="BM179" s="3">
        <v>0.15</v>
      </c>
      <c r="BN179" s="3">
        <v>0.3</v>
      </c>
      <c r="BO179" s="3">
        <v>0.4</v>
      </c>
      <c r="BP179" s="3">
        <v>0.5</v>
      </c>
      <c r="BQ179" s="3">
        <v>17.093</v>
      </c>
      <c r="BR179" s="3">
        <v>18.8</v>
      </c>
      <c r="BS179" s="3">
        <v>15.6</v>
      </c>
      <c r="BT179" s="3">
        <v>22.803999999999998</v>
      </c>
      <c r="BU179" s="3">
        <v>31.413</v>
      </c>
      <c r="BV179" s="3">
        <v>38.299999999999997</v>
      </c>
      <c r="BW179" s="3">
        <v>43.3095</v>
      </c>
      <c r="BX179" s="3">
        <v>58.756</v>
      </c>
      <c r="BY179" s="3">
        <v>0.08</v>
      </c>
      <c r="BZ179" s="3">
        <v>0.09</v>
      </c>
      <c r="CA179" s="3">
        <v>0.1</v>
      </c>
      <c r="CB179" s="3">
        <v>9.6000000000000002E-2</v>
      </c>
      <c r="CG179" s="9">
        <v>0.13324723659929999</v>
      </c>
    </row>
    <row r="180" spans="2:85">
      <c r="B180" s="4">
        <v>1993.5</v>
      </c>
      <c r="C180" s="3">
        <v>6498.2290000000003</v>
      </c>
      <c r="D180" s="3">
        <v>4631.8320000000003</v>
      </c>
      <c r="E180" s="3">
        <v>1651.6502500000001</v>
      </c>
      <c r="F180" s="3">
        <v>409.73950000000002</v>
      </c>
      <c r="G180" s="3">
        <v>1303.597</v>
      </c>
      <c r="H180" s="3">
        <v>9955.6409999999996</v>
      </c>
      <c r="I180" s="3">
        <v>41.1666666666667</v>
      </c>
      <c r="J180" s="3">
        <v>69.128</v>
      </c>
      <c r="K180" s="3">
        <v>111232.66666666667</v>
      </c>
      <c r="L180" s="3">
        <v>260562.66666666666</v>
      </c>
      <c r="M180" s="3">
        <v>3.06</v>
      </c>
      <c r="N180" s="3">
        <v>3446.6333333333332</v>
      </c>
      <c r="O180" s="3">
        <v>2.5665877527265439</v>
      </c>
      <c r="P180" s="10">
        <v>455.29999999999995</v>
      </c>
      <c r="Q180" s="10">
        <v>459.6</v>
      </c>
      <c r="R180" s="10">
        <v>2.5038663472517793</v>
      </c>
      <c r="S180" s="10">
        <v>-5.0211222182832013E-2</v>
      </c>
      <c r="T180" s="10">
        <v>2396.2139999999999</v>
      </c>
      <c r="U180" s="3">
        <v>2423.5149999999999</v>
      </c>
      <c r="V180" s="3">
        <v>0</v>
      </c>
      <c r="W180" s="3">
        <v>118.86666666666666</v>
      </c>
      <c r="X180" s="3">
        <v>0.38751613146093922</v>
      </c>
      <c r="Y180" s="3">
        <v>0.52097335133411204</v>
      </c>
      <c r="Z180" s="3">
        <v>0.58324342063127566</v>
      </c>
      <c r="AA180" s="3">
        <v>0.62665114109305708</v>
      </c>
      <c r="AB180" s="3">
        <v>0.66230263399730693</v>
      </c>
      <c r="AC180" s="3">
        <v>0.69316743297775252</v>
      </c>
      <c r="AD180" s="3">
        <v>0.71949231323224783</v>
      </c>
      <c r="AE180" s="3">
        <v>0.74240289855644248</v>
      </c>
      <c r="AF180" s="3">
        <v>0.76287403414436883</v>
      </c>
      <c r="AG180" s="3">
        <v>0.7812689640142233</v>
      </c>
      <c r="AH180" s="3">
        <v>0.79788388925524478</v>
      </c>
      <c r="AI180" s="3">
        <v>0.81297281898305307</v>
      </c>
      <c r="AJ180" s="3">
        <v>2.7799999999999998E-2</v>
      </c>
      <c r="AK180" s="3">
        <v>80.045000000000002</v>
      </c>
      <c r="AL180" s="10">
        <v>2.0550000000000002</v>
      </c>
      <c r="AM180" s="10">
        <v>117.2</v>
      </c>
      <c r="AN180" s="10">
        <v>6</v>
      </c>
      <c r="AO180" s="10">
        <v>5.6153124999999999</v>
      </c>
      <c r="AP180" s="10">
        <v>7.8850019732536105E-4</v>
      </c>
      <c r="AQ180" s="10">
        <v>5196.6360999999997</v>
      </c>
      <c r="AR180" s="10">
        <v>223.345</v>
      </c>
      <c r="AS180" s="10">
        <v>526.26099999999997</v>
      </c>
      <c r="AT180" s="10">
        <v>379.87900000000002</v>
      </c>
      <c r="AU180" s="10">
        <v>355.93299999999999</v>
      </c>
      <c r="AV180" s="10">
        <v>75.911000000000001</v>
      </c>
      <c r="AW180" s="10">
        <v>676.18399999999997</v>
      </c>
      <c r="AX180" s="10">
        <v>0.72399999999999998</v>
      </c>
      <c r="AY180" s="10">
        <v>1008.696</v>
      </c>
      <c r="AZ180" s="10">
        <f t="shared" si="2"/>
        <v>224.06899999999999</v>
      </c>
      <c r="BA180" s="15">
        <v>1.9992640086955072E-3</v>
      </c>
      <c r="BB180" s="15">
        <v>143150</v>
      </c>
      <c r="BC180" s="15">
        <v>-2.4625000000000001E-2</v>
      </c>
      <c r="BD180" s="3">
        <v>9.4754266721934002E-2</v>
      </c>
      <c r="BE180" s="3">
        <v>0.51392834619212002</v>
      </c>
      <c r="BF180" s="3">
        <v>1379822.7631969999</v>
      </c>
      <c r="BG180" s="3">
        <v>1.4315</v>
      </c>
      <c r="BH180" s="3">
        <v>98</v>
      </c>
      <c r="BI180" s="3">
        <v>12.15</v>
      </c>
      <c r="BJ180" s="10">
        <v>2.0076562500000001</v>
      </c>
      <c r="BK180" s="10">
        <v>1.2767187499999999</v>
      </c>
      <c r="BL180" s="15">
        <v>100.506156296577</v>
      </c>
      <c r="BM180" s="3">
        <v>0.2</v>
      </c>
      <c r="BN180" s="3">
        <v>0.2</v>
      </c>
      <c r="BO180" s="3">
        <v>0.2</v>
      </c>
      <c r="BP180" s="3">
        <v>0.3</v>
      </c>
      <c r="BQ180" s="3">
        <v>11.5</v>
      </c>
      <c r="BR180" s="3">
        <v>18.600000000000001</v>
      </c>
      <c r="BS180" s="3">
        <v>18.5</v>
      </c>
      <c r="BT180" s="3">
        <v>21.5</v>
      </c>
      <c r="BU180" s="3">
        <v>27.4</v>
      </c>
      <c r="BV180" s="3">
        <v>39.5</v>
      </c>
      <c r="BW180" s="3">
        <v>51.5</v>
      </c>
      <c r="BX180" s="3">
        <v>59.5</v>
      </c>
      <c r="BY180" s="3">
        <v>8.5000000000000006E-2</v>
      </c>
      <c r="BZ180" s="3">
        <v>0.1</v>
      </c>
      <c r="CA180" s="3">
        <v>9.6000000000000002E-2</v>
      </c>
      <c r="CB180" s="3">
        <v>0.1</v>
      </c>
      <c r="CG180" s="9">
        <v>0.14179433020060001</v>
      </c>
    </row>
    <row r="181" spans="2:85">
      <c r="B181" s="4">
        <v>1993.75</v>
      </c>
      <c r="C181" s="3">
        <v>6555.2740000000003</v>
      </c>
      <c r="D181" s="3">
        <v>4661.8609999999999</v>
      </c>
      <c r="E181" s="3">
        <v>1664.7662500000001</v>
      </c>
      <c r="F181" s="3">
        <v>419.02799999999996</v>
      </c>
      <c r="G181" s="3">
        <v>1372.097</v>
      </c>
      <c r="H181" s="3">
        <v>10091.049000000001</v>
      </c>
      <c r="I181" s="3">
        <v>41.3333333333333</v>
      </c>
      <c r="J181" s="3">
        <v>69.504999999999995</v>
      </c>
      <c r="K181" s="3">
        <v>112874.66666666667</v>
      </c>
      <c r="L181" s="3">
        <v>261420.66666666666</v>
      </c>
      <c r="M181" s="3">
        <v>2.99</v>
      </c>
      <c r="N181" s="3">
        <v>3467.1</v>
      </c>
      <c r="O181" s="3">
        <v>2.6052553113480492</v>
      </c>
      <c r="P181" s="10">
        <v>463.8</v>
      </c>
      <c r="Q181" s="10">
        <v>469.4</v>
      </c>
      <c r="R181" s="10">
        <v>2.5522021553320031</v>
      </c>
      <c r="S181" s="10">
        <v>-4.0542972724113453E-2</v>
      </c>
      <c r="T181" s="10">
        <v>2404.6750000000002</v>
      </c>
      <c r="U181" s="3">
        <v>2445.4540000000002</v>
      </c>
      <c r="V181" s="3">
        <v>0</v>
      </c>
      <c r="W181" s="3">
        <v>118.9</v>
      </c>
      <c r="X181" s="3">
        <v>0.43652538176438949</v>
      </c>
      <c r="Y181" s="3">
        <v>0.56386494989596747</v>
      </c>
      <c r="Z181" s="3">
        <v>0.61470095272418457</v>
      </c>
      <c r="AA181" s="3">
        <v>0.65097900856332969</v>
      </c>
      <c r="AB181" s="3">
        <v>0.68169288890972357</v>
      </c>
      <c r="AC181" s="3">
        <v>0.70898864714693099</v>
      </c>
      <c r="AD181" s="3">
        <v>0.73262437631322863</v>
      </c>
      <c r="AE181" s="3">
        <v>0.75342639752976381</v>
      </c>
      <c r="AF181" s="3">
        <v>0.77220305097076603</v>
      </c>
      <c r="AG181" s="3">
        <v>0.7891891914729886</v>
      </c>
      <c r="AH181" s="3">
        <v>0.8046053807295207</v>
      </c>
      <c r="AI181" s="3">
        <v>0.81866653159055691</v>
      </c>
      <c r="AJ181" s="3">
        <v>2.7300000000000001E-2</v>
      </c>
      <c r="AK181" s="3">
        <v>80.971999999999994</v>
      </c>
      <c r="AL181" s="10">
        <v>17.251000000000001</v>
      </c>
      <c r="AM181" s="10">
        <v>117.5</v>
      </c>
      <c r="AN181" s="10">
        <v>6</v>
      </c>
      <c r="AO181" s="10">
        <v>5.6159677419354841</v>
      </c>
      <c r="AP181" s="10">
        <v>1.1518798367335342E-3</v>
      </c>
      <c r="AQ181" s="10">
        <v>5329.4335000000001</v>
      </c>
      <c r="AR181" s="10">
        <v>231.83600000000001</v>
      </c>
      <c r="AS181" s="10">
        <v>576.45699999999999</v>
      </c>
      <c r="AT181" s="10">
        <v>398.50200000000001</v>
      </c>
      <c r="AU181" s="10">
        <v>375.42200000000003</v>
      </c>
      <c r="AV181" s="10">
        <v>92.739000000000004</v>
      </c>
      <c r="AW181" s="10">
        <v>693.72699999999998</v>
      </c>
      <c r="AX181" s="10">
        <v>0</v>
      </c>
      <c r="AY181" s="10">
        <v>1021.6</v>
      </c>
      <c r="AZ181" s="10">
        <f t="shared" si="2"/>
        <v>231.83600000000001</v>
      </c>
      <c r="BA181" s="15">
        <v>1.9730786368344351E-3</v>
      </c>
      <c r="BB181" s="15">
        <v>142017</v>
      </c>
      <c r="BC181" s="15">
        <v>-0.12909999999999999</v>
      </c>
      <c r="BD181" s="3">
        <v>9.2505791037579804E-2</v>
      </c>
      <c r="BE181" s="3">
        <v>0.51096760296174304</v>
      </c>
      <c r="BF181" s="3">
        <v>1426684.376039</v>
      </c>
      <c r="BG181" s="3">
        <v>1.3460000000000001</v>
      </c>
      <c r="BH181" s="3">
        <v>103</v>
      </c>
      <c r="BI181" s="3">
        <v>11.85</v>
      </c>
      <c r="BJ181" s="10">
        <v>1.9414516129032258</v>
      </c>
      <c r="BK181" s="10">
        <v>1.2308064516129031</v>
      </c>
      <c r="BL181" s="15">
        <v>100.299371576862</v>
      </c>
      <c r="BM181" s="3">
        <v>0.2</v>
      </c>
      <c r="BN181" s="3">
        <v>0.2</v>
      </c>
      <c r="BO181" s="3">
        <v>0.3</v>
      </c>
      <c r="BP181" s="3">
        <v>0.35</v>
      </c>
      <c r="BQ181" s="3">
        <v>13</v>
      </c>
      <c r="BR181" s="3">
        <v>14.6</v>
      </c>
      <c r="BS181" s="3">
        <v>15.3</v>
      </c>
      <c r="BT181" s="3">
        <v>23.2</v>
      </c>
      <c r="BU181" s="3">
        <v>14.317500000000001</v>
      </c>
      <c r="BV181" s="3">
        <v>25.721</v>
      </c>
      <c r="BW181" s="3">
        <v>46.817500000000003</v>
      </c>
      <c r="BX181" s="3">
        <v>52.6</v>
      </c>
      <c r="BY181" s="3">
        <v>6.4000000000000001E-2</v>
      </c>
      <c r="BZ181" s="3">
        <v>5.2999999999999999E-2</v>
      </c>
      <c r="CA181" s="3">
        <v>7.0000000000000007E-2</v>
      </c>
      <c r="CB181" s="3">
        <v>0.06</v>
      </c>
      <c r="CG181" s="9">
        <v>0.15414283677400001</v>
      </c>
    </row>
    <row r="182" spans="2:85">
      <c r="B182" s="4">
        <v>1994</v>
      </c>
      <c r="C182" s="3">
        <v>6630.2529999999997</v>
      </c>
      <c r="D182" s="3">
        <v>4697.80375</v>
      </c>
      <c r="E182" s="3">
        <v>1687.0767499999999</v>
      </c>
      <c r="F182" s="3">
        <v>430.8965</v>
      </c>
      <c r="G182" s="3">
        <v>1424.36</v>
      </c>
      <c r="H182" s="3">
        <v>10188.954</v>
      </c>
      <c r="I182" s="3">
        <v>41.3333333333333</v>
      </c>
      <c r="J182" s="3">
        <v>69.837000000000003</v>
      </c>
      <c r="K182" s="3">
        <v>111550.66666666667</v>
      </c>
      <c r="L182" s="3">
        <v>262131.33333333334</v>
      </c>
      <c r="M182" s="3">
        <v>3.2133333333333334</v>
      </c>
      <c r="N182" s="3">
        <v>3476.9</v>
      </c>
      <c r="O182" s="3">
        <v>2.568432677857635</v>
      </c>
      <c r="P182" s="10">
        <v>465.2</v>
      </c>
      <c r="Q182" s="10">
        <v>461.4</v>
      </c>
      <c r="R182" s="10">
        <v>2.53105513498965</v>
      </c>
      <c r="S182" s="10">
        <v>-2.4867359576052586E-2</v>
      </c>
      <c r="T182" s="10">
        <v>2374.9229999999998</v>
      </c>
      <c r="U182" s="3">
        <v>2429.8609999999999</v>
      </c>
      <c r="V182" s="3">
        <v>0</v>
      </c>
      <c r="W182" s="3">
        <v>119.36666666666666</v>
      </c>
      <c r="X182" s="3">
        <v>0.41827122763984187</v>
      </c>
      <c r="Y182" s="3">
        <v>0.55585007011378706</v>
      </c>
      <c r="Z182" s="3">
        <v>0.61329762775029439</v>
      </c>
      <c r="AA182" s="3">
        <v>0.65310355963749878</v>
      </c>
      <c r="AB182" s="3">
        <v>0.68625793814074132</v>
      </c>
      <c r="AC182" s="3">
        <v>0.71527891057226556</v>
      </c>
      <c r="AD182" s="3">
        <v>0.74013232287093977</v>
      </c>
      <c r="AE182" s="3">
        <v>0.76171450290045284</v>
      </c>
      <c r="AF182" s="3">
        <v>0.78098584292194762</v>
      </c>
      <c r="AG182" s="3">
        <v>0.79824721989391512</v>
      </c>
      <c r="AH182" s="3">
        <v>0.81377763221869814</v>
      </c>
      <c r="AI182" s="3">
        <v>0.82784663419180171</v>
      </c>
      <c r="AJ182" s="3">
        <v>2.5100000000000001E-2</v>
      </c>
      <c r="AK182" s="3">
        <v>81.387699999999995</v>
      </c>
      <c r="AL182" s="10">
        <v>54.664000000000001</v>
      </c>
      <c r="AM182" s="10">
        <v>117.4</v>
      </c>
      <c r="AN182" s="10">
        <v>6.02</v>
      </c>
      <c r="AO182" s="10">
        <v>6.0903225806451617</v>
      </c>
      <c r="AP182" s="10">
        <v>2.0441533705873138E-3</v>
      </c>
      <c r="AQ182" s="10">
        <v>5407.4053000000004</v>
      </c>
      <c r="AR182" s="10">
        <v>244.232</v>
      </c>
      <c r="AS182" s="10">
        <v>584.33699999999999</v>
      </c>
      <c r="AT182" s="10">
        <v>428.416</v>
      </c>
      <c r="AU182" s="10">
        <v>404.995</v>
      </c>
      <c r="AV182" s="10">
        <v>121.129</v>
      </c>
      <c r="AW182" s="10">
        <v>682.452</v>
      </c>
      <c r="AX182" s="10">
        <v>35.64</v>
      </c>
      <c r="AY182" s="10">
        <v>1033.2850000000001</v>
      </c>
      <c r="AZ182" s="10">
        <f t="shared" si="2"/>
        <v>279.87200000000001</v>
      </c>
      <c r="BA182" s="15">
        <v>1.9599555423200723E-3</v>
      </c>
      <c r="BB182" s="15">
        <v>148522</v>
      </c>
      <c r="BC182" s="15">
        <v>-0.32047499999999995</v>
      </c>
      <c r="BD182" s="3">
        <v>8.95188896643693E-2</v>
      </c>
      <c r="BE182" s="3">
        <v>0.493087375225501</v>
      </c>
      <c r="BF182" s="3">
        <v>1402545.1649239999</v>
      </c>
      <c r="BG182" s="3">
        <v>1.2428999999999999</v>
      </c>
      <c r="BH182" s="3">
        <v>117</v>
      </c>
      <c r="BI182" s="3">
        <v>12.62</v>
      </c>
      <c r="BJ182" s="10">
        <v>1.7717741935483871</v>
      </c>
      <c r="BK182" s="10">
        <v>1.0879032258064516</v>
      </c>
      <c r="BL182" s="15">
        <v>101.310436262807</v>
      </c>
      <c r="BM182" s="3">
        <v>0.2</v>
      </c>
      <c r="BN182" s="3">
        <v>0.2</v>
      </c>
      <c r="BO182" s="3">
        <v>0.15</v>
      </c>
      <c r="BP182" s="3">
        <v>0.2</v>
      </c>
      <c r="BQ182" s="3">
        <v>18.2</v>
      </c>
      <c r="BR182" s="3">
        <v>22.4</v>
      </c>
      <c r="BS182" s="3">
        <v>24.5</v>
      </c>
      <c r="BT182" s="3">
        <v>18.2</v>
      </c>
      <c r="BU182" s="3">
        <v>25</v>
      </c>
      <c r="BV182" s="3">
        <v>40.841000000000001</v>
      </c>
      <c r="BW182" s="3">
        <v>33.9</v>
      </c>
      <c r="BX182" s="3">
        <v>46.7</v>
      </c>
      <c r="BY182" s="3">
        <v>6.5000000000000002E-2</v>
      </c>
      <c r="BZ182" s="3">
        <v>6.2E-2</v>
      </c>
      <c r="CA182" s="3">
        <v>6.7000000000000004E-2</v>
      </c>
      <c r="CB182" s="3">
        <v>9.8000000000000004E-2</v>
      </c>
      <c r="CG182" s="9">
        <v>0.1516576454445</v>
      </c>
    </row>
    <row r="183" spans="2:85">
      <c r="B183" s="4">
        <v>1994.25</v>
      </c>
      <c r="C183" s="3">
        <v>6681.8410000000003</v>
      </c>
      <c r="D183" s="3">
        <v>4732.1620000000003</v>
      </c>
      <c r="E183" s="3">
        <v>1698.5407499999999</v>
      </c>
      <c r="F183" s="3">
        <v>432.42425000000003</v>
      </c>
      <c r="G183" s="3">
        <v>1494.4110000000001</v>
      </c>
      <c r="H183" s="3">
        <v>10327.019</v>
      </c>
      <c r="I183" s="3">
        <v>41.766666666666701</v>
      </c>
      <c r="J183" s="3">
        <v>70.174000000000007</v>
      </c>
      <c r="K183" s="3">
        <v>114412</v>
      </c>
      <c r="L183" s="3">
        <v>262886.66666666669</v>
      </c>
      <c r="M183" s="3">
        <v>3.94</v>
      </c>
      <c r="N183" s="3">
        <v>3483.8666666666668</v>
      </c>
      <c r="O183" s="3">
        <v>2.5601520579903139</v>
      </c>
      <c r="P183" s="10">
        <v>449.29999999999995</v>
      </c>
      <c r="Q183" s="10">
        <v>452.5</v>
      </c>
      <c r="R183" s="10">
        <v>2.5423212086945317</v>
      </c>
      <c r="S183" s="10">
        <v>-5.3206660038497659E-3</v>
      </c>
      <c r="T183" s="10">
        <v>2386.6770000000001</v>
      </c>
      <c r="U183" s="3">
        <v>2460.3200000000002</v>
      </c>
      <c r="V183" s="3">
        <v>0</v>
      </c>
      <c r="W183" s="3">
        <v>120.03333333333333</v>
      </c>
      <c r="X183" s="3">
        <v>0.39514239195425233</v>
      </c>
      <c r="Y183" s="3">
        <v>0.53134846732219998</v>
      </c>
      <c r="Z183" s="3">
        <v>0.59400796203237727</v>
      </c>
      <c r="AA183" s="3">
        <v>0.63837636748268756</v>
      </c>
      <c r="AB183" s="3">
        <v>0.67467745434552662</v>
      </c>
      <c r="AC183" s="3">
        <v>0.70595883939021287</v>
      </c>
      <c r="AD183" s="3">
        <v>0.73253071249994761</v>
      </c>
      <c r="AE183" s="3">
        <v>0.75555598808488378</v>
      </c>
      <c r="AF183" s="3">
        <v>0.7760233493973977</v>
      </c>
      <c r="AG183" s="3">
        <v>0.79433040536385435</v>
      </c>
      <c r="AH183" s="3">
        <v>0.81080138684298098</v>
      </c>
      <c r="AI183" s="3">
        <v>0.8257082917613463</v>
      </c>
      <c r="AJ183" s="3">
        <v>2.35E-2</v>
      </c>
      <c r="AK183" s="3">
        <v>82.552300000000002</v>
      </c>
      <c r="AL183" s="10">
        <v>98.683999999999997</v>
      </c>
      <c r="AM183" s="10">
        <v>117.5</v>
      </c>
      <c r="AN183" s="10">
        <v>6.8966666666666665</v>
      </c>
      <c r="AO183" s="10">
        <v>7.0895161290322584</v>
      </c>
      <c r="AP183" s="10">
        <v>1.1284646268731665E-3</v>
      </c>
      <c r="AQ183" s="10">
        <v>5460.2984999999999</v>
      </c>
      <c r="AR183" s="10">
        <v>253.273</v>
      </c>
      <c r="AS183" s="10">
        <v>607.298</v>
      </c>
      <c r="AT183" s="10">
        <v>443.17399999999998</v>
      </c>
      <c r="AU183" s="10">
        <v>418.33300000000003</v>
      </c>
      <c r="AV183" s="10">
        <v>121.541</v>
      </c>
      <c r="AW183" s="10">
        <v>732.01800000000003</v>
      </c>
      <c r="AX183" s="10">
        <v>0</v>
      </c>
      <c r="AY183" s="10">
        <v>1046.97</v>
      </c>
      <c r="AZ183" s="10">
        <f t="shared" si="2"/>
        <v>253.273</v>
      </c>
      <c r="BA183" s="15">
        <v>1.9683047438677523E-3</v>
      </c>
      <c r="BB183" s="15">
        <v>145902</v>
      </c>
      <c r="BC183" s="15">
        <v>-0.30645</v>
      </c>
      <c r="BD183" s="3">
        <v>8.7360526230093494E-2</v>
      </c>
      <c r="BE183" s="3">
        <v>0.47639479392581002</v>
      </c>
      <c r="BF183" s="3">
        <v>1356254.48377</v>
      </c>
      <c r="BG183" s="3">
        <v>1.2508999999999999</v>
      </c>
      <c r="BH183" s="3">
        <v>109</v>
      </c>
      <c r="BI183" s="3">
        <v>13.83</v>
      </c>
      <c r="BJ183" s="10">
        <v>1.511774193548387</v>
      </c>
      <c r="BK183" s="10">
        <v>0.85919354838709683</v>
      </c>
      <c r="BL183" s="15">
        <v>101.168170081171</v>
      </c>
      <c r="BM183" s="3">
        <v>0.3</v>
      </c>
      <c r="BN183" s="3">
        <v>0.3</v>
      </c>
      <c r="BO183" s="3">
        <v>0.2</v>
      </c>
      <c r="BP183" s="3">
        <v>0.3</v>
      </c>
      <c r="BQ183" s="3">
        <v>14.952</v>
      </c>
      <c r="BR183" s="3">
        <v>20.2</v>
      </c>
      <c r="BS183" s="3">
        <v>34.5</v>
      </c>
      <c r="BT183" s="3">
        <v>39.1</v>
      </c>
      <c r="BU183" s="3">
        <v>24.8</v>
      </c>
      <c r="BV183" s="3">
        <v>41.2</v>
      </c>
      <c r="BW183" s="3">
        <v>47.1</v>
      </c>
      <c r="BX183" s="3">
        <v>51.9</v>
      </c>
      <c r="BY183" s="3">
        <v>5.5E-2</v>
      </c>
      <c r="BZ183" s="3">
        <v>6.3E-2</v>
      </c>
      <c r="CA183" s="3">
        <v>6.2E-2</v>
      </c>
      <c r="CB183" s="3">
        <v>0.115</v>
      </c>
      <c r="CG183" s="9">
        <v>0.14843028639049999</v>
      </c>
    </row>
    <row r="184" spans="2:85">
      <c r="B184" s="4">
        <v>1994.5</v>
      </c>
      <c r="C184" s="3">
        <v>6732.7910000000002</v>
      </c>
      <c r="D184" s="3">
        <v>4764.9915000000001</v>
      </c>
      <c r="E184" s="3">
        <v>1716.2260000000001</v>
      </c>
      <c r="F184" s="3">
        <v>440.63074999999998</v>
      </c>
      <c r="G184" s="3">
        <v>1469.999</v>
      </c>
      <c r="H184" s="3">
        <v>10387.382</v>
      </c>
      <c r="I184" s="3">
        <v>41.7</v>
      </c>
      <c r="J184" s="3">
        <v>70.576999999999998</v>
      </c>
      <c r="K184" s="3">
        <v>114889.66666666667</v>
      </c>
      <c r="L184" s="3">
        <v>263725.66666666669</v>
      </c>
      <c r="M184" s="3">
        <v>4.4866666666666664</v>
      </c>
      <c r="N184" s="3">
        <v>3486.6666666666665</v>
      </c>
      <c r="O184" s="3">
        <v>2.5553932010645175</v>
      </c>
      <c r="P184" s="10">
        <v>460.2</v>
      </c>
      <c r="Q184" s="10">
        <v>467.2</v>
      </c>
      <c r="R184" s="10">
        <v>2.5262885614551327</v>
      </c>
      <c r="S184" s="10">
        <v>-1.6594456317452454E-2</v>
      </c>
      <c r="T184" s="10">
        <v>2426.9090000000001</v>
      </c>
      <c r="U184" s="3">
        <v>2508.239</v>
      </c>
      <c r="V184" s="3">
        <v>0</v>
      </c>
      <c r="W184" s="3">
        <v>120.96666666666667</v>
      </c>
      <c r="X184" s="3">
        <v>0.39484738627112564</v>
      </c>
      <c r="Y184" s="3">
        <v>0.53401939246061736</v>
      </c>
      <c r="Z184" s="3">
        <v>0.59833497238010258</v>
      </c>
      <c r="AA184" s="3">
        <v>0.64373124359085121</v>
      </c>
      <c r="AB184" s="3">
        <v>0.68070025837271897</v>
      </c>
      <c r="AC184" s="3">
        <v>0.71224012182673058</v>
      </c>
      <c r="AD184" s="3">
        <v>0.73893969155126216</v>
      </c>
      <c r="AE184" s="3">
        <v>0.7619727164432053</v>
      </c>
      <c r="AF184" s="3">
        <v>0.78236090808812631</v>
      </c>
      <c r="AG184" s="3">
        <v>0.80054566453523002</v>
      </c>
      <c r="AH184" s="3">
        <v>0.81686462643034208</v>
      </c>
      <c r="AI184" s="3">
        <v>0.83160596183295876</v>
      </c>
      <c r="AJ184" s="3">
        <v>2.81E-2</v>
      </c>
      <c r="AK184" s="3">
        <v>82.962699999999998</v>
      </c>
      <c r="AL184" s="10">
        <v>61.616999999999997</v>
      </c>
      <c r="AM184" s="10">
        <v>117.4</v>
      </c>
      <c r="AN184" s="10">
        <v>7.503333333333333</v>
      </c>
      <c r="AO184" s="10">
        <v>7.3279687500000001</v>
      </c>
      <c r="AP184" s="10">
        <v>1.5128480188415022E-3</v>
      </c>
      <c r="AQ184" s="10">
        <v>5481.3909999999996</v>
      </c>
      <c r="AR184" s="10">
        <v>260.91000000000003</v>
      </c>
      <c r="AS184" s="10">
        <v>641.42899999999997</v>
      </c>
      <c r="AT184" s="10">
        <v>461.20400000000001</v>
      </c>
      <c r="AU184" s="10">
        <v>439.70400000000001</v>
      </c>
      <c r="AV184" s="10">
        <v>143.85</v>
      </c>
      <c r="AW184" s="10">
        <v>751.98199999999997</v>
      </c>
      <c r="AX184" s="10">
        <v>0</v>
      </c>
      <c r="AY184" s="10">
        <v>1062.27</v>
      </c>
      <c r="AZ184" s="10">
        <f t="shared" si="2"/>
        <v>260.91000000000003</v>
      </c>
      <c r="BA184" s="15">
        <v>1.9569113588953132E-3</v>
      </c>
      <c r="BB184" s="15">
        <v>143547</v>
      </c>
      <c r="BC184" s="15">
        <v>-0.31940000000000002</v>
      </c>
      <c r="BD184" s="3">
        <v>8.6936153557970505E-2</v>
      </c>
      <c r="BE184" s="3">
        <v>0.46768546200406302</v>
      </c>
      <c r="BF184" s="3">
        <v>1365085.6788910001</v>
      </c>
      <c r="BG184" s="3">
        <v>1.2150000000000001</v>
      </c>
      <c r="BH184" s="3">
        <v>107</v>
      </c>
      <c r="BI184" s="3">
        <v>12.03</v>
      </c>
      <c r="BJ184" s="10">
        <v>1.5098437499999999</v>
      </c>
      <c r="BK184" s="10">
        <v>0.84515625000000005</v>
      </c>
      <c r="BL184" s="15">
        <v>100.69641642744</v>
      </c>
      <c r="BM184" s="3">
        <v>0.1</v>
      </c>
      <c r="BN184" s="3">
        <v>0.3</v>
      </c>
      <c r="BO184" s="3">
        <v>0.3</v>
      </c>
      <c r="BP184" s="3">
        <v>0.35</v>
      </c>
      <c r="BQ184" s="3">
        <v>26.5</v>
      </c>
      <c r="BR184" s="3">
        <v>31</v>
      </c>
      <c r="BS184" s="3">
        <v>43</v>
      </c>
      <c r="BT184" s="3">
        <v>42.1</v>
      </c>
      <c r="BU184" s="3">
        <v>22.9</v>
      </c>
      <c r="BV184" s="3">
        <v>37.844999999999999</v>
      </c>
      <c r="BW184" s="3">
        <v>49.2</v>
      </c>
      <c r="BX184" s="3">
        <v>65.016499999999994</v>
      </c>
      <c r="BY184" s="3">
        <v>0.06</v>
      </c>
      <c r="BZ184" s="3">
        <v>6.0999999999999999E-2</v>
      </c>
      <c r="CA184" s="3">
        <v>0.1</v>
      </c>
      <c r="CB184" s="3">
        <v>0.08</v>
      </c>
      <c r="CG184" s="9">
        <v>0.1585697855064</v>
      </c>
    </row>
    <row r="185" spans="2:85">
      <c r="B185" s="4">
        <v>1994.75</v>
      </c>
      <c r="C185" s="3">
        <v>6805.5810000000001</v>
      </c>
      <c r="D185" s="3">
        <v>4791.6672500000004</v>
      </c>
      <c r="E185" s="3">
        <v>1734.0047500000001</v>
      </c>
      <c r="F185" s="3">
        <v>450.58</v>
      </c>
      <c r="G185" s="3">
        <v>1530.4760000000001</v>
      </c>
      <c r="H185" s="3">
        <v>10506.371999999999</v>
      </c>
      <c r="I185" s="3">
        <v>41.8</v>
      </c>
      <c r="J185" s="3">
        <v>70.959999999999994</v>
      </c>
      <c r="K185" s="3">
        <v>116742</v>
      </c>
      <c r="L185" s="3">
        <v>264554.66666666669</v>
      </c>
      <c r="M185" s="3">
        <v>5.166666666666667</v>
      </c>
      <c r="N185" s="3">
        <v>3485.9666666666667</v>
      </c>
      <c r="O185" s="3">
        <v>2.5867195745694249</v>
      </c>
      <c r="P185" s="10">
        <v>461.9</v>
      </c>
      <c r="Q185" s="10">
        <v>463.9</v>
      </c>
      <c r="R185" s="10">
        <v>2.5700123178827368</v>
      </c>
      <c r="S185" s="10">
        <v>-4.1970733947556439E-3</v>
      </c>
      <c r="T185" s="10">
        <v>2405.7930000000001</v>
      </c>
      <c r="U185" s="3">
        <v>2544.7040000000002</v>
      </c>
      <c r="V185" s="3">
        <v>0</v>
      </c>
      <c r="W185" s="3">
        <v>121.43333333333334</v>
      </c>
      <c r="X185" s="3">
        <v>0.4216023052035176</v>
      </c>
      <c r="Y185" s="3">
        <v>0.56373536423666526</v>
      </c>
      <c r="Z185" s="3">
        <v>0.62475756819735462</v>
      </c>
      <c r="AA185" s="3">
        <v>0.66712899982796614</v>
      </c>
      <c r="AB185" s="3">
        <v>0.70179319552728947</v>
      </c>
      <c r="AC185" s="3">
        <v>0.7316842374856628</v>
      </c>
      <c r="AD185" s="3">
        <v>0.75702519119534106</v>
      </c>
      <c r="AE185" s="3">
        <v>0.77903703577958616</v>
      </c>
      <c r="AF185" s="3">
        <v>0.79858032327368011</v>
      </c>
      <c r="AG185" s="3">
        <v>0.8160618635840855</v>
      </c>
      <c r="AH185" s="3">
        <v>0.83177420094573362</v>
      </c>
      <c r="AI185" s="3">
        <v>0.84598600545461033</v>
      </c>
      <c r="AJ185" s="3">
        <v>2.5700000000000001E-2</v>
      </c>
      <c r="AK185" s="3">
        <v>84.118399999999994</v>
      </c>
      <c r="AL185" s="10">
        <v>86.587999999999994</v>
      </c>
      <c r="AM185" s="10">
        <v>117.9</v>
      </c>
      <c r="AN185" s="10">
        <v>8.1333333333333329</v>
      </c>
      <c r="AO185" s="10">
        <v>7.837213114754098</v>
      </c>
      <c r="AP185" s="10">
        <v>8.6857934624994752E-4</v>
      </c>
      <c r="AQ185" s="10">
        <v>5550.6143000000002</v>
      </c>
      <c r="AR185" s="10">
        <v>267.35599999999999</v>
      </c>
      <c r="AS185" s="10">
        <v>666.03200000000004</v>
      </c>
      <c r="AT185" s="10">
        <v>475.61900000000003</v>
      </c>
      <c r="AU185" s="10">
        <v>453.10199999999998</v>
      </c>
      <c r="AV185" s="10">
        <v>144.63999999999999</v>
      </c>
      <c r="AW185" s="10">
        <v>770.88400000000001</v>
      </c>
      <c r="AX185" s="10">
        <v>0</v>
      </c>
      <c r="AY185" s="10">
        <v>1079.9069999999999</v>
      </c>
      <c r="AZ185" s="10">
        <f t="shared" si="2"/>
        <v>267.35599999999999</v>
      </c>
      <c r="BA185" s="15">
        <v>1.9456900371127904E-3</v>
      </c>
      <c r="BB185" s="15">
        <v>146227</v>
      </c>
      <c r="BC185" s="15">
        <v>-0.25207499999999999</v>
      </c>
      <c r="BD185" s="3">
        <v>8.4476952260826702E-2</v>
      </c>
      <c r="BE185" s="3">
        <v>0.45304482796592699</v>
      </c>
      <c r="BF185" s="3">
        <v>1373790.446738</v>
      </c>
      <c r="BG185" s="3">
        <v>1.2815000000000001</v>
      </c>
      <c r="BH185" s="3">
        <v>112</v>
      </c>
      <c r="BI185" s="3">
        <v>15.04</v>
      </c>
      <c r="BJ185" s="10">
        <v>1.3678688524590163</v>
      </c>
      <c r="BK185" s="10">
        <v>0.73049180327868857</v>
      </c>
      <c r="BL185" s="15">
        <v>100.99282970978901</v>
      </c>
      <c r="BM185" s="3">
        <v>0.2</v>
      </c>
      <c r="BN185" s="3">
        <v>0.3</v>
      </c>
      <c r="BO185" s="3">
        <v>0.2</v>
      </c>
      <c r="BP185" s="3">
        <v>0.2</v>
      </c>
      <c r="BQ185" s="3">
        <v>19.602499999999999</v>
      </c>
      <c r="BR185" s="3">
        <v>26.9</v>
      </c>
      <c r="BS185" s="3">
        <v>27.55</v>
      </c>
      <c r="BT185" s="3">
        <v>30.331499999999998</v>
      </c>
      <c r="BU185" s="3">
        <v>35.299999999999997</v>
      </c>
      <c r="BV185" s="3">
        <v>62.704000000000001</v>
      </c>
      <c r="BW185" s="3">
        <v>58.671999999999997</v>
      </c>
      <c r="BX185" s="3">
        <v>70.352000000000004</v>
      </c>
      <c r="BY185" s="3">
        <v>0.03</v>
      </c>
      <c r="BZ185" s="3">
        <v>0.05</v>
      </c>
      <c r="CA185" s="3">
        <v>5.6000000000000001E-2</v>
      </c>
      <c r="CB185" s="3">
        <v>8.4000000000000005E-2</v>
      </c>
      <c r="CG185" s="9">
        <v>0.17748779247220001</v>
      </c>
    </row>
    <row r="186" spans="2:85">
      <c r="B186" s="4">
        <v>1995</v>
      </c>
      <c r="C186" s="3">
        <v>6822.5190000000002</v>
      </c>
      <c r="D186" s="3">
        <v>4827.5362500000001</v>
      </c>
      <c r="E186" s="3">
        <v>1735.713</v>
      </c>
      <c r="F186" s="3">
        <v>441.43175000000002</v>
      </c>
      <c r="G186" s="3">
        <v>1546.548</v>
      </c>
      <c r="H186" s="3">
        <v>10543.644</v>
      </c>
      <c r="I186" s="3">
        <v>41.6666666666667</v>
      </c>
      <c r="J186" s="3">
        <v>71.343999999999994</v>
      </c>
      <c r="K186" s="3">
        <v>115352.66666666667</v>
      </c>
      <c r="L186" s="3">
        <v>265269.66666666669</v>
      </c>
      <c r="M186" s="3">
        <v>5.81</v>
      </c>
      <c r="N186" s="3">
        <v>3491.1333333333332</v>
      </c>
      <c r="O186" s="3">
        <v>2.5969353653918055</v>
      </c>
      <c r="P186" s="10">
        <v>479.4</v>
      </c>
      <c r="Q186" s="10">
        <v>493.3</v>
      </c>
      <c r="R186" s="10">
        <v>2.5534627424668881</v>
      </c>
      <c r="S186" s="10">
        <v>-3.0962439632984971E-2</v>
      </c>
      <c r="T186" s="10">
        <v>2414.2089999999998</v>
      </c>
      <c r="U186" s="3">
        <v>2582.4229999999998</v>
      </c>
      <c r="V186" s="3">
        <v>0</v>
      </c>
      <c r="W186" s="3">
        <v>123.43333333333334</v>
      </c>
      <c r="X186" s="3">
        <v>0.44123017964214556</v>
      </c>
      <c r="Y186" s="3">
        <v>0.57865579460886607</v>
      </c>
      <c r="Z186" s="3">
        <v>0.63721406609654518</v>
      </c>
      <c r="AA186" s="3">
        <v>0.67830976681888888</v>
      </c>
      <c r="AB186" s="3">
        <v>0.71231499655977393</v>
      </c>
      <c r="AC186" s="3">
        <v>0.74180378035162642</v>
      </c>
      <c r="AD186" s="3">
        <v>0.76687495928864713</v>
      </c>
      <c r="AE186" s="3">
        <v>0.78875199012613395</v>
      </c>
      <c r="AF186" s="3">
        <v>0.80821582340579001</v>
      </c>
      <c r="AG186" s="3">
        <v>0.82562671679862998</v>
      </c>
      <c r="AH186" s="3">
        <v>0.84125809222167114</v>
      </c>
      <c r="AI186" s="3">
        <v>0.85538009055893227</v>
      </c>
      <c r="AJ186" s="3">
        <v>2.8000000000000001E-2</v>
      </c>
      <c r="AK186" s="3">
        <v>84.072500000000005</v>
      </c>
      <c r="AL186" s="10">
        <v>72.412000000000006</v>
      </c>
      <c r="AM186" s="10">
        <v>117.7</v>
      </c>
      <c r="AN186" s="10">
        <v>8.8333333333333339</v>
      </c>
      <c r="AO186" s="10">
        <v>7.4712903225806455</v>
      </c>
      <c r="AP186" s="10">
        <v>8.8432931198511504E-4</v>
      </c>
      <c r="AQ186" s="10">
        <v>5602.8140999999996</v>
      </c>
      <c r="AR186" s="10">
        <v>270.61099999999999</v>
      </c>
      <c r="AS186" s="10">
        <v>667.76</v>
      </c>
      <c r="AT186" s="10">
        <v>473.01400000000001</v>
      </c>
      <c r="AU186" s="10">
        <v>467.60300000000001</v>
      </c>
      <c r="AV186" s="10">
        <v>143.529</v>
      </c>
      <c r="AW186" s="10">
        <v>777.32100000000003</v>
      </c>
      <c r="AX186" s="10">
        <v>0</v>
      </c>
      <c r="AY186" s="10">
        <v>1099.1500000000001</v>
      </c>
      <c r="AZ186" s="10">
        <f t="shared" si="2"/>
        <v>270.61099999999999</v>
      </c>
      <c r="BA186" s="15">
        <v>1.9534765768403719E-3</v>
      </c>
      <c r="BB186" s="15">
        <v>127895</v>
      </c>
      <c r="BC186" s="15">
        <v>-0.259575</v>
      </c>
      <c r="BD186" s="3">
        <v>8.0002704411172396E-2</v>
      </c>
      <c r="BE186" s="3">
        <v>0.42419702397794001</v>
      </c>
      <c r="BF186" s="3">
        <v>1306116.3662459999</v>
      </c>
      <c r="BG186" s="3">
        <v>1.2770999999999999</v>
      </c>
      <c r="BH186" s="3">
        <v>112</v>
      </c>
      <c r="BI186" s="3">
        <v>11.65</v>
      </c>
      <c r="BJ186" s="10">
        <v>1.3983870967741936</v>
      </c>
      <c r="BK186" s="10">
        <v>0.80145161290322575</v>
      </c>
      <c r="BL186" s="15">
        <v>101.419798259358</v>
      </c>
      <c r="BM186" s="3">
        <v>0.3</v>
      </c>
      <c r="BN186" s="3">
        <v>0.3</v>
      </c>
      <c r="BO186" s="3">
        <v>0.3</v>
      </c>
      <c r="BP186" s="3">
        <v>0.25</v>
      </c>
      <c r="BQ186" s="3">
        <v>24.4</v>
      </c>
      <c r="BR186" s="3">
        <v>24.9</v>
      </c>
      <c r="BS186" s="3">
        <v>35.6</v>
      </c>
      <c r="BT186" s="3">
        <v>50.3</v>
      </c>
      <c r="BU186" s="3">
        <v>26.119499999999999</v>
      </c>
      <c r="BV186" s="3">
        <v>37.417000000000002</v>
      </c>
      <c r="BW186" s="3">
        <v>57.85</v>
      </c>
      <c r="BX186" s="3">
        <v>79</v>
      </c>
      <c r="BY186" s="3">
        <v>0.06</v>
      </c>
      <c r="BZ186" s="3">
        <v>5.5E-2</v>
      </c>
      <c r="CA186" s="3">
        <v>5.7000000000000002E-2</v>
      </c>
      <c r="CB186" s="3">
        <v>5.2999999999999999E-2</v>
      </c>
      <c r="CG186" s="9">
        <v>0.18203951988979999</v>
      </c>
    </row>
    <row r="187" spans="2:85">
      <c r="B187" s="4">
        <v>1995.25</v>
      </c>
      <c r="C187" s="3">
        <v>6882.33</v>
      </c>
      <c r="D187" s="3">
        <v>4874.2747500000005</v>
      </c>
      <c r="E187" s="3">
        <v>1746.5910000000001</v>
      </c>
      <c r="F187" s="3">
        <v>448.649</v>
      </c>
      <c r="G187" s="3">
        <v>1514.4259999999999</v>
      </c>
      <c r="H187" s="3">
        <v>10575.1</v>
      </c>
      <c r="I187" s="3">
        <v>41.1</v>
      </c>
      <c r="J187" s="3">
        <v>71.686999999999998</v>
      </c>
      <c r="K187" s="3">
        <v>117629.66666666667</v>
      </c>
      <c r="L187" s="3">
        <v>266007.66666666669</v>
      </c>
      <c r="M187" s="3">
        <v>6.02</v>
      </c>
      <c r="N187" s="3">
        <v>3524.1</v>
      </c>
      <c r="O187" s="3">
        <v>2.6382688741459637</v>
      </c>
      <c r="P187" s="10">
        <v>523.4</v>
      </c>
      <c r="Q187" s="10">
        <v>538.69999999999993</v>
      </c>
      <c r="R187" s="10">
        <v>2.5506299721861714</v>
      </c>
      <c r="S187" s="10">
        <v>-7.5128718667859778E-2</v>
      </c>
      <c r="T187" s="10">
        <v>2422.3209999999999</v>
      </c>
      <c r="U187" s="3">
        <v>2610.5210000000002</v>
      </c>
      <c r="V187" s="3">
        <v>0</v>
      </c>
      <c r="W187" s="3">
        <v>124.93333333333334</v>
      </c>
      <c r="X187" s="3">
        <v>0.4271493059123736</v>
      </c>
      <c r="Y187" s="3">
        <v>0.56499535363807907</v>
      </c>
      <c r="Z187" s="3">
        <v>0.62465055402605951</v>
      </c>
      <c r="AA187" s="3">
        <v>0.66644496772206596</v>
      </c>
      <c r="AB187" s="3">
        <v>0.70060853360027853</v>
      </c>
      <c r="AC187" s="3">
        <v>0.73006908997651176</v>
      </c>
      <c r="AD187" s="3">
        <v>0.75492704895326523</v>
      </c>
      <c r="AE187" s="3">
        <v>0.77650754028217961</v>
      </c>
      <c r="AF187" s="3">
        <v>0.79564475147399272</v>
      </c>
      <c r="AG187" s="3">
        <v>0.81272738603745609</v>
      </c>
      <c r="AH187" s="3">
        <v>0.82803956642950549</v>
      </c>
      <c r="AI187" s="3">
        <v>0.84188522674760125</v>
      </c>
      <c r="AJ187" s="3">
        <v>3.0499999999999999E-2</v>
      </c>
      <c r="AK187" s="3">
        <v>83.221800000000002</v>
      </c>
      <c r="AL187" s="10">
        <v>41.319000000000003</v>
      </c>
      <c r="AM187" s="10">
        <v>118.6</v>
      </c>
      <c r="AN187" s="10">
        <v>9</v>
      </c>
      <c r="AO187" s="10">
        <v>6.6001587301587303</v>
      </c>
      <c r="AP187" s="10">
        <v>9.911001464008144E-4</v>
      </c>
      <c r="AQ187" s="10">
        <v>5633.4938000000002</v>
      </c>
      <c r="AR187" s="10">
        <v>276.99700000000001</v>
      </c>
      <c r="AS187" s="10">
        <v>692.39400000000001</v>
      </c>
      <c r="AT187" s="10">
        <v>501.36099999999999</v>
      </c>
      <c r="AU187" s="10">
        <v>491.19</v>
      </c>
      <c r="AV187" s="10">
        <v>155.09200000000001</v>
      </c>
      <c r="AW187" s="10">
        <v>810.40499999999997</v>
      </c>
      <c r="AX187" s="10">
        <v>0</v>
      </c>
      <c r="AY187" s="10">
        <v>1115.7529999999999</v>
      </c>
      <c r="AZ187" s="10">
        <f t="shared" si="2"/>
        <v>276.99700000000001</v>
      </c>
      <c r="BA187" s="15">
        <v>1.970220708247321E-3</v>
      </c>
      <c r="BB187" s="15">
        <v>153014</v>
      </c>
      <c r="BC187" s="15">
        <v>-0.26277499999999998</v>
      </c>
      <c r="BD187" s="3">
        <v>7.7551042355454805E-2</v>
      </c>
      <c r="BE187" s="3">
        <v>0.41028480184389499</v>
      </c>
      <c r="BF187" s="3">
        <v>1267650.525997</v>
      </c>
      <c r="BG187" s="3">
        <v>1.3073999999999999</v>
      </c>
      <c r="BH187" s="3">
        <v>103</v>
      </c>
      <c r="BI187" s="3">
        <v>12.73</v>
      </c>
      <c r="BJ187" s="10">
        <v>1.6166666666666667</v>
      </c>
      <c r="BK187" s="10">
        <v>1.0417460317460316</v>
      </c>
      <c r="BL187" s="15">
        <v>100.777886146361</v>
      </c>
      <c r="BM187" s="3">
        <v>0.2</v>
      </c>
      <c r="BN187" s="3">
        <v>0.4</v>
      </c>
      <c r="BO187" s="3">
        <v>0.4</v>
      </c>
      <c r="BP187" s="3">
        <v>0.4</v>
      </c>
      <c r="BQ187" s="3">
        <v>19.399999999999999</v>
      </c>
      <c r="BR187" s="3">
        <v>20.45</v>
      </c>
      <c r="BS187" s="3">
        <v>21.95</v>
      </c>
      <c r="BT187" s="3">
        <v>24.75</v>
      </c>
      <c r="BU187" s="3">
        <v>34.35</v>
      </c>
      <c r="BV187" s="3">
        <v>40.9925</v>
      </c>
      <c r="BW187" s="3">
        <v>62.478999999999999</v>
      </c>
      <c r="BX187" s="3">
        <v>72.113</v>
      </c>
      <c r="BY187" s="3">
        <v>6.2E-2</v>
      </c>
      <c r="BZ187" s="3">
        <v>7.2499999999999995E-2</v>
      </c>
      <c r="CA187" s="3">
        <v>6.7500000000000004E-2</v>
      </c>
      <c r="CB187" s="3">
        <v>0.12</v>
      </c>
      <c r="CG187" s="9">
        <v>0.17946710088840001</v>
      </c>
    </row>
    <row r="188" spans="2:85">
      <c r="B188" s="4">
        <v>1995.5</v>
      </c>
      <c r="C188" s="3">
        <v>6944.7</v>
      </c>
      <c r="D188" s="3">
        <v>4906.2380000000003</v>
      </c>
      <c r="E188" s="3">
        <v>1749.3525</v>
      </c>
      <c r="F188" s="3">
        <v>459.54775000000001</v>
      </c>
      <c r="G188" s="3">
        <v>1505.3989999999999</v>
      </c>
      <c r="H188" s="3">
        <v>10665.06</v>
      </c>
      <c r="I188" s="3">
        <v>41.1666666666667</v>
      </c>
      <c r="J188" s="3">
        <v>72.040000000000006</v>
      </c>
      <c r="K188" s="3">
        <v>117594</v>
      </c>
      <c r="L188" s="3">
        <v>266850.66666666669</v>
      </c>
      <c r="M188" s="3">
        <v>5.7966666666666669</v>
      </c>
      <c r="N188" s="3">
        <v>3586.1666666666665</v>
      </c>
      <c r="O188" s="3">
        <v>2.6444037306380541</v>
      </c>
      <c r="P188" s="10">
        <v>563.30000000000007</v>
      </c>
      <c r="Q188" s="10">
        <v>572.5</v>
      </c>
      <c r="R188" s="10">
        <v>2.5638796694446166</v>
      </c>
      <c r="S188" s="10">
        <v>-6.8013877901505065E-2</v>
      </c>
      <c r="T188" s="10">
        <v>2415.9650000000001</v>
      </c>
      <c r="U188" s="3">
        <v>2598.7829999999999</v>
      </c>
      <c r="V188" s="3">
        <v>0</v>
      </c>
      <c r="W188" s="3">
        <v>125.2</v>
      </c>
      <c r="X188" s="3">
        <v>0.40517652562529433</v>
      </c>
      <c r="Y188" s="3">
        <v>0.55093615264518414</v>
      </c>
      <c r="Z188" s="3">
        <v>0.61408844407762131</v>
      </c>
      <c r="AA188" s="3">
        <v>0.65782411278226471</v>
      </c>
      <c r="AB188" s="3">
        <v>0.69309560335445475</v>
      </c>
      <c r="AC188" s="3">
        <v>0.72299324283170707</v>
      </c>
      <c r="AD188" s="3">
        <v>0.74795859412021171</v>
      </c>
      <c r="AE188" s="3">
        <v>0.76931062502449132</v>
      </c>
      <c r="AF188" s="3">
        <v>0.7880487421764325</v>
      </c>
      <c r="AG188" s="3">
        <v>0.80463677981276283</v>
      </c>
      <c r="AH188" s="3">
        <v>0.81940541075953488</v>
      </c>
      <c r="AI188" s="3">
        <v>0.832709025217925</v>
      </c>
      <c r="AJ188" s="3">
        <v>2.63E-2</v>
      </c>
      <c r="AK188" s="3">
        <v>82.7821</v>
      </c>
      <c r="AL188" s="10">
        <v>9.3979999999999997</v>
      </c>
      <c r="AM188" s="10">
        <v>119.1</v>
      </c>
      <c r="AN188" s="10">
        <v>8.7666666666666675</v>
      </c>
      <c r="AO188" s="10">
        <v>6.3292063492063493</v>
      </c>
      <c r="AP188" s="10">
        <v>8.1620610291156836E-4</v>
      </c>
      <c r="AQ188" s="10">
        <v>5658.4949999999999</v>
      </c>
      <c r="AR188" s="10">
        <v>285.39600000000002</v>
      </c>
      <c r="AS188" s="10">
        <v>726.38199999999995</v>
      </c>
      <c r="AT188" s="10">
        <v>528.35599999999999</v>
      </c>
      <c r="AU188" s="10">
        <v>498.73899999999998</v>
      </c>
      <c r="AV188" s="10">
        <v>152.92099999999999</v>
      </c>
      <c r="AW188" s="10">
        <v>838.94899999999996</v>
      </c>
      <c r="AX188" s="10">
        <v>0</v>
      </c>
      <c r="AY188" s="10">
        <v>1130.7619999999999</v>
      </c>
      <c r="AZ188" s="10">
        <f t="shared" si="2"/>
        <v>285.39600000000002</v>
      </c>
      <c r="BA188" s="15">
        <v>1.9538586584201519E-3</v>
      </c>
      <c r="BB188" s="15">
        <v>122720</v>
      </c>
      <c r="BC188" s="15">
        <v>-0.2112</v>
      </c>
      <c r="BD188" s="3">
        <v>7.9991704142931205E-2</v>
      </c>
      <c r="BE188" s="3">
        <v>0.42726953031528803</v>
      </c>
      <c r="BF188" s="3">
        <v>1346071.0409599999</v>
      </c>
      <c r="BG188" s="3">
        <v>1.3132999999999999</v>
      </c>
      <c r="BH188" s="3">
        <v>108</v>
      </c>
      <c r="BI188" s="3">
        <v>13.23</v>
      </c>
      <c r="BJ188" s="10">
        <v>1.7326984126984126</v>
      </c>
      <c r="BK188" s="10">
        <v>1.1084126984126983</v>
      </c>
      <c r="BL188" s="15">
        <v>100.893630687109</v>
      </c>
      <c r="BM188" s="3">
        <v>0.2</v>
      </c>
      <c r="BN188" s="3">
        <v>0.4</v>
      </c>
      <c r="BO188" s="3">
        <v>0.4</v>
      </c>
      <c r="BP188" s="3">
        <v>0.4</v>
      </c>
      <c r="BQ188" s="3">
        <v>24.2</v>
      </c>
      <c r="BR188" s="3">
        <v>25.3</v>
      </c>
      <c r="BS188" s="3">
        <v>19.100000000000001</v>
      </c>
      <c r="BT188" s="3">
        <v>24.798999999999999</v>
      </c>
      <c r="BU188" s="3">
        <v>35.731999999999999</v>
      </c>
      <c r="BV188" s="3">
        <v>40.304000000000002</v>
      </c>
      <c r="BW188" s="3">
        <v>68.290999999999997</v>
      </c>
      <c r="BX188" s="3">
        <v>57.734999999999999</v>
      </c>
      <c r="BY188" s="3">
        <v>6.7000000000000004E-2</v>
      </c>
      <c r="BZ188" s="3">
        <v>8.2500000000000004E-2</v>
      </c>
      <c r="CA188" s="3">
        <v>7.2999999999999995E-2</v>
      </c>
      <c r="CB188" s="3">
        <v>0.09</v>
      </c>
      <c r="CG188" s="9">
        <v>0.18417931213870001</v>
      </c>
    </row>
    <row r="189" spans="2:85">
      <c r="B189" s="4">
        <v>1995.75</v>
      </c>
      <c r="C189" s="3">
        <v>6993.1440000000002</v>
      </c>
      <c r="D189" s="3">
        <v>4938.6620000000003</v>
      </c>
      <c r="E189" s="3">
        <v>1760.6044999999999</v>
      </c>
      <c r="F189" s="3">
        <v>466.90200000000004</v>
      </c>
      <c r="G189" s="3">
        <v>1542.7850000000001</v>
      </c>
      <c r="H189" s="3">
        <v>10737.477999999999</v>
      </c>
      <c r="I189" s="3">
        <v>41.133333333333297</v>
      </c>
      <c r="J189" s="3">
        <v>72.387</v>
      </c>
      <c r="K189" s="3">
        <v>119051.66666666667</v>
      </c>
      <c r="L189" s="3">
        <v>267704.66666666669</v>
      </c>
      <c r="M189" s="3">
        <v>5.72</v>
      </c>
      <c r="N189" s="3">
        <v>3620.9333333333334</v>
      </c>
      <c r="O189" s="3">
        <v>2.6549786951275407</v>
      </c>
      <c r="P189" s="10">
        <v>596.79999999999995</v>
      </c>
      <c r="Q189" s="10">
        <v>609.70000000000005</v>
      </c>
      <c r="R189" s="10">
        <v>2.5703142505772392</v>
      </c>
      <c r="S189" s="10">
        <v>-7.2154261258369157E-2</v>
      </c>
      <c r="T189" s="10">
        <v>2390.6869999999999</v>
      </c>
      <c r="U189" s="3">
        <v>2615.3960000000002</v>
      </c>
      <c r="V189" s="3">
        <v>0</v>
      </c>
      <c r="W189" s="3">
        <v>125.46666666666667</v>
      </c>
      <c r="X189" s="3">
        <v>0.47720343810604743</v>
      </c>
      <c r="Y189" s="3">
        <v>0.62762043082698693</v>
      </c>
      <c r="Z189" s="3">
        <v>0.67420018586823727</v>
      </c>
      <c r="AA189" s="3">
        <v>0.70505414864030691</v>
      </c>
      <c r="AB189" s="3">
        <v>0.73128288006243525</v>
      </c>
      <c r="AC189" s="3">
        <v>0.75479874521802037</v>
      </c>
      <c r="AD189" s="3">
        <v>0.77456280016302947</v>
      </c>
      <c r="AE189" s="3">
        <v>0.79151791766266744</v>
      </c>
      <c r="AF189" s="3">
        <v>0.80648210791451269</v>
      </c>
      <c r="AG189" s="3">
        <v>0.81978170743274692</v>
      </c>
      <c r="AH189" s="3">
        <v>0.83161765971462775</v>
      </c>
      <c r="AI189" s="3">
        <v>0.84233375451584835</v>
      </c>
      <c r="AJ189" s="3">
        <v>2.5899999999999999E-2</v>
      </c>
      <c r="AK189" s="3">
        <v>82.475499999999997</v>
      </c>
      <c r="AL189" s="10">
        <v>15.113</v>
      </c>
      <c r="AM189" s="10">
        <v>119.9</v>
      </c>
      <c r="AN189" s="10">
        <v>8.7166666666666668</v>
      </c>
      <c r="AO189" s="10">
        <v>5.8985483870967741</v>
      </c>
      <c r="AP189" s="10">
        <v>2.0291722219110179E-3</v>
      </c>
      <c r="AQ189" s="10">
        <v>5719.8359</v>
      </c>
      <c r="AR189" s="10">
        <v>296.35300000000001</v>
      </c>
      <c r="AS189" s="10">
        <v>738.26400000000001</v>
      </c>
      <c r="AT189" s="10">
        <v>544.27300000000002</v>
      </c>
      <c r="AU189" s="10">
        <v>505.67700000000002</v>
      </c>
      <c r="AV189" s="10">
        <v>141.61000000000001</v>
      </c>
      <c r="AW189" s="10">
        <v>846.74099999999999</v>
      </c>
      <c r="AX189" s="10">
        <v>5.944</v>
      </c>
      <c r="AY189" s="10">
        <v>1143.8589999999999</v>
      </c>
      <c r="AZ189" s="10">
        <f t="shared" si="2"/>
        <v>302.29700000000003</v>
      </c>
      <c r="BA189" s="15">
        <v>1.9328211614552671E-3</v>
      </c>
      <c r="BB189" s="15">
        <v>137448</v>
      </c>
      <c r="BC189" s="15">
        <v>-9.1175000000000006E-2</v>
      </c>
      <c r="BD189" s="3">
        <v>8.2873271568599402E-2</v>
      </c>
      <c r="BE189" s="3">
        <v>0.44900507808502099</v>
      </c>
      <c r="BF189" s="3">
        <v>1463473.877817</v>
      </c>
      <c r="BG189" s="3">
        <v>1.4167000000000001</v>
      </c>
      <c r="BH189" s="3">
        <v>104</v>
      </c>
      <c r="BI189" s="3">
        <v>13.19</v>
      </c>
      <c r="BJ189" s="10">
        <v>1.7456451612903225</v>
      </c>
      <c r="BK189" s="10">
        <v>1.0904838709677418</v>
      </c>
      <c r="BL189" s="15">
        <v>101.100579070892</v>
      </c>
      <c r="BM189" s="3">
        <v>0.1</v>
      </c>
      <c r="BN189" s="3">
        <v>0.3</v>
      </c>
      <c r="BO189" s="3">
        <v>0.3</v>
      </c>
      <c r="BP189" s="3">
        <v>0.4</v>
      </c>
      <c r="BQ189" s="3">
        <v>16.899999999999999</v>
      </c>
      <c r="BR189" s="3">
        <v>19</v>
      </c>
      <c r="BS189" s="3">
        <v>22.3</v>
      </c>
      <c r="BT189" s="3">
        <v>22.4</v>
      </c>
      <c r="BU189" s="3">
        <v>26.433</v>
      </c>
      <c r="BV189" s="3">
        <v>36.505499999999998</v>
      </c>
      <c r="BW189" s="3">
        <v>51.901000000000003</v>
      </c>
      <c r="BX189" s="3">
        <v>69.5</v>
      </c>
      <c r="BY189" s="3">
        <v>3.3000000000000002E-2</v>
      </c>
      <c r="BZ189" s="3">
        <v>4.1000000000000002E-2</v>
      </c>
      <c r="CA189" s="3">
        <v>5.8000000000000003E-2</v>
      </c>
      <c r="CB189" s="3">
        <v>0.08</v>
      </c>
      <c r="CG189" s="9">
        <v>0.1934358572381</v>
      </c>
    </row>
    <row r="190" spans="2:85">
      <c r="B190" s="4">
        <v>1996</v>
      </c>
      <c r="C190" s="3">
        <v>7057.6409999999996</v>
      </c>
      <c r="D190" s="3">
        <v>4985.8609999999999</v>
      </c>
      <c r="E190" s="3">
        <v>1776.2327499999999</v>
      </c>
      <c r="F190" s="3">
        <v>477.2115</v>
      </c>
      <c r="G190" s="3">
        <v>1567.56</v>
      </c>
      <c r="H190" s="3">
        <v>10817.896000000001</v>
      </c>
      <c r="I190" s="3">
        <v>40.700000000000003</v>
      </c>
      <c r="J190" s="3">
        <v>72.736000000000004</v>
      </c>
      <c r="K190" s="3">
        <v>117325.33333333333</v>
      </c>
      <c r="L190" s="3">
        <v>268370</v>
      </c>
      <c r="M190" s="3">
        <v>5.3633333333333333</v>
      </c>
      <c r="N190" s="3">
        <v>3665.6</v>
      </c>
      <c r="O190" s="3">
        <v>2.7176451435033151</v>
      </c>
      <c r="P190" s="10">
        <v>634.5</v>
      </c>
      <c r="Q190" s="10">
        <v>644</v>
      </c>
      <c r="R190" s="10">
        <v>2.5920309860698656</v>
      </c>
      <c r="S190" s="10">
        <v>-0.11310397414151722</v>
      </c>
      <c r="T190" s="10">
        <v>2406.4560000000001</v>
      </c>
      <c r="U190" s="3">
        <v>2669.9789999999998</v>
      </c>
      <c r="V190" s="3">
        <v>0</v>
      </c>
      <c r="W190" s="3">
        <v>126.3</v>
      </c>
      <c r="X190" s="3">
        <v>0.44289873516801143</v>
      </c>
      <c r="Y190" s="3">
        <v>0.59295592522459173</v>
      </c>
      <c r="Z190" s="3">
        <v>0.64668923091073705</v>
      </c>
      <c r="AA190" s="3">
        <v>0.68221671148899421</v>
      </c>
      <c r="AB190" s="3">
        <v>0.71102165224190461</v>
      </c>
      <c r="AC190" s="3">
        <v>0.73614879833641</v>
      </c>
      <c r="AD190" s="3">
        <v>0.75730553910773668</v>
      </c>
      <c r="AE190" s="3">
        <v>0.77536574386378188</v>
      </c>
      <c r="AF190" s="3">
        <v>0.79123031976545111</v>
      </c>
      <c r="AG190" s="3">
        <v>0.80533434073815136</v>
      </c>
      <c r="AH190" s="3">
        <v>0.81792310969601656</v>
      </c>
      <c r="AI190" s="3">
        <v>0.82930840919274262</v>
      </c>
      <c r="AJ190" s="3">
        <v>2.75E-2</v>
      </c>
      <c r="AK190" s="3">
        <v>81.596599999999995</v>
      </c>
      <c r="AL190" s="10">
        <v>2.036</v>
      </c>
      <c r="AM190" s="10">
        <v>120.2</v>
      </c>
      <c r="AN190" s="10">
        <v>8.3333333333333339</v>
      </c>
      <c r="AO190" s="10">
        <v>5.9104838709677416</v>
      </c>
      <c r="AP190" s="10">
        <v>2.444344339496432E-3</v>
      </c>
      <c r="AQ190" s="10">
        <v>6972.8486999999996</v>
      </c>
      <c r="AR190" s="10">
        <v>306.19099999999997</v>
      </c>
      <c r="AS190" s="10">
        <v>772.255</v>
      </c>
      <c r="AT190" s="10">
        <v>570.59500000000003</v>
      </c>
      <c r="AU190" s="10">
        <v>524.95799999999997</v>
      </c>
      <c r="AV190" s="10">
        <v>155.351</v>
      </c>
      <c r="AW190" s="10">
        <v>876.77099999999996</v>
      </c>
      <c r="AX190" s="10">
        <v>0</v>
      </c>
      <c r="AY190" s="10">
        <v>1155.575</v>
      </c>
      <c r="AZ190" s="10">
        <f t="shared" si="2"/>
        <v>306.19099999999997</v>
      </c>
      <c r="BA190" s="15">
        <v>1.9296300756199178E-3</v>
      </c>
      <c r="BB190" s="15">
        <v>123661</v>
      </c>
      <c r="BC190" s="15">
        <v>-0.27934999999999999</v>
      </c>
      <c r="BD190" s="3">
        <v>8.2180385316430404E-2</v>
      </c>
      <c r="BE190" s="3">
        <v>0.44248097117239898</v>
      </c>
      <c r="BF190" s="3">
        <v>1454889.054151</v>
      </c>
      <c r="BG190" s="3">
        <v>1.3314999999999999</v>
      </c>
      <c r="BH190" s="3">
        <v>103</v>
      </c>
      <c r="BI190" s="3">
        <v>16.46</v>
      </c>
      <c r="BJ190" s="10">
        <v>1.7990322580645162</v>
      </c>
      <c r="BK190" s="10">
        <v>1.1359677419354839</v>
      </c>
      <c r="BL190" s="15">
        <v>101.69160990545301</v>
      </c>
      <c r="BM190" s="3">
        <v>0.25</v>
      </c>
      <c r="BN190" s="3">
        <v>0.3</v>
      </c>
      <c r="BO190" s="3">
        <v>0.3</v>
      </c>
      <c r="BP190" s="3">
        <v>0.3</v>
      </c>
      <c r="BQ190" s="3">
        <v>30.8</v>
      </c>
      <c r="BR190" s="3">
        <v>28.7</v>
      </c>
      <c r="BS190" s="3">
        <v>37.53</v>
      </c>
      <c r="BT190" s="3">
        <v>40.9</v>
      </c>
      <c r="BU190" s="3">
        <v>34.5</v>
      </c>
      <c r="BV190" s="3">
        <v>51.667000000000002</v>
      </c>
      <c r="BW190" s="3">
        <v>83.6</v>
      </c>
      <c r="BX190" s="3">
        <v>105.8</v>
      </c>
      <c r="BY190" s="3">
        <v>0.06</v>
      </c>
      <c r="BZ190" s="3">
        <v>5.1999999999999998E-2</v>
      </c>
      <c r="CA190" s="3">
        <v>8.8999999999999996E-2</v>
      </c>
      <c r="CB190" s="3">
        <v>0.09</v>
      </c>
      <c r="CG190" s="9">
        <v>0.19184966387130001</v>
      </c>
    </row>
    <row r="191" spans="2:85">
      <c r="B191" s="4">
        <v>1996.25</v>
      </c>
      <c r="C191" s="3">
        <v>7133.5659999999998</v>
      </c>
      <c r="D191" s="3">
        <v>5013.80825</v>
      </c>
      <c r="E191" s="3">
        <v>1796.81675</v>
      </c>
      <c r="F191" s="3">
        <v>487.97325000000001</v>
      </c>
      <c r="G191" s="3">
        <v>1642.8820000000001</v>
      </c>
      <c r="H191" s="3">
        <v>10998.322</v>
      </c>
      <c r="I191" s="3">
        <v>41.366666666666703</v>
      </c>
      <c r="J191" s="3">
        <v>73.037000000000006</v>
      </c>
      <c r="K191" s="3">
        <v>119985.66666666667</v>
      </c>
      <c r="L191" s="3">
        <v>269115.66666666669</v>
      </c>
      <c r="M191" s="3">
        <v>5.2433333333333332</v>
      </c>
      <c r="N191" s="3">
        <v>3710.0666666666666</v>
      </c>
      <c r="O191" s="3">
        <v>2.6900208545091138</v>
      </c>
      <c r="P191" s="10">
        <v>659.90000000000009</v>
      </c>
      <c r="Q191" s="10">
        <v>658.5</v>
      </c>
      <c r="R191" s="10">
        <v>2.6270827948393971</v>
      </c>
      <c r="S191" s="10">
        <v>-5.0427876377784411E-2</v>
      </c>
      <c r="T191" s="10">
        <v>2436.4290000000001</v>
      </c>
      <c r="U191" s="3">
        <v>2695.1970000000001</v>
      </c>
      <c r="V191" s="3">
        <v>0</v>
      </c>
      <c r="W191" s="3">
        <v>127.83333333333333</v>
      </c>
      <c r="X191" s="3">
        <v>0.39064626693470528</v>
      </c>
      <c r="Y191" s="3">
        <v>0.53790443967091806</v>
      </c>
      <c r="Z191" s="3">
        <v>0.60202958972519671</v>
      </c>
      <c r="AA191" s="3">
        <v>0.64535959378636265</v>
      </c>
      <c r="AB191" s="3">
        <v>0.67991026462704907</v>
      </c>
      <c r="AC191" s="3">
        <v>0.70902018307538162</v>
      </c>
      <c r="AD191" s="3">
        <v>0.73315099400779182</v>
      </c>
      <c r="AE191" s="3">
        <v>0.7536263118332559</v>
      </c>
      <c r="AF191" s="3">
        <v>0.77148583991671604</v>
      </c>
      <c r="AG191" s="3">
        <v>0.78724412634349328</v>
      </c>
      <c r="AH191" s="3">
        <v>0.80125032294656773</v>
      </c>
      <c r="AI191" s="3">
        <v>0.81384818884985555</v>
      </c>
      <c r="AJ191" s="3">
        <v>2.7900000000000001E-2</v>
      </c>
      <c r="AK191" s="3">
        <v>82.210599999999999</v>
      </c>
      <c r="AL191" s="10">
        <v>29.649000000000001</v>
      </c>
      <c r="AM191" s="10">
        <v>120.7</v>
      </c>
      <c r="AN191" s="10">
        <v>8.25</v>
      </c>
      <c r="AO191" s="10">
        <v>6.7140624999999998</v>
      </c>
      <c r="AP191" s="10">
        <v>2.0779716624920886E-3</v>
      </c>
      <c r="AQ191" s="10">
        <v>7015.8933999999999</v>
      </c>
      <c r="AR191" s="10">
        <v>318.74200000000002</v>
      </c>
      <c r="AS191" s="10">
        <v>784.77599999999995</v>
      </c>
      <c r="AT191" s="10">
        <v>571.38499999999999</v>
      </c>
      <c r="AU191" s="10">
        <v>526.92399999999998</v>
      </c>
      <c r="AV191" s="10">
        <v>154.12200000000001</v>
      </c>
      <c r="AW191" s="10">
        <v>873.63800000000003</v>
      </c>
      <c r="AX191" s="10">
        <v>0</v>
      </c>
      <c r="AY191" s="10">
        <v>1167.56</v>
      </c>
      <c r="AZ191" s="10">
        <f t="shared" si="2"/>
        <v>318.74200000000002</v>
      </c>
      <c r="BA191" s="15">
        <v>1.909036816308155E-3</v>
      </c>
      <c r="BB191" s="15">
        <v>138351</v>
      </c>
      <c r="BC191" s="15">
        <v>-0.31377500000000003</v>
      </c>
      <c r="BD191" s="3">
        <v>8.0111699622274296E-2</v>
      </c>
      <c r="BE191" s="3">
        <v>0.426690089252725</v>
      </c>
      <c r="BF191" s="3">
        <v>1405601.3965419999</v>
      </c>
      <c r="BG191" s="3">
        <v>1.2784</v>
      </c>
      <c r="BH191" s="3">
        <v>104</v>
      </c>
      <c r="BI191" s="3">
        <v>17.37</v>
      </c>
      <c r="BJ191" s="10">
        <v>1.5806249999999999</v>
      </c>
      <c r="BK191" s="10">
        <v>0.89468749999999997</v>
      </c>
      <c r="BL191" s="15">
        <v>101.501145244543</v>
      </c>
      <c r="BM191" s="3">
        <v>0.1</v>
      </c>
      <c r="BN191" s="3">
        <v>0.3</v>
      </c>
      <c r="BO191" s="3">
        <v>0.3</v>
      </c>
      <c r="BP191" s="3">
        <v>0.35</v>
      </c>
      <c r="BQ191" s="3">
        <v>24.2</v>
      </c>
      <c r="BR191" s="3">
        <v>22.8</v>
      </c>
      <c r="BS191" s="3">
        <v>32.299999999999997</v>
      </c>
      <c r="BT191" s="3">
        <v>29.9</v>
      </c>
      <c r="BU191" s="3">
        <v>50</v>
      </c>
      <c r="BV191" s="3">
        <v>51.9</v>
      </c>
      <c r="BW191" s="3">
        <v>62.4</v>
      </c>
      <c r="BX191" s="3">
        <v>98.275999999999996</v>
      </c>
      <c r="BY191" s="3">
        <v>7.0999999999999994E-2</v>
      </c>
      <c r="BZ191" s="3">
        <v>0.09</v>
      </c>
      <c r="CA191" s="3">
        <v>0.108</v>
      </c>
      <c r="CB191" s="3">
        <v>0.11</v>
      </c>
      <c r="CG191" s="9">
        <v>0.19149987506089999</v>
      </c>
    </row>
    <row r="192" spans="2:85">
      <c r="B192" s="4">
        <v>1996.5</v>
      </c>
      <c r="C192" s="3">
        <v>7176.7539999999999</v>
      </c>
      <c r="D192" s="3">
        <v>5038.9735000000001</v>
      </c>
      <c r="E192" s="3">
        <v>1810.4875000000002</v>
      </c>
      <c r="F192" s="3">
        <v>493.60550000000001</v>
      </c>
      <c r="G192" s="3">
        <v>1717.51</v>
      </c>
      <c r="H192" s="3">
        <v>11096.976000000001</v>
      </c>
      <c r="I192" s="3">
        <v>41.5</v>
      </c>
      <c r="J192" s="3">
        <v>73.275999999999996</v>
      </c>
      <c r="K192" s="3">
        <v>120210</v>
      </c>
      <c r="L192" s="3">
        <v>269975.66666666669</v>
      </c>
      <c r="M192" s="3">
        <v>5.3066666666666666</v>
      </c>
      <c r="N192" s="3">
        <v>3745.1</v>
      </c>
      <c r="O192" s="3">
        <v>2.6898150675758443</v>
      </c>
      <c r="P192" s="10">
        <v>662.5</v>
      </c>
      <c r="Q192" s="10">
        <v>671.1</v>
      </c>
      <c r="R192" s="10">
        <v>2.6422586144754616</v>
      </c>
      <c r="S192" s="10">
        <v>-3.5046269808450409E-2</v>
      </c>
      <c r="T192" s="10">
        <v>2436.413</v>
      </c>
      <c r="U192" s="3">
        <v>2701.8009999999999</v>
      </c>
      <c r="V192" s="3">
        <v>0</v>
      </c>
      <c r="W192" s="3">
        <v>128.16666666666666</v>
      </c>
      <c r="X192" s="3">
        <v>0.38569162390405859</v>
      </c>
      <c r="Y192" s="3">
        <v>0.53317688573656341</v>
      </c>
      <c r="Z192" s="3">
        <v>0.59779536406779077</v>
      </c>
      <c r="AA192" s="3">
        <v>0.64247153531940449</v>
      </c>
      <c r="AB192" s="3">
        <v>0.67819252046329348</v>
      </c>
      <c r="AC192" s="3">
        <v>0.70830509657528518</v>
      </c>
      <c r="AD192" s="3">
        <v>0.73342621162555799</v>
      </c>
      <c r="AE192" s="3">
        <v>0.75486671726389065</v>
      </c>
      <c r="AF192" s="3">
        <v>0.77365731831160811</v>
      </c>
      <c r="AG192" s="3">
        <v>0.79030449195726493</v>
      </c>
      <c r="AH192" s="3">
        <v>0.805165197902172</v>
      </c>
      <c r="AI192" s="3">
        <v>0.8185633722454061</v>
      </c>
      <c r="AJ192" s="3">
        <v>2.86E-2</v>
      </c>
      <c r="AK192" s="3">
        <v>82.386399999999995</v>
      </c>
      <c r="AL192" s="10">
        <v>65.483000000000004</v>
      </c>
      <c r="AM192" s="10">
        <v>120.7</v>
      </c>
      <c r="AN192" s="10">
        <v>8.25</v>
      </c>
      <c r="AO192" s="10">
        <v>6.7759375000000004</v>
      </c>
      <c r="AP192" s="10">
        <v>9.0180864687381746E-4</v>
      </c>
      <c r="AQ192" s="10">
        <v>7072.2407999999996</v>
      </c>
      <c r="AR192" s="10">
        <v>329.88299999999998</v>
      </c>
      <c r="AS192" s="10">
        <v>790.04399999999998</v>
      </c>
      <c r="AT192" s="10">
        <v>576.32799999999997</v>
      </c>
      <c r="AU192" s="10">
        <v>522.64400000000001</v>
      </c>
      <c r="AV192" s="10">
        <v>134.785</v>
      </c>
      <c r="AW192" s="10">
        <v>877.09</v>
      </c>
      <c r="AX192" s="10">
        <v>0</v>
      </c>
      <c r="AY192" s="10">
        <v>1181.8810000000001</v>
      </c>
      <c r="AZ192" s="10">
        <f t="shared" si="2"/>
        <v>329.88299999999998</v>
      </c>
      <c r="BA192" s="15">
        <v>1.9097505234985312E-3</v>
      </c>
      <c r="BB192" s="15">
        <v>135161</v>
      </c>
      <c r="BC192" s="15">
        <v>-0.37607500000000005</v>
      </c>
      <c r="BD192" s="3">
        <v>8.1492797114471605E-2</v>
      </c>
      <c r="BE192" s="3">
        <v>0.42964781413515302</v>
      </c>
      <c r="BF192" s="3">
        <v>1464728.7177500001</v>
      </c>
      <c r="BG192" s="3">
        <v>1.2848999999999999</v>
      </c>
      <c r="BH192" s="3">
        <v>108</v>
      </c>
      <c r="BI192" s="3">
        <v>17.71</v>
      </c>
      <c r="BJ192" s="10">
        <v>1.5135937500000001</v>
      </c>
      <c r="BK192" s="10">
        <v>0.81015625000000002</v>
      </c>
      <c r="BL192" s="15">
        <v>101.220030890027</v>
      </c>
      <c r="BM192" s="3">
        <v>0.2</v>
      </c>
      <c r="BN192" s="3">
        <v>0.3</v>
      </c>
      <c r="BO192" s="3">
        <v>0.3</v>
      </c>
      <c r="BP192" s="3">
        <v>0.3</v>
      </c>
      <c r="BQ192" s="3">
        <v>21.97</v>
      </c>
      <c r="BR192" s="3">
        <v>22.5</v>
      </c>
      <c r="BS192" s="3">
        <v>27</v>
      </c>
      <c r="BT192" s="3">
        <v>31.55</v>
      </c>
      <c r="BU192" s="3">
        <v>39.25</v>
      </c>
      <c r="BV192" s="3">
        <v>52</v>
      </c>
      <c r="BW192" s="3">
        <v>64.584999999999994</v>
      </c>
      <c r="BX192" s="3">
        <v>88.9</v>
      </c>
      <c r="BY192" s="3">
        <v>6.0999999999999999E-2</v>
      </c>
      <c r="BZ192" s="3">
        <v>8.7499999999999994E-2</v>
      </c>
      <c r="CA192" s="3">
        <v>0.09</v>
      </c>
      <c r="CB192" s="3">
        <v>0.1</v>
      </c>
      <c r="CG192" s="9">
        <v>0.20334607904179999</v>
      </c>
    </row>
    <row r="193" spans="2:85">
      <c r="B193" s="4">
        <v>1996.75</v>
      </c>
      <c r="C193" s="3">
        <v>7233.9179999999997</v>
      </c>
      <c r="D193" s="3">
        <v>5075.1557499999999</v>
      </c>
      <c r="E193" s="3">
        <v>1821.1659999999999</v>
      </c>
      <c r="F193" s="3">
        <v>504.48124999999999</v>
      </c>
      <c r="G193" s="3">
        <v>1715.2449999999999</v>
      </c>
      <c r="H193" s="3">
        <v>11212.205</v>
      </c>
      <c r="I193" s="3">
        <v>41.533333333333303</v>
      </c>
      <c r="J193" s="3">
        <v>73.668000000000006</v>
      </c>
      <c r="K193" s="3">
        <v>121823.66666666667</v>
      </c>
      <c r="L193" s="3">
        <v>270861.33333333331</v>
      </c>
      <c r="M193" s="3">
        <v>5.28</v>
      </c>
      <c r="N193" s="3">
        <v>3790.5666666666666</v>
      </c>
      <c r="O193" s="3">
        <v>2.7085638167849346</v>
      </c>
      <c r="P193" s="10">
        <v>722.6</v>
      </c>
      <c r="Q193" s="10">
        <v>747.3</v>
      </c>
      <c r="R193" s="10">
        <v>2.6547740493583634</v>
      </c>
      <c r="S193" s="10">
        <v>-4.1279584134639238E-2</v>
      </c>
      <c r="T193" s="10">
        <v>2453.2260000000001</v>
      </c>
      <c r="U193" s="3">
        <v>2720.88</v>
      </c>
      <c r="V193" s="3">
        <v>0</v>
      </c>
      <c r="W193" s="3">
        <v>128.43333333333334</v>
      </c>
      <c r="X193" s="3">
        <v>0.4238241335808679</v>
      </c>
      <c r="Y193" s="3">
        <v>0.5716054879677489</v>
      </c>
      <c r="Z193" s="3">
        <v>0.62935775082214918</v>
      </c>
      <c r="AA193" s="3">
        <v>0.66937253117334794</v>
      </c>
      <c r="AB193" s="3">
        <v>0.7019656727207898</v>
      </c>
      <c r="AC193" s="3">
        <v>0.730042526415565</v>
      </c>
      <c r="AD193" s="3">
        <v>0.75384604898949725</v>
      </c>
      <c r="AE193" s="3">
        <v>0.77445411907440231</v>
      </c>
      <c r="AF193" s="3">
        <v>0.79272380446009627</v>
      </c>
      <c r="AG193" s="3">
        <v>0.80902533542877686</v>
      </c>
      <c r="AH193" s="3">
        <v>0.82363703472233496</v>
      </c>
      <c r="AI193" s="3">
        <v>0.83683847980048709</v>
      </c>
      <c r="AJ193" s="3">
        <v>3.1800000000000002E-2</v>
      </c>
      <c r="AK193" s="3">
        <v>82.223699999999994</v>
      </c>
      <c r="AL193" s="10">
        <v>38.167999999999999</v>
      </c>
      <c r="AM193" s="10">
        <v>120.6</v>
      </c>
      <c r="AN193" s="10">
        <v>8.25</v>
      </c>
      <c r="AO193" s="10">
        <v>6.354193548387097</v>
      </c>
      <c r="AP193" s="10">
        <v>2.3312255750852994E-3</v>
      </c>
      <c r="AQ193" s="10">
        <v>7114.8063000000002</v>
      </c>
      <c r="AR193" s="10">
        <v>339.62799999999999</v>
      </c>
      <c r="AS193" s="10">
        <v>810.91399999999999</v>
      </c>
      <c r="AT193" s="10">
        <v>594.13699999999994</v>
      </c>
      <c r="AU193" s="10">
        <v>534.89</v>
      </c>
      <c r="AV193" s="10">
        <v>124.399</v>
      </c>
      <c r="AW193" s="10">
        <v>895.83</v>
      </c>
      <c r="AX193" s="10">
        <v>0</v>
      </c>
      <c r="AY193" s="10">
        <v>1196.21</v>
      </c>
      <c r="AZ193" s="10">
        <f t="shared" si="2"/>
        <v>339.62799999999999</v>
      </c>
      <c r="BA193" s="15">
        <v>1.8960999539759612E-3</v>
      </c>
      <c r="BB193" s="15">
        <v>138126</v>
      </c>
      <c r="BC193" s="15">
        <v>-0.34962499999999996</v>
      </c>
      <c r="BD193" s="3">
        <v>8.3481963562084399E-2</v>
      </c>
      <c r="BE193" s="3">
        <v>0.44285541325515498</v>
      </c>
      <c r="BF193" s="3">
        <v>1573055.449297</v>
      </c>
      <c r="BG193" s="3">
        <v>1.3058000000000001</v>
      </c>
      <c r="BH193" s="3">
        <v>112</v>
      </c>
      <c r="BI193" s="3">
        <v>18.190000000000001</v>
      </c>
      <c r="BJ193" s="10">
        <v>1.5688709677419355</v>
      </c>
      <c r="BK193" s="10">
        <v>0.88596774193548389</v>
      </c>
      <c r="BL193" s="15">
        <v>100.936485112138</v>
      </c>
      <c r="BM193" s="3">
        <v>0.2</v>
      </c>
      <c r="BN193" s="3">
        <v>0.3</v>
      </c>
      <c r="BO193" s="3">
        <v>0.3</v>
      </c>
      <c r="BP193" s="3">
        <v>0.35</v>
      </c>
      <c r="BQ193" s="3">
        <v>16.600000000000001</v>
      </c>
      <c r="BR193" s="3">
        <v>21.206</v>
      </c>
      <c r="BS193" s="3">
        <v>23.1</v>
      </c>
      <c r="BT193" s="3">
        <v>29.05</v>
      </c>
      <c r="BU193" s="3">
        <v>34.79</v>
      </c>
      <c r="BV193" s="3">
        <v>45.1</v>
      </c>
      <c r="BW193" s="3">
        <v>62.7</v>
      </c>
      <c r="BX193" s="3">
        <v>72.099999999999994</v>
      </c>
      <c r="BY193" s="3">
        <v>0.06</v>
      </c>
      <c r="BZ193" s="3">
        <v>8.3500000000000005E-2</v>
      </c>
      <c r="CA193" s="3">
        <v>8.6999999999999994E-2</v>
      </c>
      <c r="CB193" s="3">
        <v>7.5499999999999998E-2</v>
      </c>
      <c r="CG193" s="9">
        <v>0.2239412315339</v>
      </c>
    </row>
    <row r="194" spans="2:85">
      <c r="B194" s="4">
        <v>1997</v>
      </c>
      <c r="C194" s="3">
        <v>7310.17</v>
      </c>
      <c r="D194" s="3">
        <v>5116.3672500000002</v>
      </c>
      <c r="E194" s="3">
        <v>1831.8444999999999</v>
      </c>
      <c r="F194" s="3">
        <v>514.39300000000003</v>
      </c>
      <c r="G194" s="3">
        <v>1749.8789999999999</v>
      </c>
      <c r="H194" s="3">
        <v>11284.587</v>
      </c>
      <c r="I194" s="3">
        <v>41.6</v>
      </c>
      <c r="J194" s="3">
        <v>74.106999999999999</v>
      </c>
      <c r="K194" s="3">
        <v>120289.33333333333</v>
      </c>
      <c r="L194" s="3">
        <v>271588.66666666669</v>
      </c>
      <c r="M194" s="3">
        <v>5.2766666666666664</v>
      </c>
      <c r="N194" s="3">
        <v>3837.5</v>
      </c>
      <c r="O194" s="3">
        <v>2.6893318062844069</v>
      </c>
      <c r="P194" s="10">
        <v>768.7</v>
      </c>
      <c r="Q194" s="10">
        <v>783.90000000000009</v>
      </c>
      <c r="R194" s="10">
        <v>2.6494405225580508</v>
      </c>
      <c r="S194" s="10">
        <v>-2.738110043442412E-2</v>
      </c>
      <c r="T194" s="10">
        <v>2440.4760000000001</v>
      </c>
      <c r="U194" s="3">
        <v>2740.5309999999999</v>
      </c>
      <c r="V194" s="3">
        <v>0</v>
      </c>
      <c r="W194" s="3">
        <v>128.5</v>
      </c>
      <c r="X194" s="3">
        <v>0.41345406655382666</v>
      </c>
      <c r="Y194" s="3">
        <v>0.56154314615267553</v>
      </c>
      <c r="Z194" s="3">
        <v>0.62163950183431405</v>
      </c>
      <c r="AA194" s="3">
        <v>0.6622304184852813</v>
      </c>
      <c r="AB194" s="3">
        <v>0.69495578620327436</v>
      </c>
      <c r="AC194" s="3">
        <v>0.72300459577194454</v>
      </c>
      <c r="AD194" s="3">
        <v>0.74670552666841628</v>
      </c>
      <c r="AE194" s="3">
        <v>0.76717032371728922</v>
      </c>
      <c r="AF194" s="3">
        <v>0.78533796545277301</v>
      </c>
      <c r="AG194" s="3">
        <v>0.80157804812965538</v>
      </c>
      <c r="AH194" s="3">
        <v>0.81617485008322321</v>
      </c>
      <c r="AI194" s="3">
        <v>0.82940076439953003</v>
      </c>
      <c r="AJ194" s="3">
        <v>2.9000000000000001E-2</v>
      </c>
      <c r="AK194" s="3">
        <v>82.6661</v>
      </c>
      <c r="AL194" s="10">
        <v>51.405999999999999</v>
      </c>
      <c r="AM194" s="10">
        <v>120.2</v>
      </c>
      <c r="AN194" s="10">
        <v>8.2666666666666675</v>
      </c>
      <c r="AO194" s="10">
        <v>6.5670000000000002</v>
      </c>
      <c r="AP194" s="10">
        <v>3.8746893365846475E-3</v>
      </c>
      <c r="AQ194" s="10">
        <v>7204.6731</v>
      </c>
      <c r="AR194" s="10">
        <v>347.67</v>
      </c>
      <c r="AS194" s="10">
        <v>839.03599999999994</v>
      </c>
      <c r="AT194" s="10">
        <v>620.83399999999995</v>
      </c>
      <c r="AU194" s="10">
        <v>546.76400000000001</v>
      </c>
      <c r="AV194" s="10">
        <v>141.98699999999999</v>
      </c>
      <c r="AW194" s="10">
        <v>926.18499999999995</v>
      </c>
      <c r="AX194" s="10">
        <v>0</v>
      </c>
      <c r="AY194" s="10">
        <v>1213.3019999999999</v>
      </c>
      <c r="AZ194" s="10">
        <f t="shared" si="2"/>
        <v>347.67</v>
      </c>
      <c r="BA194" s="15">
        <v>1.8605867003638169E-3</v>
      </c>
      <c r="BB194" s="15">
        <v>130759</v>
      </c>
      <c r="BC194" s="15">
        <v>-0.42622499999999997</v>
      </c>
      <c r="BD194" s="3">
        <v>8.1343622425269102E-2</v>
      </c>
      <c r="BE194" s="3">
        <v>0.43259274029622502</v>
      </c>
      <c r="BF194" s="3">
        <v>1550285.888909</v>
      </c>
      <c r="BG194" s="3">
        <v>1.2424999999999999</v>
      </c>
      <c r="BH194" s="3">
        <v>112</v>
      </c>
      <c r="BI194" s="3">
        <v>21.64</v>
      </c>
      <c r="BJ194" s="10">
        <v>1.5089999999999999</v>
      </c>
      <c r="BK194" s="10">
        <v>0.86299999999999999</v>
      </c>
      <c r="BL194" s="15">
        <v>102.152437171142</v>
      </c>
      <c r="BM194" s="3">
        <v>0.2</v>
      </c>
      <c r="BN194" s="3">
        <v>0.4</v>
      </c>
      <c r="BO194" s="3">
        <v>0.5</v>
      </c>
      <c r="BP194" s="3">
        <v>0.4</v>
      </c>
      <c r="BQ194" s="3">
        <v>12.2</v>
      </c>
      <c r="BR194" s="3">
        <v>15.305</v>
      </c>
      <c r="BS194" s="3">
        <v>18.3</v>
      </c>
      <c r="BT194" s="3">
        <v>20.3</v>
      </c>
      <c r="BU194" s="3">
        <v>32.549999999999997</v>
      </c>
      <c r="BV194" s="3">
        <v>49.152000000000001</v>
      </c>
      <c r="BW194" s="3">
        <v>61.913499999999999</v>
      </c>
      <c r="BX194" s="3">
        <v>71.555000000000007</v>
      </c>
      <c r="BY194" s="3">
        <v>7.6999999999999999E-2</v>
      </c>
      <c r="BZ194" s="3">
        <v>0.06</v>
      </c>
      <c r="CA194" s="3">
        <v>6.9000000000000006E-2</v>
      </c>
      <c r="CB194" s="3">
        <v>7.2999999999999995E-2</v>
      </c>
      <c r="CG194" s="9">
        <v>0.23069074125040001</v>
      </c>
    </row>
    <row r="195" spans="2:85">
      <c r="B195" s="4">
        <v>1997.25</v>
      </c>
      <c r="C195" s="3">
        <v>7343.08</v>
      </c>
      <c r="D195" s="3">
        <v>5159.2182499999999</v>
      </c>
      <c r="E195" s="3">
        <v>1839.8735000000001</v>
      </c>
      <c r="F195" s="3">
        <v>517.45674999999994</v>
      </c>
      <c r="G195" s="3">
        <v>1856.9559999999999</v>
      </c>
      <c r="H195" s="3">
        <v>11472.137000000001</v>
      </c>
      <c r="I195" s="3">
        <v>41.7</v>
      </c>
      <c r="J195" s="3">
        <v>74.257000000000005</v>
      </c>
      <c r="K195" s="3">
        <v>123077</v>
      </c>
      <c r="L195" s="3">
        <v>272349</v>
      </c>
      <c r="M195" s="3">
        <v>5.5233333333333334</v>
      </c>
      <c r="N195" s="3">
        <v>3880.8666666666668</v>
      </c>
      <c r="O195" s="3">
        <v>2.7161457059747192</v>
      </c>
      <c r="P195" s="10">
        <v>823</v>
      </c>
      <c r="Q195" s="10">
        <v>872.3</v>
      </c>
      <c r="R195" s="10">
        <v>2.6833377656446324</v>
      </c>
      <c r="S195" s="10">
        <v>-2.0297757038154791E-2</v>
      </c>
      <c r="T195" s="10">
        <v>2472.1010000000001</v>
      </c>
      <c r="U195" s="3">
        <v>2741.5520000000001</v>
      </c>
      <c r="V195" s="3">
        <v>0</v>
      </c>
      <c r="W195" s="3">
        <v>127.2</v>
      </c>
      <c r="X195" s="3">
        <v>0.41375975478754673</v>
      </c>
      <c r="Y195" s="3">
        <v>0.55653955951735357</v>
      </c>
      <c r="Z195" s="3">
        <v>0.61747694748171955</v>
      </c>
      <c r="AA195" s="3">
        <v>0.65888234533652412</v>
      </c>
      <c r="AB195" s="3">
        <v>0.69232997486097503</v>
      </c>
      <c r="AC195" s="3">
        <v>0.72064005177314094</v>
      </c>
      <c r="AD195" s="3">
        <v>0.74463574407091826</v>
      </c>
      <c r="AE195" s="3">
        <v>0.76539230965741722</v>
      </c>
      <c r="AF195" s="3">
        <v>0.78386187969329812</v>
      </c>
      <c r="AG195" s="3">
        <v>0.800402780947573</v>
      </c>
      <c r="AH195" s="3">
        <v>0.81531656087780568</v>
      </c>
      <c r="AI195" s="3">
        <v>0.82885132498795644</v>
      </c>
      <c r="AJ195" s="3">
        <v>2.2800000000000001E-2</v>
      </c>
      <c r="AK195" s="3">
        <v>82.597899999999996</v>
      </c>
      <c r="AL195" s="10">
        <v>112.88500000000001</v>
      </c>
      <c r="AM195" s="10">
        <v>120.7</v>
      </c>
      <c r="AN195" s="10">
        <v>8.5</v>
      </c>
      <c r="AO195" s="10">
        <v>6.6996874999999996</v>
      </c>
      <c r="AP195" s="10">
        <v>4.2611833317627917E-3</v>
      </c>
      <c r="AQ195" s="10">
        <v>7293.8343999999997</v>
      </c>
      <c r="AR195" s="10">
        <v>356.21</v>
      </c>
      <c r="AS195" s="10">
        <v>861.63499999999999</v>
      </c>
      <c r="AT195" s="10">
        <v>639.15700000000004</v>
      </c>
      <c r="AU195" s="10">
        <v>565.26400000000001</v>
      </c>
      <c r="AV195" s="10">
        <v>147.36699999999999</v>
      </c>
      <c r="AW195" s="10">
        <v>947.46299999999997</v>
      </c>
      <c r="AX195" s="10">
        <v>0</v>
      </c>
      <c r="AY195" s="10">
        <v>1231.2239999999999</v>
      </c>
      <c r="AZ195" s="10">
        <f t="shared" si="2"/>
        <v>356.21</v>
      </c>
      <c r="BA195" s="15">
        <v>1.8705629460707459E-3</v>
      </c>
      <c r="BB195" s="15">
        <v>113996</v>
      </c>
      <c r="BC195" s="15">
        <v>-0.48419999999999996</v>
      </c>
      <c r="BD195" s="3">
        <v>7.9228891426911294E-2</v>
      </c>
      <c r="BE195" s="3">
        <v>0.42483540383970297</v>
      </c>
      <c r="BF195" s="3">
        <v>1520779.5674419899</v>
      </c>
      <c r="BG195" s="3">
        <v>1.1975</v>
      </c>
      <c r="BH195" s="3">
        <v>109</v>
      </c>
      <c r="BI195" s="3">
        <v>22.05</v>
      </c>
      <c r="BJ195" s="10">
        <v>1.4893749999999999</v>
      </c>
      <c r="BK195" s="10">
        <v>0.87671874999999999</v>
      </c>
      <c r="BL195" s="15">
        <v>101.38608275948999</v>
      </c>
      <c r="BM195" s="3">
        <v>0.3</v>
      </c>
      <c r="BN195" s="3">
        <v>0.35</v>
      </c>
      <c r="BO195" s="3">
        <v>0.35</v>
      </c>
      <c r="BP195" s="3">
        <v>0.5</v>
      </c>
      <c r="BQ195" s="3">
        <v>24.02</v>
      </c>
      <c r="BR195" s="3">
        <v>23.21</v>
      </c>
      <c r="BS195" s="3">
        <v>26.7</v>
      </c>
      <c r="BT195" s="3">
        <v>25.7</v>
      </c>
      <c r="BU195" s="3">
        <v>43.258000000000003</v>
      </c>
      <c r="BV195" s="3">
        <v>61.243000000000002</v>
      </c>
      <c r="BW195" s="3">
        <v>49.17</v>
      </c>
      <c r="BX195" s="3">
        <v>52.6</v>
      </c>
      <c r="BY195" s="3">
        <v>7.3999999999999996E-2</v>
      </c>
      <c r="BZ195" s="3">
        <v>0.08</v>
      </c>
      <c r="CA195" s="3">
        <v>0.06</v>
      </c>
      <c r="CB195" s="3">
        <v>7.5999999999999998E-2</v>
      </c>
      <c r="CG195" s="9">
        <v>0.23037226324570001</v>
      </c>
    </row>
    <row r="196" spans="2:85">
      <c r="B196" s="4">
        <v>1997.5</v>
      </c>
      <c r="C196" s="3">
        <v>7468.1880000000001</v>
      </c>
      <c r="D196" s="3">
        <v>5222.0212499999998</v>
      </c>
      <c r="E196" s="3">
        <v>1864.0045</v>
      </c>
      <c r="F196" s="3">
        <v>536.78274999999996</v>
      </c>
      <c r="G196" s="3">
        <v>1882.9549999999999</v>
      </c>
      <c r="H196" s="3">
        <v>11615.636</v>
      </c>
      <c r="I196" s="3">
        <v>41.6666666666667</v>
      </c>
      <c r="J196" s="3">
        <v>74.578999999999994</v>
      </c>
      <c r="K196" s="3">
        <v>123266</v>
      </c>
      <c r="L196" s="3">
        <v>273234</v>
      </c>
      <c r="M196" s="3">
        <v>5.5333333333333332</v>
      </c>
      <c r="N196" s="3">
        <v>3941.5333333333333</v>
      </c>
      <c r="O196" s="3">
        <v>2.7640782027708042</v>
      </c>
      <c r="P196" s="10">
        <v>921.5</v>
      </c>
      <c r="Q196" s="10">
        <v>928.9</v>
      </c>
      <c r="R196" s="10">
        <v>2.7208268236040958</v>
      </c>
      <c r="S196" s="10">
        <v>-3.0741195874776504E-2</v>
      </c>
      <c r="T196" s="10">
        <v>2483.5459999999998</v>
      </c>
      <c r="U196" s="3">
        <v>2784.9659999999999</v>
      </c>
      <c r="V196" s="3">
        <v>0</v>
      </c>
      <c r="W196" s="3">
        <v>127.2</v>
      </c>
      <c r="X196" s="3">
        <v>0.41226689632355978</v>
      </c>
      <c r="Y196" s="3">
        <v>0.55676510534739621</v>
      </c>
      <c r="Z196" s="3">
        <v>0.61824608593480124</v>
      </c>
      <c r="AA196" s="3">
        <v>0.66034356148879769</v>
      </c>
      <c r="AB196" s="3">
        <v>0.69439770192716177</v>
      </c>
      <c r="AC196" s="3">
        <v>0.72314170971918179</v>
      </c>
      <c r="AD196" s="3">
        <v>0.7475344060544814</v>
      </c>
      <c r="AE196" s="3">
        <v>0.76863976996707306</v>
      </c>
      <c r="AF196" s="3">
        <v>0.78740539516325814</v>
      </c>
      <c r="AG196" s="3">
        <v>0.80419221988885592</v>
      </c>
      <c r="AH196" s="3">
        <v>0.8193133751689331</v>
      </c>
      <c r="AI196" s="3">
        <v>0.83301698563172144</v>
      </c>
      <c r="AJ196" s="3">
        <v>2.1999999999999999E-2</v>
      </c>
      <c r="AK196" s="3">
        <v>83.032600000000002</v>
      </c>
      <c r="AL196" s="10">
        <v>80.89</v>
      </c>
      <c r="AM196" s="10">
        <v>121.4</v>
      </c>
      <c r="AN196" s="10">
        <v>8.5</v>
      </c>
      <c r="AO196" s="10">
        <v>6.2421875</v>
      </c>
      <c r="AP196" s="10">
        <v>1.0954584302390146E-2</v>
      </c>
      <c r="AQ196" s="10">
        <v>7361.4951000000001</v>
      </c>
      <c r="AR196" s="10">
        <v>364.39499999999998</v>
      </c>
      <c r="AS196" s="10">
        <v>896.64099999999996</v>
      </c>
      <c r="AT196" s="10">
        <v>662.43899999999996</v>
      </c>
      <c r="AU196" s="10">
        <v>587.26199999999994</v>
      </c>
      <c r="AV196" s="10">
        <v>163.24600000000001</v>
      </c>
      <c r="AW196" s="10">
        <v>973.84699999999998</v>
      </c>
      <c r="AX196" s="10">
        <v>0</v>
      </c>
      <c r="AY196" s="10">
        <v>1247.806</v>
      </c>
      <c r="AZ196" s="10">
        <f t="shared" si="2"/>
        <v>364.39499999999998</v>
      </c>
      <c r="BA196" s="15">
        <v>1.8582077862613817E-3</v>
      </c>
      <c r="BB196" s="15">
        <v>106964</v>
      </c>
      <c r="BC196" s="15">
        <v>-0.49975000000000003</v>
      </c>
      <c r="BD196" s="3">
        <v>8.1961991960999195E-2</v>
      </c>
      <c r="BE196" s="3">
        <v>0.44309622786608999</v>
      </c>
      <c r="BF196" s="3">
        <v>1622946.4541859999</v>
      </c>
      <c r="BG196" s="3">
        <v>1.2225999999999999</v>
      </c>
      <c r="BH196" s="3">
        <v>118</v>
      </c>
      <c r="BI196" s="3">
        <v>24.64</v>
      </c>
      <c r="BJ196" s="10">
        <v>1.5165625</v>
      </c>
      <c r="BK196" s="10">
        <v>0.92734375000000002</v>
      </c>
      <c r="BL196" s="15">
        <v>101.688142050952</v>
      </c>
      <c r="BM196" s="3">
        <v>0.2</v>
      </c>
      <c r="BN196" s="3">
        <v>0.3</v>
      </c>
      <c r="BO196" s="3">
        <v>0.3</v>
      </c>
      <c r="BP196" s="3">
        <v>0.3</v>
      </c>
      <c r="BQ196" s="3">
        <v>28.739000000000001</v>
      </c>
      <c r="BR196" s="3">
        <v>40.200000000000003</v>
      </c>
      <c r="BS196" s="3">
        <v>41</v>
      </c>
      <c r="BT196" s="3">
        <v>44.9</v>
      </c>
      <c r="BU196" s="3">
        <v>26.687000000000001</v>
      </c>
      <c r="BV196" s="3">
        <v>44.7</v>
      </c>
      <c r="BW196" s="3">
        <v>52.6</v>
      </c>
      <c r="BX196" s="3">
        <v>70.688999999999993</v>
      </c>
      <c r="BY196" s="3">
        <v>7.0000000000000007E-2</v>
      </c>
      <c r="BZ196" s="3">
        <v>8.8999999999999996E-2</v>
      </c>
      <c r="CA196" s="3">
        <v>0.09</v>
      </c>
      <c r="CB196" s="3">
        <v>0.1</v>
      </c>
      <c r="CG196" s="9">
        <v>0.2341169599314</v>
      </c>
    </row>
    <row r="197" spans="2:85">
      <c r="B197" s="4">
        <v>1997.75</v>
      </c>
      <c r="C197" s="3">
        <v>7557.4489999999996</v>
      </c>
      <c r="D197" s="3">
        <v>5273.4205000000002</v>
      </c>
      <c r="E197" s="3">
        <v>1878.0805</v>
      </c>
      <c r="F197" s="3">
        <v>549.78949999999998</v>
      </c>
      <c r="G197" s="3">
        <v>1911.048</v>
      </c>
      <c r="H197" s="3">
        <v>11715.393</v>
      </c>
      <c r="I197" s="3">
        <v>41.866666666666703</v>
      </c>
      <c r="J197" s="3">
        <v>74.823999999999998</v>
      </c>
      <c r="K197" s="3">
        <v>125169.66666666667</v>
      </c>
      <c r="L197" s="3">
        <v>274116.66666666669</v>
      </c>
      <c r="M197" s="3">
        <v>5.5066666666666668</v>
      </c>
      <c r="N197" s="3">
        <v>4003.3666666666668</v>
      </c>
      <c r="O197" s="3">
        <v>2.7547417824155866</v>
      </c>
      <c r="P197" s="10">
        <v>946.9</v>
      </c>
      <c r="Q197" s="10">
        <v>955.2</v>
      </c>
      <c r="R197" s="10">
        <v>2.7325841049331823</v>
      </c>
      <c r="S197" s="10">
        <v>-9.6474941904726129E-3</v>
      </c>
      <c r="T197" s="10">
        <v>2496.0100000000002</v>
      </c>
      <c r="U197" s="3">
        <v>2822.3620000000001</v>
      </c>
      <c r="V197" s="3">
        <v>0</v>
      </c>
      <c r="W197" s="3">
        <v>127.5</v>
      </c>
      <c r="X197" s="3">
        <v>0.42752895022276549</v>
      </c>
      <c r="Y197" s="3">
        <v>0.5746708391374008</v>
      </c>
      <c r="Z197" s="3">
        <v>0.63531704726213578</v>
      </c>
      <c r="AA197" s="3">
        <v>0.67598934438622982</v>
      </c>
      <c r="AB197" s="3">
        <v>0.70890586770296482</v>
      </c>
      <c r="AC197" s="3">
        <v>0.736907404158889</v>
      </c>
      <c r="AD197" s="3">
        <v>0.76062301096016105</v>
      </c>
      <c r="AE197" s="3">
        <v>0.78114905745985441</v>
      </c>
      <c r="AF197" s="3">
        <v>0.79939969801082966</v>
      </c>
      <c r="AG197" s="3">
        <v>0.81571867903168316</v>
      </c>
      <c r="AH197" s="3">
        <v>0.83039462095056349</v>
      </c>
      <c r="AI197" s="3">
        <v>0.84367723678823958</v>
      </c>
      <c r="AJ197" s="3">
        <v>1.8700000000000001E-2</v>
      </c>
      <c r="AK197" s="3">
        <v>83.517700000000005</v>
      </c>
      <c r="AL197" s="10">
        <v>94.042000000000002</v>
      </c>
      <c r="AM197" s="10">
        <v>121.9</v>
      </c>
      <c r="AN197" s="10">
        <v>8.5</v>
      </c>
      <c r="AO197" s="10">
        <v>5.9062903225806451</v>
      </c>
      <c r="AP197" s="10">
        <v>3.0303199520005622E-3</v>
      </c>
      <c r="AQ197" s="10">
        <v>7441.924</v>
      </c>
      <c r="AR197" s="10">
        <v>372.16899999999998</v>
      </c>
      <c r="AS197" s="10">
        <v>881.58699999999999</v>
      </c>
      <c r="AT197" s="10">
        <v>657.41899999999998</v>
      </c>
      <c r="AU197" s="10">
        <v>589.20799999999997</v>
      </c>
      <c r="AV197" s="10">
        <v>154.077</v>
      </c>
      <c r="AW197" s="10">
        <v>972.13499999999999</v>
      </c>
      <c r="AX197" s="10">
        <v>0</v>
      </c>
      <c r="AY197" s="10">
        <v>1264.973</v>
      </c>
      <c r="AZ197" s="10">
        <f t="shared" si="2"/>
        <v>372.16899999999998</v>
      </c>
      <c r="BA197" s="15">
        <v>1.8697319572837435E-3</v>
      </c>
      <c r="BB197" s="15">
        <v>98342</v>
      </c>
      <c r="BC197" s="15">
        <v>-0.37725000000000009</v>
      </c>
      <c r="BD197" s="3">
        <v>8.7257391043650295E-2</v>
      </c>
      <c r="BE197" s="3">
        <v>0.484113939898701</v>
      </c>
      <c r="BF197" s="3">
        <v>1856432.698355</v>
      </c>
      <c r="BG197" s="3">
        <v>1.3562000000000001</v>
      </c>
      <c r="BH197" s="3">
        <v>114</v>
      </c>
      <c r="BI197" s="3">
        <v>27.67</v>
      </c>
      <c r="BJ197" s="10">
        <v>1.5338709677419355</v>
      </c>
      <c r="BK197" s="10">
        <v>0.97241935483870967</v>
      </c>
      <c r="BL197" s="15">
        <v>102.55376000013401</v>
      </c>
      <c r="BM197" s="3">
        <v>0.2</v>
      </c>
      <c r="BN197" s="3">
        <v>0.4</v>
      </c>
      <c r="BO197" s="3">
        <v>0.5</v>
      </c>
      <c r="BP197" s="3">
        <v>0.5</v>
      </c>
      <c r="BQ197" s="3">
        <v>15.1</v>
      </c>
      <c r="BR197" s="3">
        <v>24</v>
      </c>
      <c r="BS197" s="3">
        <v>30.2</v>
      </c>
      <c r="BT197" s="3">
        <v>32.200000000000003</v>
      </c>
      <c r="BU197" s="3">
        <v>33.85</v>
      </c>
      <c r="BV197" s="3">
        <v>52.6</v>
      </c>
      <c r="BW197" s="3">
        <v>64.546999999999997</v>
      </c>
      <c r="BX197" s="3">
        <v>77.897999999999996</v>
      </c>
      <c r="BY197" s="3">
        <v>6.7000000000000004E-2</v>
      </c>
      <c r="BZ197" s="3">
        <v>6.7000000000000004E-2</v>
      </c>
      <c r="CA197" s="3">
        <v>7.0000000000000007E-2</v>
      </c>
      <c r="CB197" s="3">
        <v>6.7000000000000004E-2</v>
      </c>
      <c r="CG197" s="9">
        <v>0.23822464843130001</v>
      </c>
    </row>
    <row r="198" spans="2:85">
      <c r="B198" s="4">
        <v>1998</v>
      </c>
      <c r="C198" s="3">
        <v>7633.8950000000004</v>
      </c>
      <c r="D198" s="3">
        <v>5336.6102499999997</v>
      </c>
      <c r="E198" s="3">
        <v>1894.2385000000002</v>
      </c>
      <c r="F198" s="3">
        <v>558.31124999999997</v>
      </c>
      <c r="G198" s="3">
        <v>1994.375</v>
      </c>
      <c r="H198" s="3">
        <v>11832.486000000001</v>
      </c>
      <c r="I198" s="3">
        <v>41.733333333333299</v>
      </c>
      <c r="J198" s="3">
        <v>74.933000000000007</v>
      </c>
      <c r="K198" s="3">
        <v>123600.33333333333</v>
      </c>
      <c r="L198" s="3">
        <v>274837</v>
      </c>
      <c r="M198" s="3">
        <v>5.52</v>
      </c>
      <c r="N198" s="3">
        <v>4076.6333333333332</v>
      </c>
      <c r="O198" s="3">
        <v>2.7713359820983503</v>
      </c>
      <c r="P198" s="10">
        <v>1025.4000000000001</v>
      </c>
      <c r="Q198" s="10">
        <v>1060.8</v>
      </c>
      <c r="R198" s="10">
        <v>2.7494277615011611</v>
      </c>
      <c r="S198" s="10">
        <v>-9.3980373052573452E-3</v>
      </c>
      <c r="T198" s="10">
        <v>2487.078</v>
      </c>
      <c r="U198" s="3">
        <v>2809.4340000000002</v>
      </c>
      <c r="V198" s="3">
        <v>0</v>
      </c>
      <c r="W198" s="3">
        <v>125.03333333333333</v>
      </c>
      <c r="X198" s="3">
        <v>0.44193644350112821</v>
      </c>
      <c r="Y198" s="3">
        <v>0.59213414256184704</v>
      </c>
      <c r="Z198" s="3">
        <v>0.64946870346820373</v>
      </c>
      <c r="AA198" s="3">
        <v>0.68730921883515095</v>
      </c>
      <c r="AB198" s="3">
        <v>0.71782966689672045</v>
      </c>
      <c r="AC198" s="3">
        <v>0.74391385841545199</v>
      </c>
      <c r="AD198" s="3">
        <v>0.7658696331894399</v>
      </c>
      <c r="AE198" s="3">
        <v>0.78478310907525783</v>
      </c>
      <c r="AF198" s="3">
        <v>0.80156847732407321</v>
      </c>
      <c r="AG198" s="3">
        <v>0.81656260027967387</v>
      </c>
      <c r="AH198" s="3">
        <v>0.83004735419598885</v>
      </c>
      <c r="AI198" s="3">
        <v>0.84228354646714487</v>
      </c>
      <c r="AJ198" s="3">
        <v>1.47E-2</v>
      </c>
      <c r="AK198" s="3">
        <v>82.901499999999999</v>
      </c>
      <c r="AL198" s="10">
        <v>127.889</v>
      </c>
      <c r="AM198" s="10">
        <v>122.5</v>
      </c>
      <c r="AN198" s="10">
        <v>8.5</v>
      </c>
      <c r="AO198" s="10">
        <v>5.5909836065573773</v>
      </c>
      <c r="AP198" s="10">
        <v>2.1829465567383493E-3</v>
      </c>
      <c r="AQ198" s="10">
        <v>7509.5862999999999</v>
      </c>
      <c r="AR198" s="10">
        <v>383.50900000000001</v>
      </c>
      <c r="AS198" s="10">
        <v>812.67499999999995</v>
      </c>
      <c r="AT198" s="10">
        <v>590.53099999999995</v>
      </c>
      <c r="AU198" s="10">
        <v>514.60900000000004</v>
      </c>
      <c r="AV198" s="10">
        <v>69.129000000000005</v>
      </c>
      <c r="AW198" s="10">
        <v>904.78399999999999</v>
      </c>
      <c r="AX198" s="10">
        <v>0</v>
      </c>
      <c r="AY198" s="10">
        <v>1281.346</v>
      </c>
      <c r="AZ198" s="10">
        <f t="shared" si="2"/>
        <v>383.50900000000001</v>
      </c>
      <c r="BA198" s="15">
        <v>1.8806967748279933E-3</v>
      </c>
      <c r="BB198" s="15">
        <v>90540</v>
      </c>
      <c r="BC198" s="15">
        <v>-0.37787500000000002</v>
      </c>
      <c r="BD198" s="3">
        <v>8.9069311208941904E-2</v>
      </c>
      <c r="BE198" s="3">
        <v>0.50102763382000504</v>
      </c>
      <c r="BF198" s="3">
        <v>1963260.6869020001</v>
      </c>
      <c r="BG198" s="3">
        <v>1.3443000000000001</v>
      </c>
      <c r="BH198" s="3">
        <v>117</v>
      </c>
      <c r="BI198" s="3">
        <v>21.78</v>
      </c>
      <c r="BJ198" s="10">
        <v>1.6683606557377049</v>
      </c>
      <c r="BK198" s="10">
        <v>1.0788524590163935</v>
      </c>
      <c r="BL198" s="15">
        <v>101.930075105052</v>
      </c>
      <c r="BM198" s="3">
        <v>0.3</v>
      </c>
      <c r="BN198" s="3">
        <v>0.4</v>
      </c>
      <c r="BO198" s="3">
        <v>0.5</v>
      </c>
      <c r="BP198" s="3">
        <v>0.5</v>
      </c>
      <c r="BQ198" s="3">
        <v>25.15</v>
      </c>
      <c r="BR198" s="3">
        <v>35.65</v>
      </c>
      <c r="BS198" s="3">
        <v>45.25</v>
      </c>
      <c r="BT198" s="3">
        <v>51.570999999999998</v>
      </c>
      <c r="BU198" s="3">
        <v>43.344000000000001</v>
      </c>
      <c r="BV198" s="3">
        <v>61.728000000000002</v>
      </c>
      <c r="BW198" s="3">
        <v>67.353999999999999</v>
      </c>
      <c r="BX198" s="3">
        <v>65.970500000000001</v>
      </c>
      <c r="BY198" s="3">
        <v>7.5999999999999998E-2</v>
      </c>
      <c r="BZ198" s="3">
        <v>0.09</v>
      </c>
      <c r="CA198" s="3">
        <v>0.11</v>
      </c>
      <c r="CB198" s="3">
        <v>0.11600000000000001</v>
      </c>
      <c r="CG198" s="9">
        <v>0.22914164393149999</v>
      </c>
    </row>
    <row r="199" spans="2:85">
      <c r="B199" s="4">
        <v>1998.25</v>
      </c>
      <c r="C199" s="3">
        <v>7768.3230000000003</v>
      </c>
      <c r="D199" s="3">
        <v>5407.4272499999997</v>
      </c>
      <c r="E199" s="3">
        <v>1915.7015000000001</v>
      </c>
      <c r="F199" s="3">
        <v>583.01199999999994</v>
      </c>
      <c r="G199" s="3">
        <v>1982.058</v>
      </c>
      <c r="H199" s="3">
        <v>11942.031999999999</v>
      </c>
      <c r="I199" s="3">
        <v>41.4</v>
      </c>
      <c r="J199" s="3">
        <v>75.11</v>
      </c>
      <c r="K199" s="3">
        <v>126325.66666666667</v>
      </c>
      <c r="L199" s="3">
        <v>275568</v>
      </c>
      <c r="M199" s="3">
        <v>5.5</v>
      </c>
      <c r="N199" s="3">
        <v>4152.8666666666668</v>
      </c>
      <c r="O199" s="3">
        <v>2.8211097445966709</v>
      </c>
      <c r="P199" s="10">
        <v>1109.5</v>
      </c>
      <c r="Q199" s="10">
        <v>1114.3000000000002</v>
      </c>
      <c r="R199" s="10">
        <v>2.7644914850326949</v>
      </c>
      <c r="S199" s="10">
        <v>-4.4108076272044043E-2</v>
      </c>
      <c r="T199" s="10">
        <v>2530.6060000000002</v>
      </c>
      <c r="U199" s="3">
        <v>2837.5010000000002</v>
      </c>
      <c r="V199" s="3">
        <v>0</v>
      </c>
      <c r="W199" s="3">
        <v>124.93333333333334</v>
      </c>
      <c r="X199" s="3">
        <v>0.51663718057311336</v>
      </c>
      <c r="Y199" s="3">
        <v>0.69542554920726418</v>
      </c>
      <c r="Z199" s="3">
        <v>0.75229101574334167</v>
      </c>
      <c r="AA199" s="3">
        <v>0.77535151665396607</v>
      </c>
      <c r="AB199" s="3">
        <v>0.79813852416946851</v>
      </c>
      <c r="AC199" s="3">
        <v>0.81929564431741497</v>
      </c>
      <c r="AD199" s="3">
        <v>0.83677816608126354</v>
      </c>
      <c r="AE199" s="3">
        <v>0.85138212814939873</v>
      </c>
      <c r="AF199" s="3">
        <v>0.86451490874846026</v>
      </c>
      <c r="AG199" s="3">
        <v>0.87622948273470647</v>
      </c>
      <c r="AH199" s="3">
        <v>0.88662161550313778</v>
      </c>
      <c r="AI199" s="3">
        <v>0.89603439092655934</v>
      </c>
      <c r="AJ199" s="3">
        <v>1.5699999999999999E-2</v>
      </c>
      <c r="AK199" s="3">
        <v>81.552499999999995</v>
      </c>
      <c r="AL199" s="10">
        <v>49.642000000000003</v>
      </c>
      <c r="AM199" s="10">
        <v>124.4</v>
      </c>
      <c r="AN199" s="10">
        <v>8.5</v>
      </c>
      <c r="AO199" s="10">
        <v>5.5930158730158732</v>
      </c>
      <c r="AP199" s="10">
        <v>6.4058624082442249E-3</v>
      </c>
      <c r="AQ199" s="10">
        <v>7582.7902000000004</v>
      </c>
      <c r="AR199" s="10">
        <v>386.43</v>
      </c>
      <c r="AS199" s="10">
        <v>809.423</v>
      </c>
      <c r="AT199" s="10">
        <v>590.48599999999999</v>
      </c>
      <c r="AU199" s="10">
        <v>512.23299999999995</v>
      </c>
      <c r="AV199" s="10">
        <v>61.723999999999997</v>
      </c>
      <c r="AW199" s="10">
        <v>913.05899999999997</v>
      </c>
      <c r="AX199" s="10">
        <v>0</v>
      </c>
      <c r="AY199" s="10">
        <v>1300.0340000000001</v>
      </c>
      <c r="AZ199" s="10">
        <f t="shared" si="2"/>
        <v>386.43</v>
      </c>
      <c r="BA199" s="15">
        <v>1.8753253153942894E-3</v>
      </c>
      <c r="BB199" s="15">
        <v>81409</v>
      </c>
      <c r="BC199" s="15">
        <v>-0.39492499999999997</v>
      </c>
      <c r="BD199" s="3">
        <v>8.5774298540575999E-2</v>
      </c>
      <c r="BE199" s="3">
        <v>0.491069598143279</v>
      </c>
      <c r="BF199" s="3">
        <v>1944667.7211130001</v>
      </c>
      <c r="BG199" s="3">
        <v>1.3249</v>
      </c>
      <c r="BH199" s="3">
        <v>114</v>
      </c>
      <c r="BI199" s="3">
        <v>22</v>
      </c>
      <c r="BJ199" s="10">
        <v>1.6584126984126983</v>
      </c>
      <c r="BK199" s="10">
        <v>1.0453968253968253</v>
      </c>
      <c r="BL199" s="15">
        <v>101.472682859166</v>
      </c>
      <c r="BM199" s="3">
        <v>0.3</v>
      </c>
      <c r="BN199" s="3">
        <v>0.4</v>
      </c>
      <c r="BO199" s="3">
        <v>0.5</v>
      </c>
      <c r="BP199" s="3">
        <v>0.6</v>
      </c>
      <c r="BQ199" s="3">
        <v>32.25</v>
      </c>
      <c r="BR199" s="3">
        <v>28.95</v>
      </c>
      <c r="BS199" s="3">
        <v>46.2</v>
      </c>
      <c r="BT199" s="3">
        <v>35.4</v>
      </c>
      <c r="BU199" s="3">
        <v>26.940999999999999</v>
      </c>
      <c r="BV199" s="3">
        <v>53.621000000000002</v>
      </c>
      <c r="BW199" s="3">
        <v>60.783999999999999</v>
      </c>
      <c r="BX199" s="3">
        <v>73.167000000000002</v>
      </c>
      <c r="BY199" s="3">
        <v>9.9000000000000005E-2</v>
      </c>
      <c r="BZ199" s="3">
        <v>0.13400000000000001</v>
      </c>
      <c r="CA199" s="3">
        <v>0.107</v>
      </c>
      <c r="CB199" s="3">
        <v>9.8000000000000004E-2</v>
      </c>
      <c r="CG199" s="9">
        <v>0.2335282990583</v>
      </c>
    </row>
    <row r="200" spans="2:85">
      <c r="B200" s="4">
        <v>1998.5</v>
      </c>
      <c r="C200" s="3">
        <v>7869.6239999999998</v>
      </c>
      <c r="D200" s="3">
        <v>5465.1824999999999</v>
      </c>
      <c r="E200" s="3">
        <v>1929.1042499999999</v>
      </c>
      <c r="F200" s="3">
        <v>606.14824999999996</v>
      </c>
      <c r="G200" s="3">
        <v>2033.0150000000001</v>
      </c>
      <c r="H200" s="3">
        <v>12091.614</v>
      </c>
      <c r="I200" s="3">
        <v>41.366666666666703</v>
      </c>
      <c r="J200" s="3">
        <v>75.433000000000007</v>
      </c>
      <c r="K200" s="3">
        <v>126488</v>
      </c>
      <c r="L200" s="3">
        <v>276415.66666666669</v>
      </c>
      <c r="M200" s="3">
        <v>5.5333333333333332</v>
      </c>
      <c r="N200" s="3">
        <v>4223.4333333333334</v>
      </c>
      <c r="O200" s="3">
        <v>2.8648019100237128</v>
      </c>
      <c r="P200" s="10">
        <v>1057.1999999999998</v>
      </c>
      <c r="Q200" s="10">
        <v>1048.4000000000001</v>
      </c>
      <c r="R200" s="10">
        <v>2.802507979038924</v>
      </c>
      <c r="S200" s="10">
        <v>-4.9783747692856969E-2</v>
      </c>
      <c r="T200" s="10">
        <v>2549.6680000000001</v>
      </c>
      <c r="U200" s="3">
        <v>2866.201</v>
      </c>
      <c r="V200" s="3">
        <v>0</v>
      </c>
      <c r="W200" s="3">
        <v>124.3</v>
      </c>
      <c r="X200" s="3">
        <v>0.50803235732989938</v>
      </c>
      <c r="Y200" s="3">
        <v>0.68498954827781244</v>
      </c>
      <c r="Z200" s="3">
        <v>0.74785223186305982</v>
      </c>
      <c r="AA200" s="3">
        <v>0.78419285879338929</v>
      </c>
      <c r="AB200" s="3">
        <v>0.81351858674628552</v>
      </c>
      <c r="AC200" s="3">
        <v>0.83863339493846789</v>
      </c>
      <c r="AD200" s="3">
        <v>0.85911808516914689</v>
      </c>
      <c r="AE200" s="3">
        <v>0.87629345134903736</v>
      </c>
      <c r="AF200" s="3">
        <v>0.8912902647665325</v>
      </c>
      <c r="AG200" s="3">
        <v>0.90444978923138353</v>
      </c>
      <c r="AH200" s="3">
        <v>0.9160422133234728</v>
      </c>
      <c r="AI200" s="3">
        <v>0.9263664677203215</v>
      </c>
      <c r="AJ200" s="3">
        <v>1.5800000000000002E-2</v>
      </c>
      <c r="AK200" s="3">
        <v>80.645399999999995</v>
      </c>
      <c r="AL200" s="10">
        <v>67.367000000000004</v>
      </c>
      <c r="AM200" s="10">
        <v>125.3</v>
      </c>
      <c r="AN200" s="10">
        <v>8.4966666666666661</v>
      </c>
      <c r="AO200" s="10">
        <v>5.2073437499999997</v>
      </c>
      <c r="AP200" s="10">
        <v>1.0481822732817912E-2</v>
      </c>
      <c r="AQ200" s="10">
        <v>7725.884</v>
      </c>
      <c r="AR200" s="10">
        <v>385.21699999999998</v>
      </c>
      <c r="AS200" s="10">
        <v>817.63199999999995</v>
      </c>
      <c r="AT200" s="10">
        <v>592.17499999999995</v>
      </c>
      <c r="AU200" s="10">
        <v>507.76100000000002</v>
      </c>
      <c r="AV200" s="10">
        <v>72.424000000000007</v>
      </c>
      <c r="AW200" s="10">
        <v>927.56600000000003</v>
      </c>
      <c r="AX200" s="10">
        <v>0</v>
      </c>
      <c r="AY200" s="10">
        <v>1318.769</v>
      </c>
      <c r="AZ200" s="10">
        <f t="shared" si="2"/>
        <v>385.21699999999998</v>
      </c>
      <c r="BA200" s="15">
        <v>1.8869029535690501E-3</v>
      </c>
      <c r="BB200" s="15">
        <v>85684</v>
      </c>
      <c r="BC200" s="15">
        <v>-2.6275000000000007E-2</v>
      </c>
      <c r="BD200" s="3">
        <v>8.3830668884080597E-2</v>
      </c>
      <c r="BE200" s="3">
        <v>0.48713464359083303</v>
      </c>
      <c r="BF200" s="3">
        <v>1973962.0342659999</v>
      </c>
      <c r="BG200" s="3">
        <v>2.0169000000000001</v>
      </c>
      <c r="BH200" s="3">
        <v>110</v>
      </c>
      <c r="BI200" s="3">
        <v>30.17</v>
      </c>
      <c r="BJ200" s="10">
        <v>1.9198437500000001</v>
      </c>
      <c r="BK200" s="10">
        <v>1.28609375</v>
      </c>
      <c r="BL200" s="15">
        <v>102.11530559989301</v>
      </c>
      <c r="BM200" s="3">
        <v>0.2</v>
      </c>
      <c r="BN200" s="3">
        <v>0.25</v>
      </c>
      <c r="BO200" s="3">
        <v>0.3</v>
      </c>
      <c r="BP200" s="3">
        <v>0.35</v>
      </c>
      <c r="BQ200" s="3">
        <v>33.692</v>
      </c>
      <c r="BR200" s="3">
        <v>31.847999999999999</v>
      </c>
      <c r="BS200" s="3">
        <v>36.200000000000003</v>
      </c>
      <c r="BT200" s="3">
        <v>40</v>
      </c>
      <c r="BU200" s="3">
        <v>46.72</v>
      </c>
      <c r="BV200" s="3">
        <v>60.4255</v>
      </c>
      <c r="BW200" s="3">
        <v>72.732500000000002</v>
      </c>
      <c r="BX200" s="3">
        <v>95.111999999999995</v>
      </c>
      <c r="BY200" s="3">
        <v>9.7500000000000003E-2</v>
      </c>
      <c r="BZ200" s="3">
        <v>0.1245</v>
      </c>
      <c r="CA200" s="3">
        <v>0.11700000000000001</v>
      </c>
      <c r="CB200" s="3">
        <v>0.1265</v>
      </c>
      <c r="CG200" s="9">
        <v>0.25048818178569898</v>
      </c>
    </row>
    <row r="201" spans="2:85">
      <c r="B201" s="4">
        <v>1998.75</v>
      </c>
      <c r="C201" s="3">
        <v>7983.3159999999998</v>
      </c>
      <c r="D201" s="3">
        <v>5500.1302500000002</v>
      </c>
      <c r="E201" s="3">
        <v>1958.7585000000001</v>
      </c>
      <c r="F201" s="3">
        <v>631.74725000000001</v>
      </c>
      <c r="G201" s="3">
        <v>2095.7600000000002</v>
      </c>
      <c r="H201" s="3">
        <v>12287</v>
      </c>
      <c r="I201" s="3">
        <v>41.433333333333302</v>
      </c>
      <c r="J201" s="3">
        <v>75.641000000000005</v>
      </c>
      <c r="K201" s="3">
        <v>128212</v>
      </c>
      <c r="L201" s="3">
        <v>277268.66666666669</v>
      </c>
      <c r="M201" s="3">
        <v>4.8600000000000003</v>
      </c>
      <c r="N201" s="3">
        <v>4333.4333333333334</v>
      </c>
      <c r="O201" s="3">
        <v>2.8508978545619472</v>
      </c>
      <c r="P201" s="10">
        <v>1127.0999999999999</v>
      </c>
      <c r="Q201" s="10">
        <v>1192.8000000000002</v>
      </c>
      <c r="R201" s="10">
        <v>2.8072025619849987</v>
      </c>
      <c r="S201" s="10">
        <v>-3.1185109285016586E-2</v>
      </c>
      <c r="T201" s="10">
        <v>2564.7130000000002</v>
      </c>
      <c r="U201" s="3">
        <v>2909.2220000000002</v>
      </c>
      <c r="V201" s="3">
        <v>0</v>
      </c>
      <c r="W201" s="3">
        <v>123.46666666666667</v>
      </c>
      <c r="X201" s="3">
        <v>0.475944740738172</v>
      </c>
      <c r="Y201" s="3">
        <v>0.6397267735221227</v>
      </c>
      <c r="Z201" s="3">
        <v>0.70429933993489957</v>
      </c>
      <c r="AA201" s="3">
        <v>0.74485092554610866</v>
      </c>
      <c r="AB201" s="3">
        <v>0.77714413393326287</v>
      </c>
      <c r="AC201" s="3">
        <v>0.80437220358912953</v>
      </c>
      <c r="AD201" s="3">
        <v>0.82680533364074871</v>
      </c>
      <c r="AE201" s="3">
        <v>0.84589118328992996</v>
      </c>
      <c r="AF201" s="3">
        <v>0.86258680382224995</v>
      </c>
      <c r="AG201" s="3">
        <v>0.87728699362402474</v>
      </c>
      <c r="AH201" s="3">
        <v>0.89033053164329135</v>
      </c>
      <c r="AI201" s="3">
        <v>0.90198006193211089</v>
      </c>
      <c r="AJ201" s="3">
        <v>1.5100000000000001E-2</v>
      </c>
      <c r="AK201" s="3">
        <v>80.832300000000004</v>
      </c>
      <c r="AL201" s="10">
        <v>71.055999999999997</v>
      </c>
      <c r="AM201" s="10">
        <v>126.5</v>
      </c>
      <c r="AN201" s="10">
        <v>7.92</v>
      </c>
      <c r="AO201" s="10">
        <v>4.6619354838709679</v>
      </c>
      <c r="AP201" s="10">
        <v>7.4477287386837373E-3</v>
      </c>
      <c r="AQ201" s="10">
        <v>7756.8599000000004</v>
      </c>
      <c r="AR201" s="10">
        <v>379.375</v>
      </c>
      <c r="AS201" s="10">
        <v>794.07100000000003</v>
      </c>
      <c r="AT201" s="10">
        <v>573.39</v>
      </c>
      <c r="AU201" s="10">
        <v>490.48700000000002</v>
      </c>
      <c r="AV201" s="10">
        <v>45.314</v>
      </c>
      <c r="AW201" s="10">
        <v>926.59299999999996</v>
      </c>
      <c r="AX201" s="10">
        <v>0</v>
      </c>
      <c r="AY201" s="10">
        <v>1338.797</v>
      </c>
      <c r="AZ201" s="10">
        <f t="shared" si="2"/>
        <v>379.375</v>
      </c>
      <c r="BA201" s="15">
        <v>1.8623190639505604E-3</v>
      </c>
      <c r="BB201" s="15">
        <v>99405</v>
      </c>
      <c r="BC201" s="15">
        <v>9.9324999999999997E-2</v>
      </c>
      <c r="BD201" s="3">
        <v>8.5485815289618697E-2</v>
      </c>
      <c r="BE201" s="3">
        <v>0.50542849417748903</v>
      </c>
      <c r="BF201" s="3">
        <v>2095529.3774039999</v>
      </c>
      <c r="BG201" s="3">
        <v>2.1269</v>
      </c>
      <c r="BH201" s="3">
        <v>103</v>
      </c>
      <c r="BI201" s="3">
        <v>29.46</v>
      </c>
      <c r="BJ201" s="10">
        <v>2.5837096774193546</v>
      </c>
      <c r="BK201" s="10">
        <v>1.6675806451612902</v>
      </c>
      <c r="BL201" s="15">
        <v>101.925680496073</v>
      </c>
      <c r="BM201" s="3">
        <v>0.2</v>
      </c>
      <c r="BN201" s="3">
        <v>0.2</v>
      </c>
      <c r="BO201" s="3">
        <v>0.3</v>
      </c>
      <c r="BP201" s="3">
        <v>0.4</v>
      </c>
      <c r="BQ201" s="3">
        <v>23</v>
      </c>
      <c r="BR201" s="3">
        <v>31.85</v>
      </c>
      <c r="BS201" s="3">
        <v>30.92</v>
      </c>
      <c r="BT201" s="3">
        <v>25.8</v>
      </c>
      <c r="BU201" s="3">
        <v>54.366999999999997</v>
      </c>
      <c r="BV201" s="3">
        <v>62.829000000000001</v>
      </c>
      <c r="BW201" s="3">
        <v>85.683999999999997</v>
      </c>
      <c r="BX201" s="3">
        <v>113.58</v>
      </c>
      <c r="BY201" s="3">
        <v>0.12</v>
      </c>
      <c r="BZ201" s="3">
        <v>0.1</v>
      </c>
      <c r="CA201" s="3">
        <v>0.10100000000000001</v>
      </c>
      <c r="CB201" s="3">
        <v>0.09</v>
      </c>
      <c r="CG201" s="9">
        <v>0.273598850419499</v>
      </c>
    </row>
    <row r="202" spans="2:85">
      <c r="B202" s="4">
        <v>1999</v>
      </c>
      <c r="C202" s="3">
        <v>8060.7759999999998</v>
      </c>
      <c r="D202" s="3">
        <v>5547.1632499999996</v>
      </c>
      <c r="E202" s="3">
        <v>1991.7537499999999</v>
      </c>
      <c r="F202" s="3">
        <v>640.17450000000008</v>
      </c>
      <c r="G202" s="3">
        <v>2153.308</v>
      </c>
      <c r="H202" s="3">
        <v>12403.293</v>
      </c>
      <c r="I202" s="3">
        <v>41.3333333333333</v>
      </c>
      <c r="J202" s="3">
        <v>75.926000000000002</v>
      </c>
      <c r="K202" s="3">
        <v>126604.33333333333</v>
      </c>
      <c r="L202" s="3">
        <v>277993.33333333331</v>
      </c>
      <c r="M202" s="3">
        <v>4.7333333333333334</v>
      </c>
      <c r="N202" s="3">
        <v>4410.5333333333338</v>
      </c>
      <c r="O202" s="3">
        <v>2.9059335187150674</v>
      </c>
      <c r="P202" s="10">
        <v>1258.3999999999999</v>
      </c>
      <c r="Q202" s="10">
        <v>1284.8999999999999</v>
      </c>
      <c r="R202" s="10">
        <v>2.8507597394570867</v>
      </c>
      <c r="S202" s="10">
        <v>-4.26635959660491E-2</v>
      </c>
      <c r="T202" s="10">
        <v>2582.15</v>
      </c>
      <c r="U202" s="3">
        <v>2931.922</v>
      </c>
      <c r="V202" s="3">
        <v>0</v>
      </c>
      <c r="W202" s="3">
        <v>122.6</v>
      </c>
      <c r="X202" s="3">
        <v>0.46292629350329878</v>
      </c>
      <c r="Y202" s="3">
        <v>0.63586130363316706</v>
      </c>
      <c r="Z202" s="3">
        <v>0.70524921827179765</v>
      </c>
      <c r="AA202" s="3">
        <v>0.74779162463457849</v>
      </c>
      <c r="AB202" s="3">
        <v>0.78136828091560506</v>
      </c>
      <c r="AC202" s="3">
        <v>0.80938911025538862</v>
      </c>
      <c r="AD202" s="3">
        <v>0.83201061063340465</v>
      </c>
      <c r="AE202" s="3">
        <v>0.85089188991021303</v>
      </c>
      <c r="AF202" s="3">
        <v>0.86708564511757669</v>
      </c>
      <c r="AG202" s="3">
        <v>0.88111996673515236</v>
      </c>
      <c r="AH202" s="3">
        <v>0.8933809496290076</v>
      </c>
      <c r="AI202" s="3">
        <v>0.90420100916601776</v>
      </c>
      <c r="AJ202" s="3">
        <v>1.67E-2</v>
      </c>
      <c r="AK202" s="3">
        <v>80.599800000000002</v>
      </c>
      <c r="AL202" s="10">
        <v>97.513999999999996</v>
      </c>
      <c r="AM202" s="10">
        <v>127.5</v>
      </c>
      <c r="AN202" s="10">
        <v>7.75</v>
      </c>
      <c r="AO202" s="10">
        <v>5.0008196721311471</v>
      </c>
      <c r="AP202" s="10">
        <v>6.0881011621322307E-3</v>
      </c>
      <c r="AQ202" s="10">
        <v>7904.7511000000004</v>
      </c>
      <c r="AR202" s="10">
        <v>368.74599999999998</v>
      </c>
      <c r="AS202" s="10">
        <v>847.05100000000004</v>
      </c>
      <c r="AT202" s="10">
        <v>620.61300000000006</v>
      </c>
      <c r="AU202" s="10">
        <v>523.072</v>
      </c>
      <c r="AV202" s="10">
        <v>77.73</v>
      </c>
      <c r="AW202" s="10">
        <v>996.78099999999995</v>
      </c>
      <c r="AX202" s="10">
        <v>0</v>
      </c>
      <c r="AY202" s="10">
        <v>1358.6869999999999</v>
      </c>
      <c r="AZ202" s="10">
        <f t="shared" si="2"/>
        <v>368.74599999999998</v>
      </c>
      <c r="BA202" s="15">
        <v>1.8621874352366652E-3</v>
      </c>
      <c r="BB202" s="15">
        <v>99543</v>
      </c>
      <c r="BC202" s="15">
        <v>-0.14847500000000002</v>
      </c>
      <c r="BD202" s="3">
        <v>8.7200331549039806E-2</v>
      </c>
      <c r="BE202" s="3">
        <v>0.51458915218921397</v>
      </c>
      <c r="BF202" s="3">
        <v>2141942.8826970002</v>
      </c>
      <c r="BG202" s="3">
        <v>1.833</v>
      </c>
      <c r="BH202" s="3">
        <v>107</v>
      </c>
      <c r="BI202" s="3">
        <v>28.22</v>
      </c>
      <c r="BJ202" s="10">
        <v>2.4113114754098359</v>
      </c>
      <c r="BK202" s="10">
        <v>1.4314754098360656</v>
      </c>
      <c r="BL202" s="15">
        <v>101.747451459422</v>
      </c>
      <c r="BM202" s="3">
        <v>0.3</v>
      </c>
      <c r="BN202" s="3">
        <v>0.3</v>
      </c>
      <c r="BO202" s="3">
        <v>0.4</v>
      </c>
      <c r="BP202" s="3">
        <v>0.5</v>
      </c>
      <c r="BQ202" s="3">
        <v>21.3</v>
      </c>
      <c r="BR202" s="3">
        <v>14.5</v>
      </c>
      <c r="BS202" s="3">
        <v>17.2</v>
      </c>
      <c r="BT202" s="3">
        <v>33.4</v>
      </c>
      <c r="BU202" s="3">
        <v>39.384999999999998</v>
      </c>
      <c r="BV202" s="3">
        <v>59.6</v>
      </c>
      <c r="BW202" s="3">
        <v>70.099999999999994</v>
      </c>
      <c r="BX202" s="3">
        <v>76.7</v>
      </c>
      <c r="BY202" s="3">
        <v>0.105</v>
      </c>
      <c r="BZ202" s="3">
        <v>0.11700000000000001</v>
      </c>
      <c r="CA202" s="3">
        <v>0.1285</v>
      </c>
      <c r="CB202" s="3">
        <v>0.113</v>
      </c>
      <c r="CG202" s="9">
        <v>0.27508098607439901</v>
      </c>
    </row>
    <row r="203" spans="2:85">
      <c r="B203" s="4">
        <v>1999.25</v>
      </c>
      <c r="C203" s="3">
        <v>8178.3019999999997</v>
      </c>
      <c r="D203" s="3">
        <v>5598.6915000000008</v>
      </c>
      <c r="E203" s="3">
        <v>2006.3157500000002</v>
      </c>
      <c r="F203" s="3">
        <v>668.57675000000006</v>
      </c>
      <c r="G203" s="3">
        <v>2154.652</v>
      </c>
      <c r="H203" s="3">
        <v>12498.694</v>
      </c>
      <c r="I203" s="3">
        <v>41.3333333333333</v>
      </c>
      <c r="J203" s="3">
        <v>76.200999999999993</v>
      </c>
      <c r="K203" s="3">
        <v>129376</v>
      </c>
      <c r="L203" s="3">
        <v>278723</v>
      </c>
      <c r="M203" s="3">
        <v>4.746666666666667</v>
      </c>
      <c r="N203" s="3">
        <v>4474.7</v>
      </c>
      <c r="O203" s="3">
        <v>2.8967755931013457</v>
      </c>
      <c r="P203" s="10">
        <v>1324</v>
      </c>
      <c r="Q203" s="10">
        <v>1334.6</v>
      </c>
      <c r="R203" s="10">
        <v>2.8367902352507968</v>
      </c>
      <c r="S203" s="10">
        <v>-4.7475174558617494E-2</v>
      </c>
      <c r="T203" s="10">
        <v>2591.864</v>
      </c>
      <c r="U203" s="3">
        <v>2960.587</v>
      </c>
      <c r="V203" s="3">
        <v>0</v>
      </c>
      <c r="W203" s="3">
        <v>124.5</v>
      </c>
      <c r="X203" s="3">
        <v>0.44301294187990187</v>
      </c>
      <c r="Y203" s="3">
        <v>0.61402985794038523</v>
      </c>
      <c r="Z203" s="3">
        <v>0.68632829170670495</v>
      </c>
      <c r="AA203" s="3">
        <v>0.73347738371856763</v>
      </c>
      <c r="AB203" s="3">
        <v>0.77053154891116848</v>
      </c>
      <c r="AC203" s="3">
        <v>0.80124633398004275</v>
      </c>
      <c r="AD203" s="3">
        <v>0.82596998851177439</v>
      </c>
      <c r="AE203" s="3">
        <v>0.84655087655416272</v>
      </c>
      <c r="AF203" s="3">
        <v>0.8640398313544716</v>
      </c>
      <c r="AG203" s="3">
        <v>0.87907691283386713</v>
      </c>
      <c r="AH203" s="3">
        <v>0.89210720914629682</v>
      </c>
      <c r="AI203" s="3">
        <v>0.90352775966802223</v>
      </c>
      <c r="AJ203" s="3">
        <v>2.0899999999999998E-2</v>
      </c>
      <c r="AK203" s="3">
        <v>80.377200000000002</v>
      </c>
      <c r="AL203" s="10">
        <v>45.271999999999998</v>
      </c>
      <c r="AM203" s="10">
        <v>128.4</v>
      </c>
      <c r="AN203" s="10">
        <v>7.75</v>
      </c>
      <c r="AO203" s="10">
        <v>5.5412499999999998</v>
      </c>
      <c r="AP203" s="10">
        <v>3.5407818583678996E-3</v>
      </c>
      <c r="AQ203" s="10">
        <v>8020.2395999999999</v>
      </c>
      <c r="AR203" s="10">
        <v>366.55799999999999</v>
      </c>
      <c r="AS203" s="10">
        <v>840.20799999999997</v>
      </c>
      <c r="AT203" s="10">
        <v>616.678</v>
      </c>
      <c r="AU203" s="10">
        <v>537.87400000000002</v>
      </c>
      <c r="AV203" s="10">
        <v>87.555000000000007</v>
      </c>
      <c r="AW203" s="10">
        <v>1009.856</v>
      </c>
      <c r="AX203" s="10">
        <v>0</v>
      </c>
      <c r="AY203" s="10">
        <v>1383.2080000000001</v>
      </c>
      <c r="AZ203" s="10">
        <f t="shared" si="2"/>
        <v>366.55799999999999</v>
      </c>
      <c r="BA203" s="15">
        <v>1.8505454437129408E-3</v>
      </c>
      <c r="BB203" s="15">
        <v>100917</v>
      </c>
      <c r="BC203" s="15">
        <v>-0.183</v>
      </c>
      <c r="BD203" s="3">
        <v>8.6837262262623394E-2</v>
      </c>
      <c r="BE203" s="3">
        <v>0.51306388873522701</v>
      </c>
      <c r="BF203" s="3">
        <v>2153899.3396999999</v>
      </c>
      <c r="BG203" s="3">
        <v>1.7621</v>
      </c>
      <c r="BH203" s="3">
        <v>110</v>
      </c>
      <c r="BI203" s="3">
        <v>25.35</v>
      </c>
      <c r="BJ203" s="10">
        <v>2.1979687499999998</v>
      </c>
      <c r="BK203" s="10">
        <v>1.39328125</v>
      </c>
      <c r="BL203" s="15">
        <v>101.395738377778</v>
      </c>
      <c r="BM203" s="3">
        <v>0.2</v>
      </c>
      <c r="BN203" s="3">
        <v>0.3</v>
      </c>
      <c r="BO203" s="3">
        <v>0.3</v>
      </c>
      <c r="BP203" s="3">
        <v>0.4</v>
      </c>
      <c r="BQ203" s="3">
        <v>14.5215</v>
      </c>
      <c r="BR203" s="3">
        <v>16.599</v>
      </c>
      <c r="BS203" s="3">
        <v>36.640999999999998</v>
      </c>
      <c r="BT203" s="3">
        <v>38.405000000000001</v>
      </c>
      <c r="BU203" s="3">
        <v>32.9</v>
      </c>
      <c r="BV203" s="3">
        <v>56.6</v>
      </c>
      <c r="BW203" s="3">
        <v>75.2</v>
      </c>
      <c r="BX203" s="3">
        <v>109.5</v>
      </c>
      <c r="BY203" s="3">
        <v>0.11</v>
      </c>
      <c r="BZ203" s="3">
        <v>0.13600000000000001</v>
      </c>
      <c r="CA203" s="3">
        <v>0.17</v>
      </c>
      <c r="CB203" s="3">
        <v>0.152</v>
      </c>
      <c r="CG203" s="9">
        <v>0.27407362332160001</v>
      </c>
    </row>
    <row r="204" spans="2:85">
      <c r="B204" s="4">
        <v>1999.5</v>
      </c>
      <c r="C204" s="3">
        <v>8270.6090000000004</v>
      </c>
      <c r="D204" s="3">
        <v>5662.0105000000003</v>
      </c>
      <c r="E204" s="3">
        <v>2020.7035000000001</v>
      </c>
      <c r="F204" s="3">
        <v>681.91849999999988</v>
      </c>
      <c r="G204" s="3">
        <v>2213.7730000000001</v>
      </c>
      <c r="H204" s="3">
        <v>12662.385</v>
      </c>
      <c r="I204" s="3">
        <v>41.433333333333302</v>
      </c>
      <c r="J204" s="3">
        <v>76.462000000000003</v>
      </c>
      <c r="K204" s="3">
        <v>129576.66666666667</v>
      </c>
      <c r="L204" s="3">
        <v>279600</v>
      </c>
      <c r="M204" s="3">
        <v>5.0933333333333337</v>
      </c>
      <c r="N204" s="3">
        <v>4541.4333333333334</v>
      </c>
      <c r="O204" s="3">
        <v>2.904195509033499</v>
      </c>
      <c r="P204" s="10">
        <v>1326.1000000000001</v>
      </c>
      <c r="Q204" s="10">
        <v>1323.7</v>
      </c>
      <c r="R204" s="10">
        <v>2.8479155645932646</v>
      </c>
      <c r="S204" s="10">
        <v>-4.3769761148302964E-2</v>
      </c>
      <c r="T204" s="10">
        <v>2623.3029999999999</v>
      </c>
      <c r="U204" s="3">
        <v>3003.4059999999999</v>
      </c>
      <c r="V204" s="3">
        <v>0</v>
      </c>
      <c r="W204" s="3">
        <v>126.86666666666666</v>
      </c>
      <c r="X204" s="3">
        <v>0.47196342435210648</v>
      </c>
      <c r="Y204" s="3">
        <v>0.64660930881257939</v>
      </c>
      <c r="Z204" s="3">
        <v>0.71624283614888828</v>
      </c>
      <c r="AA204" s="3">
        <v>0.76062763561494429</v>
      </c>
      <c r="AB204" s="3">
        <v>0.79528335612791146</v>
      </c>
      <c r="AC204" s="3">
        <v>0.82429565902446911</v>
      </c>
      <c r="AD204" s="3">
        <v>0.84755675966465838</v>
      </c>
      <c r="AE204" s="3">
        <v>0.866980290253755</v>
      </c>
      <c r="AF204" s="3">
        <v>0.8835077749789999</v>
      </c>
      <c r="AG204" s="3">
        <v>0.89770534481076492</v>
      </c>
      <c r="AH204" s="3">
        <v>0.9099822697115697</v>
      </c>
      <c r="AI204" s="3">
        <v>0.92072533533395962</v>
      </c>
      <c r="AJ204" s="3">
        <v>2.3199999999999998E-2</v>
      </c>
      <c r="AK204" s="3">
        <v>79.978999999999999</v>
      </c>
      <c r="AL204" s="10">
        <v>51.503</v>
      </c>
      <c r="AM204" s="10">
        <v>130.19999999999999</v>
      </c>
      <c r="AN204" s="10">
        <v>8.1033333333333335</v>
      </c>
      <c r="AO204" s="10">
        <v>5.8829687499999999</v>
      </c>
      <c r="AP204" s="10">
        <v>5.6614661065274531E-3</v>
      </c>
      <c r="AQ204" s="10">
        <v>8075.5977000000003</v>
      </c>
      <c r="AR204" s="10">
        <v>372.05399999999997</v>
      </c>
      <c r="AS204" s="10">
        <v>823.71900000000005</v>
      </c>
      <c r="AT204" s="10">
        <v>596.12699999999995</v>
      </c>
      <c r="AU204" s="10">
        <v>536.79399999999998</v>
      </c>
      <c r="AV204" s="10">
        <v>102.38</v>
      </c>
      <c r="AW204" s="10">
        <v>997.71600000000001</v>
      </c>
      <c r="AX204" s="10">
        <v>3.4</v>
      </c>
      <c r="AY204" s="10">
        <v>1410.6559999999999</v>
      </c>
      <c r="AZ204" s="10">
        <f t="shared" si="2"/>
        <v>375.45399999999995</v>
      </c>
      <c r="BA204" s="15">
        <v>1.8436726317582293E-3</v>
      </c>
      <c r="BB204" s="15">
        <v>110677</v>
      </c>
      <c r="BC204" s="15">
        <v>-1.4574999999999998E-2</v>
      </c>
      <c r="BD204" s="3">
        <v>8.5441149045543993E-2</v>
      </c>
      <c r="BE204" s="3">
        <v>0.50530179899408101</v>
      </c>
      <c r="BF204" s="3">
        <v>2198009.4816919998</v>
      </c>
      <c r="BG204" s="3">
        <v>2.0268999999999999</v>
      </c>
      <c r="BH204" s="3">
        <v>108</v>
      </c>
      <c r="BI204" s="3">
        <v>23.99</v>
      </c>
      <c r="BJ204" s="10">
        <v>2.2193749999999999</v>
      </c>
      <c r="BK204" s="10">
        <v>1.4456249999999999</v>
      </c>
      <c r="BL204" s="15">
        <v>101.39212565608599</v>
      </c>
      <c r="BM204" s="3">
        <v>0.2</v>
      </c>
      <c r="BN204" s="3">
        <v>0.2</v>
      </c>
      <c r="BO204" s="3">
        <v>0.3</v>
      </c>
      <c r="BP204" s="3">
        <v>0.4</v>
      </c>
      <c r="BQ204" s="3">
        <v>26.4</v>
      </c>
      <c r="BR204" s="3">
        <v>31.753</v>
      </c>
      <c r="BS204" s="3">
        <v>34.713000000000001</v>
      </c>
      <c r="BT204" s="3">
        <v>45.173000000000002</v>
      </c>
      <c r="BU204" s="3">
        <v>37</v>
      </c>
      <c r="BV204" s="3">
        <v>49.3</v>
      </c>
      <c r="BW204" s="3">
        <v>44.9</v>
      </c>
      <c r="BX204" s="3">
        <v>65.400000000000006</v>
      </c>
      <c r="BY204" s="3">
        <v>8.9499999999999996E-2</v>
      </c>
      <c r="BZ204" s="3">
        <v>9.6000000000000002E-2</v>
      </c>
      <c r="CA204" s="3">
        <v>9.2999999999999999E-2</v>
      </c>
      <c r="CB204" s="3">
        <v>0.105</v>
      </c>
      <c r="CG204" s="9">
        <v>0.28450209377390001</v>
      </c>
    </row>
    <row r="205" spans="2:85">
      <c r="B205" s="4">
        <v>1999.75</v>
      </c>
      <c r="C205" s="3">
        <v>8391.7909999999993</v>
      </c>
      <c r="D205" s="3">
        <v>5737.9670000000006</v>
      </c>
      <c r="E205" s="3">
        <v>2048.31925</v>
      </c>
      <c r="F205" s="3">
        <v>697.13374999999996</v>
      </c>
      <c r="G205" s="3">
        <v>2273.0949999999998</v>
      </c>
      <c r="H205" s="3">
        <v>12877.593000000001</v>
      </c>
      <c r="I205" s="3">
        <v>41.4</v>
      </c>
      <c r="J205" s="3">
        <v>76.873000000000005</v>
      </c>
      <c r="K205" s="3">
        <v>131401.66666666666</v>
      </c>
      <c r="L205" s="3">
        <v>280463.33333333331</v>
      </c>
      <c r="M205" s="3">
        <v>5.3066666666666666</v>
      </c>
      <c r="N205" s="3">
        <v>4603.4333333333334</v>
      </c>
      <c r="O205" s="3">
        <v>2.9653499377079409</v>
      </c>
      <c r="P205" s="10">
        <v>1376</v>
      </c>
      <c r="Q205" s="10">
        <v>1403.8999999999999</v>
      </c>
      <c r="R205" s="10">
        <v>2.8913429161749611</v>
      </c>
      <c r="S205" s="10">
        <v>-6.1496838241048346E-2</v>
      </c>
      <c r="T205" s="10">
        <v>2664.2489999999998</v>
      </c>
      <c r="U205" s="3">
        <v>3087.3989999999999</v>
      </c>
      <c r="V205" s="3">
        <v>0</v>
      </c>
      <c r="W205" s="3">
        <v>127.93333333333334</v>
      </c>
      <c r="X205" s="3">
        <v>0.54437351518919674</v>
      </c>
      <c r="Y205" s="3">
        <v>0.72599582072180635</v>
      </c>
      <c r="Z205" s="3">
        <v>0.79071908490861154</v>
      </c>
      <c r="AA205" s="3">
        <v>0.82468423872676011</v>
      </c>
      <c r="AB205" s="3">
        <v>0.85082698040844773</v>
      </c>
      <c r="AC205" s="3">
        <v>0.87441649317648951</v>
      </c>
      <c r="AD205" s="3">
        <v>0.89264254197409532</v>
      </c>
      <c r="AE205" s="3">
        <v>0.90804346187482221</v>
      </c>
      <c r="AF205" s="3">
        <v>0.92134838858689783</v>
      </c>
      <c r="AG205" s="3">
        <v>0.93284610193008966</v>
      </c>
      <c r="AH205" s="3">
        <v>0.94286422037362261</v>
      </c>
      <c r="AI205" s="3">
        <v>0.95168598424448481</v>
      </c>
      <c r="AJ205" s="3">
        <v>2.5899999999999999E-2</v>
      </c>
      <c r="AK205" s="3">
        <v>80.624399999999994</v>
      </c>
      <c r="AL205" s="10">
        <v>107.51</v>
      </c>
      <c r="AM205" s="10">
        <v>131.1</v>
      </c>
      <c r="AN205" s="10">
        <v>8.3733333333333331</v>
      </c>
      <c r="AO205" s="10">
        <v>6.1448387096774191</v>
      </c>
      <c r="AP205" s="10">
        <v>6.2613683990569062E-3</v>
      </c>
      <c r="AQ205" s="10">
        <v>9227.3778000000002</v>
      </c>
      <c r="AR205" s="10">
        <v>386.55700000000002</v>
      </c>
      <c r="AS205" s="10">
        <v>828.66</v>
      </c>
      <c r="AT205" s="10">
        <v>596.76700000000005</v>
      </c>
      <c r="AU205" s="10">
        <v>556.26300000000003</v>
      </c>
      <c r="AV205" s="10">
        <v>72.337999999999994</v>
      </c>
      <c r="AW205" s="10">
        <v>1007.045</v>
      </c>
      <c r="AX205" s="10">
        <v>0</v>
      </c>
      <c r="AY205" s="10">
        <v>1443.1949999999999</v>
      </c>
      <c r="AZ205" s="10">
        <f t="shared" si="2"/>
        <v>386.55700000000002</v>
      </c>
      <c r="BA205" s="15">
        <v>1.842869449909617E-3</v>
      </c>
      <c r="BB205" s="15">
        <v>104442</v>
      </c>
      <c r="BC205" s="15">
        <v>-4.1075E-2</v>
      </c>
      <c r="BD205" s="3">
        <v>8.5583091674896097E-2</v>
      </c>
      <c r="BE205" s="3">
        <v>0.51733370630320896</v>
      </c>
      <c r="BF205" s="3">
        <v>2401940.4380979999</v>
      </c>
      <c r="BG205" s="3">
        <v>2.0446</v>
      </c>
      <c r="BH205" s="3">
        <v>110</v>
      </c>
      <c r="BI205" s="3">
        <v>23.6</v>
      </c>
      <c r="BJ205" s="10">
        <v>2.0920967741935486</v>
      </c>
      <c r="BK205" s="10">
        <v>1.3437096774193549</v>
      </c>
      <c r="BL205" s="15">
        <v>101.6474601913</v>
      </c>
      <c r="BM205" s="3">
        <v>0.2</v>
      </c>
      <c r="BN205" s="3">
        <v>0.3</v>
      </c>
      <c r="BO205" s="3">
        <v>0.3</v>
      </c>
      <c r="BP205" s="3">
        <v>0.4</v>
      </c>
      <c r="BQ205" s="3">
        <v>25.6</v>
      </c>
      <c r="BR205" s="3">
        <v>38.549999999999997</v>
      </c>
      <c r="BS205" s="3">
        <v>43</v>
      </c>
      <c r="BT205" s="3">
        <v>57.15</v>
      </c>
      <c r="BU205" s="3">
        <v>38.799999999999997</v>
      </c>
      <c r="BV205" s="3">
        <v>62.3</v>
      </c>
      <c r="BW205" s="3">
        <v>88.7</v>
      </c>
      <c r="BX205" s="3">
        <v>122</v>
      </c>
      <c r="BY205" s="3">
        <v>7.0000000000000007E-2</v>
      </c>
      <c r="BZ205" s="3">
        <v>0.06</v>
      </c>
      <c r="CA205" s="3">
        <v>0.08</v>
      </c>
      <c r="CB205" s="3">
        <v>0.09</v>
      </c>
      <c r="CG205" s="9">
        <v>0.3019994311616</v>
      </c>
    </row>
    <row r="206" spans="2:85">
      <c r="B206" s="4">
        <v>2000</v>
      </c>
      <c r="C206" s="3">
        <v>8520.7099999999991</v>
      </c>
      <c r="D206" s="3">
        <v>5825.0142500000002</v>
      </c>
      <c r="E206" s="3">
        <v>2048.6932499999998</v>
      </c>
      <c r="F206" s="3">
        <v>724.86099999999999</v>
      </c>
      <c r="G206" s="3">
        <v>2257.1089999999999</v>
      </c>
      <c r="H206" s="3">
        <v>12924.179</v>
      </c>
      <c r="I206" s="3">
        <v>41.466666666666697</v>
      </c>
      <c r="J206" s="3">
        <v>77.396000000000001</v>
      </c>
      <c r="K206" s="3">
        <v>129812</v>
      </c>
      <c r="L206" s="3">
        <v>281191.66666666669</v>
      </c>
      <c r="M206" s="3">
        <v>5.6766666666666667</v>
      </c>
      <c r="N206" s="3">
        <v>4675.4333333333334</v>
      </c>
      <c r="O206" s="3">
        <v>2.9618168003479934</v>
      </c>
      <c r="P206" s="10">
        <v>1432.1999999999998</v>
      </c>
      <c r="Q206" s="10">
        <v>1428</v>
      </c>
      <c r="R206" s="10">
        <v>2.9022987330093026</v>
      </c>
      <c r="S206" s="10">
        <v>-4.7007884046759055E-2</v>
      </c>
      <c r="T206" s="10">
        <v>2645.393</v>
      </c>
      <c r="U206" s="3">
        <v>3075.69</v>
      </c>
      <c r="V206" s="3">
        <v>0</v>
      </c>
      <c r="W206" s="3">
        <v>129.63333333333333</v>
      </c>
      <c r="X206" s="3">
        <v>0.59886994570493957</v>
      </c>
      <c r="Y206" s="3">
        <v>0.79858991644871702</v>
      </c>
      <c r="Z206" s="3">
        <v>0.8664223012999015</v>
      </c>
      <c r="AA206" s="3">
        <v>0.89908401680054162</v>
      </c>
      <c r="AB206" s="3">
        <v>0.92271622429836919</v>
      </c>
      <c r="AC206" s="3">
        <v>0.94272053858498273</v>
      </c>
      <c r="AD206" s="3">
        <v>0.95746717885961508</v>
      </c>
      <c r="AE206" s="3">
        <v>0.96945873911047409</v>
      </c>
      <c r="AF206" s="3">
        <v>0.97946514064893597</v>
      </c>
      <c r="AG206" s="3">
        <v>0.98786406487913092</v>
      </c>
      <c r="AH206" s="3">
        <v>0.99494143684552727</v>
      </c>
      <c r="AI206" s="3">
        <v>1.0009994078044746</v>
      </c>
      <c r="AJ206" s="3">
        <v>3.2099999999999997E-2</v>
      </c>
      <c r="AK206" s="3">
        <v>80.503200000000007</v>
      </c>
      <c r="AL206" s="10">
        <v>23.616</v>
      </c>
      <c r="AM206" s="10">
        <v>132.19999999999999</v>
      </c>
      <c r="AN206" s="10">
        <v>8.6866666666666674</v>
      </c>
      <c r="AO206" s="10">
        <v>6.4684126984126982</v>
      </c>
      <c r="AP206" s="10">
        <v>1.250289613556174E-2</v>
      </c>
      <c r="AQ206" s="10">
        <v>9367.4786999999997</v>
      </c>
      <c r="AR206" s="10">
        <v>400.56900000000002</v>
      </c>
      <c r="AS206" s="10">
        <v>808.49900000000002</v>
      </c>
      <c r="AT206" s="10">
        <v>565.23500000000001</v>
      </c>
      <c r="AU206" s="10">
        <v>527.61900000000003</v>
      </c>
      <c r="AV206" s="10">
        <v>27.683</v>
      </c>
      <c r="AW206" s="10">
        <v>983.78</v>
      </c>
      <c r="AX206" s="10">
        <v>0</v>
      </c>
      <c r="AY206" s="10">
        <v>1478.97</v>
      </c>
      <c r="AZ206" s="10">
        <f t="shared" si="2"/>
        <v>400.56900000000002</v>
      </c>
      <c r="BA206" s="15">
        <v>1.8396144820592938E-3</v>
      </c>
      <c r="BB206" s="15">
        <v>111361</v>
      </c>
      <c r="BC206" s="15">
        <v>0.14902500000000002</v>
      </c>
      <c r="BD206" s="3">
        <v>8.6126926882751406E-2</v>
      </c>
      <c r="BE206" s="3">
        <v>0.51769974380684702</v>
      </c>
      <c r="BF206" s="3">
        <v>2548321.8655079999</v>
      </c>
      <c r="BG206" s="3">
        <v>2.3315999999999999</v>
      </c>
      <c r="BH206" s="3">
        <v>117</v>
      </c>
      <c r="BI206" s="3">
        <v>25.04</v>
      </c>
      <c r="BJ206" s="10">
        <v>1.8623809523809525</v>
      </c>
      <c r="BK206" s="10">
        <v>1.2431746031746032</v>
      </c>
      <c r="BL206" s="15">
        <v>101.588291522094</v>
      </c>
      <c r="BM206" s="3">
        <v>0.2</v>
      </c>
      <c r="BN206" s="3">
        <v>0.25</v>
      </c>
      <c r="BO206" s="3">
        <v>0.35</v>
      </c>
      <c r="BP206" s="3">
        <v>0.4</v>
      </c>
      <c r="BQ206" s="3">
        <v>22.14</v>
      </c>
      <c r="BR206" s="3">
        <v>30.6</v>
      </c>
      <c r="BS206" s="3">
        <v>37.4</v>
      </c>
      <c r="BT206" s="3">
        <v>50.3</v>
      </c>
      <c r="BU206" s="3">
        <v>61.69</v>
      </c>
      <c r="BV206" s="3">
        <v>72.099000000000004</v>
      </c>
      <c r="BW206" s="3">
        <v>89.673500000000004</v>
      </c>
      <c r="BX206" s="3">
        <v>108.736</v>
      </c>
      <c r="BY206" s="3">
        <v>7.4999999999999997E-2</v>
      </c>
      <c r="BZ206" s="3">
        <v>0.1</v>
      </c>
      <c r="CA206" s="3">
        <v>0.08</v>
      </c>
      <c r="CB206" s="3">
        <v>0.112</v>
      </c>
      <c r="CG206" s="9">
        <v>0.29958037217069999</v>
      </c>
    </row>
    <row r="207" spans="2:85">
      <c r="B207" s="4">
        <v>2000.25</v>
      </c>
      <c r="C207" s="3">
        <v>8603.0069999999996</v>
      </c>
      <c r="D207" s="3">
        <v>5893.5649999999996</v>
      </c>
      <c r="E207" s="3">
        <v>2080.4854999999998</v>
      </c>
      <c r="F207" s="3">
        <v>714.9665</v>
      </c>
      <c r="G207" s="3">
        <v>2390.7330000000002</v>
      </c>
      <c r="H207" s="3">
        <v>13160.842000000001</v>
      </c>
      <c r="I207" s="3">
        <v>41.366666666666703</v>
      </c>
      <c r="J207" s="3">
        <v>77.864999999999995</v>
      </c>
      <c r="K207" s="3">
        <v>132570</v>
      </c>
      <c r="L207" s="3">
        <v>281885.33333333331</v>
      </c>
      <c r="M207" s="3">
        <v>6.2733333333333334</v>
      </c>
      <c r="N207" s="3">
        <v>4753.8</v>
      </c>
      <c r="O207" s="3">
        <v>2.9991725070364272</v>
      </c>
      <c r="P207" s="10">
        <v>1456.6</v>
      </c>
      <c r="Q207" s="10">
        <v>1439.6</v>
      </c>
      <c r="R207" s="10">
        <v>2.9366093498516057</v>
      </c>
      <c r="S207" s="10">
        <v>-5.0052973892890124E-2</v>
      </c>
      <c r="T207" s="10">
        <v>2671.2539999999999</v>
      </c>
      <c r="U207" s="3">
        <v>3132.4560000000001</v>
      </c>
      <c r="V207" s="3">
        <v>0</v>
      </c>
      <c r="W207" s="3">
        <v>132.03333333333333</v>
      </c>
      <c r="X207" s="3">
        <v>0.5954235311605599</v>
      </c>
      <c r="Y207" s="3">
        <v>0.79545885978763831</v>
      </c>
      <c r="Z207" s="3">
        <v>0.86135299288099054</v>
      </c>
      <c r="AA207" s="3">
        <v>0.89549894110647787</v>
      </c>
      <c r="AB207" s="3">
        <v>0.92057614604402582</v>
      </c>
      <c r="AC207" s="3">
        <v>0.94112991638408638</v>
      </c>
      <c r="AD207" s="3">
        <v>0.9564956911815562</v>
      </c>
      <c r="AE207" s="3">
        <v>0.96889893186538922</v>
      </c>
      <c r="AF207" s="3">
        <v>0.97914615021027018</v>
      </c>
      <c r="AG207" s="3">
        <v>0.9876945851642045</v>
      </c>
      <c r="AH207" s="3">
        <v>0.99482893789763516</v>
      </c>
      <c r="AI207" s="3">
        <v>1.0008694892781997</v>
      </c>
      <c r="AJ207" s="3">
        <v>3.2399999999999998E-2</v>
      </c>
      <c r="AK207" s="3">
        <v>80.490899999999996</v>
      </c>
      <c r="AL207" s="10">
        <v>108.714</v>
      </c>
      <c r="AM207" s="10">
        <v>133.19999999999999</v>
      </c>
      <c r="AN207" s="10">
        <v>9.2466666666666661</v>
      </c>
      <c r="AO207" s="10">
        <v>6.1849206349206352</v>
      </c>
      <c r="AP207" s="10">
        <v>3.7985694328233552E-3</v>
      </c>
      <c r="AQ207" s="10">
        <v>9559.0841999999993</v>
      </c>
      <c r="AR207" s="10">
        <v>412.012</v>
      </c>
      <c r="AS207" s="10">
        <v>798.13499999999999</v>
      </c>
      <c r="AT207" s="10">
        <v>556.46600000000001</v>
      </c>
      <c r="AU207" s="10">
        <v>519.85199999999998</v>
      </c>
      <c r="AV207" s="10">
        <v>-6.548</v>
      </c>
      <c r="AW207" s="10">
        <v>980.27700000000004</v>
      </c>
      <c r="AX207" s="10">
        <v>0</v>
      </c>
      <c r="AY207" s="10">
        <v>1506.133</v>
      </c>
      <c r="AZ207" s="10">
        <f t="shared" si="2"/>
        <v>412.012</v>
      </c>
      <c r="BA207" s="15">
        <v>1.8510462839503709E-3</v>
      </c>
      <c r="BB207" s="15">
        <v>123413</v>
      </c>
      <c r="BC207" s="15">
        <v>0.58607500000000001</v>
      </c>
      <c r="BD207" s="3">
        <v>8.4088242013658096E-2</v>
      </c>
      <c r="BE207" s="3">
        <v>0.50203399727648401</v>
      </c>
      <c r="BF207" s="3">
        <v>2562218.7626140001</v>
      </c>
      <c r="BG207" s="3">
        <v>2.835</v>
      </c>
      <c r="BH207" s="3">
        <v>113</v>
      </c>
      <c r="BI207" s="3">
        <v>27.77</v>
      </c>
      <c r="BJ207" s="10">
        <v>2.4192063492063491</v>
      </c>
      <c r="BK207" s="10">
        <v>1.5876190476190477</v>
      </c>
      <c r="BL207" s="15">
        <v>101.36192919304099</v>
      </c>
      <c r="BM207" s="3">
        <v>0.1</v>
      </c>
      <c r="BN207" s="3">
        <v>0.2</v>
      </c>
      <c r="BO207" s="3">
        <v>0.2</v>
      </c>
      <c r="BP207" s="3">
        <v>0.25</v>
      </c>
      <c r="BQ207" s="3">
        <v>32.65</v>
      </c>
      <c r="BR207" s="3">
        <v>36.049999999999997</v>
      </c>
      <c r="BS207" s="3">
        <v>43.3</v>
      </c>
      <c r="BT207" s="3">
        <v>53.3</v>
      </c>
      <c r="BU207" s="3">
        <v>45.1</v>
      </c>
      <c r="BV207" s="3">
        <v>57.6</v>
      </c>
      <c r="BW207" s="3">
        <v>88.7</v>
      </c>
      <c r="BX207" s="3">
        <v>179.1</v>
      </c>
      <c r="BY207" s="3">
        <v>0.1</v>
      </c>
      <c r="BZ207" s="3">
        <v>7.9000000000000001E-2</v>
      </c>
      <c r="CA207" s="3">
        <v>0.11700000000000001</v>
      </c>
      <c r="CB207" s="3">
        <v>0.11749999999999999</v>
      </c>
      <c r="CG207" s="9">
        <v>0.30889698194550003</v>
      </c>
    </row>
    <row r="208" spans="2:85">
      <c r="B208" s="4">
        <v>2000.5</v>
      </c>
      <c r="C208" s="3">
        <v>8687.4850000000006</v>
      </c>
      <c r="D208" s="3">
        <v>5947.8564999999999</v>
      </c>
      <c r="E208" s="3">
        <v>2098.0337500000001</v>
      </c>
      <c r="F208" s="3">
        <v>729.52974999999992</v>
      </c>
      <c r="G208" s="3">
        <v>2367.2739999999999</v>
      </c>
      <c r="H208" s="3">
        <v>13178.419</v>
      </c>
      <c r="I208" s="3">
        <v>41.2</v>
      </c>
      <c r="J208" s="3">
        <v>78.308999999999997</v>
      </c>
      <c r="K208" s="3">
        <v>132241.33333333334</v>
      </c>
      <c r="L208" s="3">
        <v>282656.66666666669</v>
      </c>
      <c r="M208" s="3">
        <v>6.52</v>
      </c>
      <c r="N208" s="3">
        <v>4809.7</v>
      </c>
      <c r="O208" s="3">
        <v>3.0046497284497131</v>
      </c>
      <c r="P208" s="10">
        <v>1459.8999999999999</v>
      </c>
      <c r="Q208" s="10">
        <v>1453.6</v>
      </c>
      <c r="R208" s="10">
        <v>2.9200966967258615</v>
      </c>
      <c r="S208" s="10">
        <v>-7.2042848431920284E-2</v>
      </c>
      <c r="T208" s="10">
        <v>2659.6869999999999</v>
      </c>
      <c r="U208" s="3">
        <v>3152.7979999999998</v>
      </c>
      <c r="V208" s="3">
        <v>0</v>
      </c>
      <c r="W208" s="3">
        <v>133.76666666666668</v>
      </c>
      <c r="X208" s="3">
        <v>0.56097973856500627</v>
      </c>
      <c r="Y208" s="3">
        <v>0.76483046954744249</v>
      </c>
      <c r="Z208" s="3">
        <v>0.83104067557735195</v>
      </c>
      <c r="AA208" s="3">
        <v>0.86625412597103502</v>
      </c>
      <c r="AB208" s="3">
        <v>0.89209044160832318</v>
      </c>
      <c r="AC208" s="3">
        <v>0.91315737291587873</v>
      </c>
      <c r="AD208" s="3">
        <v>0.92895885339130757</v>
      </c>
      <c r="AE208" s="3">
        <v>0.94161857435784668</v>
      </c>
      <c r="AF208" s="3">
        <v>0.95209027579398209</v>
      </c>
      <c r="AG208" s="3">
        <v>0.96086215610582693</v>
      </c>
      <c r="AH208" s="3">
        <v>0.96823654365890499</v>
      </c>
      <c r="AI208" s="3">
        <v>0.97454598223910283</v>
      </c>
      <c r="AJ208" s="3">
        <v>3.4099999999999998E-2</v>
      </c>
      <c r="AK208" s="3">
        <v>79.469099999999997</v>
      </c>
      <c r="AL208" s="10">
        <v>68.703999999999994</v>
      </c>
      <c r="AM208" s="10">
        <v>133.69999999999999</v>
      </c>
      <c r="AN208" s="10">
        <v>9.5</v>
      </c>
      <c r="AO208" s="10">
        <v>5.8898412698412699</v>
      </c>
      <c r="AP208" s="10">
        <v>6.6275698903675772E-3</v>
      </c>
      <c r="AQ208" s="10">
        <v>9679.2191999999995</v>
      </c>
      <c r="AR208" s="10">
        <v>415.98599999999999</v>
      </c>
      <c r="AS208" s="10">
        <v>781.20799999999997</v>
      </c>
      <c r="AT208" s="10">
        <v>558.45500000000004</v>
      </c>
      <c r="AU208" s="10">
        <v>513.33799999999997</v>
      </c>
      <c r="AV208" s="10">
        <v>-29.536000000000001</v>
      </c>
      <c r="AW208" s="10">
        <v>989.43200000000002</v>
      </c>
      <c r="AX208" s="10">
        <v>0</v>
      </c>
      <c r="AY208" s="10">
        <v>1524.963</v>
      </c>
      <c r="AZ208" s="10">
        <f t="shared" si="2"/>
        <v>415.98599999999999</v>
      </c>
      <c r="BA208" s="15">
        <v>1.8701462421427777E-3</v>
      </c>
      <c r="BB208" s="15">
        <v>127237</v>
      </c>
      <c r="BC208" s="15">
        <v>0.96545000000000003</v>
      </c>
      <c r="BD208" s="3">
        <v>8.1606393118093201E-2</v>
      </c>
      <c r="BE208" s="3">
        <v>0.49066970492885897</v>
      </c>
      <c r="BF208" s="3">
        <v>2561597.767488</v>
      </c>
      <c r="BG208" s="3">
        <v>3.2391999999999999</v>
      </c>
      <c r="BH208" s="3">
        <v>112</v>
      </c>
      <c r="BI208" s="3">
        <v>21.76</v>
      </c>
      <c r="BJ208" s="10">
        <v>2.4231746031746031</v>
      </c>
      <c r="BK208" s="10">
        <v>1.7126984126984126</v>
      </c>
      <c r="BL208" s="15">
        <v>100.836199894655</v>
      </c>
      <c r="BM208" s="3">
        <v>0.1</v>
      </c>
      <c r="BN208" s="3">
        <v>0.3</v>
      </c>
      <c r="BO208" s="3">
        <v>0.3</v>
      </c>
      <c r="BP208" s="3">
        <v>0.3</v>
      </c>
      <c r="BQ208" s="3">
        <v>39.1</v>
      </c>
      <c r="BR208" s="3">
        <v>51</v>
      </c>
      <c r="BS208" s="3">
        <v>57.5</v>
      </c>
      <c r="BT208" s="3">
        <v>52.512500000000003</v>
      </c>
      <c r="BU208" s="3">
        <v>48.4</v>
      </c>
      <c r="BV208" s="3">
        <v>48.488999999999997</v>
      </c>
      <c r="BW208" s="3">
        <v>63</v>
      </c>
      <c r="BX208" s="3">
        <v>69</v>
      </c>
      <c r="BY208" s="3">
        <v>9.0999999999999998E-2</v>
      </c>
      <c r="BZ208" s="3">
        <v>9.6000000000000002E-2</v>
      </c>
      <c r="CA208" s="3">
        <v>0.1</v>
      </c>
      <c r="CB208" s="3">
        <v>0.113</v>
      </c>
      <c r="CG208" s="9">
        <v>0.32797937761430002</v>
      </c>
    </row>
    <row r="209" spans="2:85">
      <c r="B209" s="4">
        <v>2000.75</v>
      </c>
      <c r="C209" s="3">
        <v>8762.2049999999999</v>
      </c>
      <c r="D209" s="3">
        <v>5998.777</v>
      </c>
      <c r="E209" s="3">
        <v>2114.3537499999998</v>
      </c>
      <c r="F209" s="3">
        <v>732.70775000000003</v>
      </c>
      <c r="G209" s="3">
        <v>2371.8090000000002</v>
      </c>
      <c r="H209" s="3">
        <v>13260.505999999999</v>
      </c>
      <c r="I209" s="3">
        <v>40.866666666666703</v>
      </c>
      <c r="J209" s="3">
        <v>78.722999999999999</v>
      </c>
      <c r="K209" s="3">
        <v>133472.66666666666</v>
      </c>
      <c r="L209" s="3">
        <v>283450</v>
      </c>
      <c r="M209" s="3">
        <v>6.4733333333333336</v>
      </c>
      <c r="N209" s="3">
        <v>4880.9333333333334</v>
      </c>
      <c r="O209" s="3">
        <v>3.048268988264871</v>
      </c>
      <c r="P209" s="10">
        <v>1375.3</v>
      </c>
      <c r="Q209" s="10">
        <v>1357.6999999999998</v>
      </c>
      <c r="R209" s="10">
        <v>2.9314474546044544</v>
      </c>
      <c r="S209" s="10">
        <v>-0.10431135036848507</v>
      </c>
      <c r="T209" s="10">
        <v>2675.6950000000002</v>
      </c>
      <c r="U209" s="3">
        <v>3207.261</v>
      </c>
      <c r="V209" s="3">
        <v>0</v>
      </c>
      <c r="W209" s="3">
        <v>135.53333333333333</v>
      </c>
      <c r="X209" s="3">
        <v>0.57487788084070301</v>
      </c>
      <c r="Y209" s="3">
        <v>0.78451522643758198</v>
      </c>
      <c r="Z209" s="3">
        <v>0.84474286616060157</v>
      </c>
      <c r="AA209" s="3">
        <v>0.87795339738021649</v>
      </c>
      <c r="AB209" s="3">
        <v>0.90196637718522688</v>
      </c>
      <c r="AC209" s="3">
        <v>0.9213442758100393</v>
      </c>
      <c r="AD209" s="3">
        <v>0.9359035798117149</v>
      </c>
      <c r="AE209" s="3">
        <v>0.94745386424469535</v>
      </c>
      <c r="AF209" s="3">
        <v>0.95700549544504254</v>
      </c>
      <c r="AG209" s="3">
        <v>0.96501690677673757</v>
      </c>
      <c r="AH209" s="3">
        <v>0.97177791017344906</v>
      </c>
      <c r="AI209" s="3">
        <v>0.97758906068579565</v>
      </c>
      <c r="AJ209" s="3">
        <v>3.39E-2</v>
      </c>
      <c r="AK209" s="3">
        <v>78.097099999999998</v>
      </c>
      <c r="AL209" s="10">
        <v>63.866999999999997</v>
      </c>
      <c r="AM209" s="10">
        <v>134.30000000000001</v>
      </c>
      <c r="AN209" s="10">
        <v>9.5</v>
      </c>
      <c r="AO209" s="10">
        <v>5.5706451612903223</v>
      </c>
      <c r="AP209" s="10">
        <v>8.7554997856132445E-3</v>
      </c>
      <c r="AQ209" s="10">
        <v>9763.1823999999997</v>
      </c>
      <c r="AR209" s="10">
        <v>412.25700000000001</v>
      </c>
      <c r="AS209" s="10">
        <v>758.39400000000001</v>
      </c>
      <c r="AT209" s="10">
        <v>532.45299999999997</v>
      </c>
      <c r="AU209" s="10">
        <v>491.84800000000001</v>
      </c>
      <c r="AV209" s="10">
        <v>-44.746000000000002</v>
      </c>
      <c r="AW209" s="10">
        <v>972.72900000000004</v>
      </c>
      <c r="AX209" s="10">
        <v>0</v>
      </c>
      <c r="AY209" s="10">
        <v>1534.8440000000001</v>
      </c>
      <c r="AZ209" s="10">
        <f t="shared" si="2"/>
        <v>412.25700000000001</v>
      </c>
      <c r="BA209" s="15">
        <v>1.8933893124083007E-3</v>
      </c>
      <c r="BB209" s="15">
        <v>123231</v>
      </c>
      <c r="BC209" s="15">
        <v>1.261725</v>
      </c>
      <c r="BD209" s="3">
        <v>8.1288271296230993E-2</v>
      </c>
      <c r="BE209" s="3">
        <v>0.49993537013274703</v>
      </c>
      <c r="BF209" s="3">
        <v>2656825.0827310001</v>
      </c>
      <c r="BG209" s="3">
        <v>3.6334</v>
      </c>
      <c r="BH209" s="3">
        <v>109</v>
      </c>
      <c r="BI209" s="3">
        <v>29.09</v>
      </c>
      <c r="BJ209" s="10">
        <v>2.6469354838709678</v>
      </c>
      <c r="BK209" s="10">
        <v>1.8372580645161289</v>
      </c>
      <c r="BL209" s="15">
        <v>101.37727155439499</v>
      </c>
      <c r="BM209" s="3">
        <v>0.2</v>
      </c>
      <c r="BN209" s="3">
        <v>0.13</v>
      </c>
      <c r="BO209" s="3">
        <v>0.17</v>
      </c>
      <c r="BP209" s="3">
        <v>0.2</v>
      </c>
      <c r="BQ209" s="3">
        <v>45.95</v>
      </c>
      <c r="BR209" s="3">
        <v>56.4</v>
      </c>
      <c r="BS209" s="3">
        <v>57.95</v>
      </c>
      <c r="BT209" s="3">
        <v>57.2</v>
      </c>
      <c r="BU209" s="3">
        <v>38.613999999999997</v>
      </c>
      <c r="BV209" s="3">
        <v>52.38</v>
      </c>
      <c r="BW209" s="3">
        <v>60.804000000000002</v>
      </c>
      <c r="BX209" s="3">
        <v>63</v>
      </c>
      <c r="BY209" s="3">
        <v>0.06</v>
      </c>
      <c r="BZ209" s="3">
        <v>5.8999999999999997E-2</v>
      </c>
      <c r="CA209" s="3">
        <v>8.2000000000000003E-2</v>
      </c>
      <c r="CB209" s="3">
        <v>0.10199999999999999</v>
      </c>
      <c r="CG209" s="9">
        <v>0.3576108314848</v>
      </c>
    </row>
    <row r="210" spans="2:85">
      <c r="B210" s="4">
        <v>2001</v>
      </c>
      <c r="C210" s="3">
        <v>8797.2800000000007</v>
      </c>
      <c r="D210" s="3">
        <v>6022.2474999999995</v>
      </c>
      <c r="E210" s="3">
        <v>2104.0117499999997</v>
      </c>
      <c r="F210" s="3">
        <v>741.54949999999997</v>
      </c>
      <c r="G210" s="3">
        <v>2264.2020000000002</v>
      </c>
      <c r="H210" s="3">
        <v>13222.69</v>
      </c>
      <c r="I210" s="3">
        <v>40.533333333333303</v>
      </c>
      <c r="J210" s="3">
        <v>79.203999999999994</v>
      </c>
      <c r="K210" s="3">
        <v>131323.66666666666</v>
      </c>
      <c r="L210" s="3">
        <v>284135.66666666669</v>
      </c>
      <c r="M210" s="3">
        <v>5.5933333333333337</v>
      </c>
      <c r="N210" s="3">
        <v>5009.7666666666664</v>
      </c>
      <c r="O210" s="3">
        <v>3.0552628783041098</v>
      </c>
      <c r="P210" s="10">
        <v>1271.6000000000001</v>
      </c>
      <c r="Q210" s="10">
        <v>1253.9000000000001</v>
      </c>
      <c r="R210" s="10">
        <v>2.9131960286494611</v>
      </c>
      <c r="S210" s="10">
        <v>-0.12955666636271704</v>
      </c>
      <c r="T210" s="10">
        <v>2716.7730000000001</v>
      </c>
      <c r="U210" s="3">
        <v>3280.6959999999999</v>
      </c>
      <c r="V210" s="3">
        <v>0</v>
      </c>
      <c r="W210" s="3">
        <v>137.76666666666668</v>
      </c>
      <c r="X210" s="3">
        <v>0.54190595757903848</v>
      </c>
      <c r="Y210" s="3">
        <v>0.7392393775933489</v>
      </c>
      <c r="Z210" s="3">
        <v>0.80384648220210086</v>
      </c>
      <c r="AA210" s="3">
        <v>0.84227509784142918</v>
      </c>
      <c r="AB210" s="3">
        <v>0.87050696017960316</v>
      </c>
      <c r="AC210" s="3">
        <v>0.89284882712278613</v>
      </c>
      <c r="AD210" s="3">
        <v>0.90964036715356789</v>
      </c>
      <c r="AE210" s="3">
        <v>0.92297830348204968</v>
      </c>
      <c r="AF210" s="3">
        <v>0.93399836800541181</v>
      </c>
      <c r="AG210" s="3">
        <v>0.94327146175409105</v>
      </c>
      <c r="AH210" s="3">
        <v>0.95116337844381782</v>
      </c>
      <c r="AI210" s="3">
        <v>0.95800324145514271</v>
      </c>
      <c r="AJ210" s="3">
        <v>3.3500000000000002E-2</v>
      </c>
      <c r="AK210" s="3">
        <v>76.103899999999996</v>
      </c>
      <c r="AL210" s="10">
        <v>-37.892000000000003</v>
      </c>
      <c r="AM210" s="10">
        <v>133.80000000000001</v>
      </c>
      <c r="AN210" s="10">
        <v>8.6233333333333331</v>
      </c>
      <c r="AO210" s="10">
        <v>5.0441935483870965</v>
      </c>
      <c r="AP210" s="10">
        <v>1.1395923625491175E-2</v>
      </c>
      <c r="AQ210" s="10">
        <v>9712.6553000000004</v>
      </c>
      <c r="AR210" s="10">
        <v>404.202</v>
      </c>
      <c r="AS210" s="10">
        <v>747.995</v>
      </c>
      <c r="AT210" s="10">
        <v>559.43200000000002</v>
      </c>
      <c r="AU210" s="10">
        <v>528.87</v>
      </c>
      <c r="AV210" s="10">
        <v>10.802</v>
      </c>
      <c r="AW210" s="10">
        <v>1026.4870000000001</v>
      </c>
      <c r="AX210" s="10">
        <v>0</v>
      </c>
      <c r="AY210" s="10">
        <v>1566.444</v>
      </c>
      <c r="AZ210" s="10">
        <f t="shared" si="2"/>
        <v>404.202</v>
      </c>
      <c r="BA210" s="15">
        <v>1.8953041880632089E-3</v>
      </c>
      <c r="BB210" s="15">
        <v>111704</v>
      </c>
      <c r="BC210" s="15">
        <v>0.95327500000000009</v>
      </c>
      <c r="BD210" s="3">
        <v>8.1795689006737296E-2</v>
      </c>
      <c r="BE210" s="3">
        <v>0.49883236894402799</v>
      </c>
      <c r="BF210" s="3">
        <v>2663676.4441800001</v>
      </c>
      <c r="BG210" s="3">
        <v>3.2886000000000002</v>
      </c>
      <c r="BH210" s="3">
        <v>102</v>
      </c>
      <c r="BI210" s="3">
        <v>28.93</v>
      </c>
      <c r="BJ210" s="10">
        <v>2.8375806451612902</v>
      </c>
      <c r="BK210" s="10">
        <v>2.0301612903225807</v>
      </c>
      <c r="BL210" s="15">
        <v>102.227536593842</v>
      </c>
      <c r="BM210" s="3">
        <v>0.3</v>
      </c>
      <c r="BN210" s="3">
        <v>0.4</v>
      </c>
      <c r="BO210" s="3">
        <v>0.5</v>
      </c>
      <c r="BP210" s="3">
        <v>0.6</v>
      </c>
      <c r="BQ210" s="3">
        <v>44.95</v>
      </c>
      <c r="BR210" s="3">
        <v>49.75</v>
      </c>
      <c r="BS210" s="3">
        <v>38.65</v>
      </c>
      <c r="BT210" s="3">
        <v>52.8</v>
      </c>
      <c r="BU210" s="3">
        <v>48.869</v>
      </c>
      <c r="BV210" s="3">
        <v>68</v>
      </c>
      <c r="BW210" s="3">
        <v>99.593999999999994</v>
      </c>
      <c r="BX210" s="3">
        <v>131.85900000000001</v>
      </c>
      <c r="BY210" s="3">
        <v>6.4000000000000001E-2</v>
      </c>
      <c r="BZ210" s="3">
        <v>7.1999999999999995E-2</v>
      </c>
      <c r="CA210" s="3">
        <v>0.1</v>
      </c>
      <c r="CB210" s="3">
        <v>0.09</v>
      </c>
      <c r="CG210" s="9">
        <v>0.36077234796910101</v>
      </c>
    </row>
    <row r="211" spans="2:85">
      <c r="B211" s="4">
        <v>2001.25</v>
      </c>
      <c r="C211" s="3">
        <v>8818.0789999999997</v>
      </c>
      <c r="D211" s="3">
        <v>6036.0830000000005</v>
      </c>
      <c r="E211" s="3">
        <v>2114.8272500000003</v>
      </c>
      <c r="F211" s="3">
        <v>744.97375</v>
      </c>
      <c r="G211" s="3">
        <v>2267.433</v>
      </c>
      <c r="H211" s="3">
        <v>13299.984</v>
      </c>
      <c r="I211" s="3">
        <v>40.366666666666703</v>
      </c>
      <c r="J211" s="3">
        <v>79.683000000000007</v>
      </c>
      <c r="K211" s="3">
        <v>132946.66666666666</v>
      </c>
      <c r="L211" s="3">
        <v>284817.66666666669</v>
      </c>
      <c r="M211" s="3">
        <v>4.3266666666666671</v>
      </c>
      <c r="N211" s="3">
        <v>5136.3</v>
      </c>
      <c r="O211" s="3">
        <v>3.0929697387971276</v>
      </c>
      <c r="P211" s="10">
        <v>1222.5</v>
      </c>
      <c r="Q211" s="10">
        <v>1235.2</v>
      </c>
      <c r="R211" s="10">
        <v>2.9296387973682254</v>
      </c>
      <c r="S211" s="10">
        <v>-0.15082075813697043</v>
      </c>
      <c r="T211" s="10">
        <v>2764.085</v>
      </c>
      <c r="U211" s="3">
        <v>3358.6410000000001</v>
      </c>
      <c r="V211" s="3">
        <v>1</v>
      </c>
      <c r="W211" s="3">
        <v>136.23333333333332</v>
      </c>
      <c r="X211" s="3">
        <v>0.58050937610321085</v>
      </c>
      <c r="Y211" s="3">
        <v>0.78124406468133623</v>
      </c>
      <c r="Z211" s="3">
        <v>0.84151936651571091</v>
      </c>
      <c r="AA211" s="3">
        <v>0.87356363796157233</v>
      </c>
      <c r="AB211" s="3">
        <v>0.89651096568253441</v>
      </c>
      <c r="AC211" s="3">
        <v>0.91486591270934303</v>
      </c>
      <c r="AD211" s="3">
        <v>0.92809258113226578</v>
      </c>
      <c r="AE211" s="3">
        <v>0.9381850397473559</v>
      </c>
      <c r="AF211" s="3">
        <v>0.94649978259545164</v>
      </c>
      <c r="AG211" s="3">
        <v>0.95350949627339876</v>
      </c>
      <c r="AH211" s="3">
        <v>0.95945212863196006</v>
      </c>
      <c r="AI211" s="3">
        <v>0.96463669597802493</v>
      </c>
      <c r="AJ211" s="3">
        <v>3.27E-2</v>
      </c>
      <c r="AK211" s="3">
        <v>74.408299999999997</v>
      </c>
      <c r="AL211" s="10">
        <v>-12.804</v>
      </c>
      <c r="AM211" s="10">
        <v>135.6</v>
      </c>
      <c r="AN211" s="10">
        <v>7.34</v>
      </c>
      <c r="AO211" s="10">
        <v>5.2761904761904761</v>
      </c>
      <c r="AP211" s="10">
        <v>4.2851873614437727E-3</v>
      </c>
      <c r="AQ211" s="10">
        <v>9738.5184000000008</v>
      </c>
      <c r="AR211" s="10">
        <v>396.459</v>
      </c>
      <c r="AS211" s="10">
        <v>777.97400000000005</v>
      </c>
      <c r="AT211" s="10">
        <v>595.32600000000002</v>
      </c>
      <c r="AU211" s="10">
        <v>551.72500000000002</v>
      </c>
      <c r="AV211" s="10">
        <v>42.161000000000001</v>
      </c>
      <c r="AW211" s="10">
        <v>1073.386</v>
      </c>
      <c r="AX211" s="10">
        <v>12.3</v>
      </c>
      <c r="AY211" s="10">
        <v>1594.02</v>
      </c>
      <c r="AZ211" s="10">
        <f t="shared" si="2"/>
        <v>408.75900000000001</v>
      </c>
      <c r="BA211" s="15">
        <v>1.9201077304856105E-3</v>
      </c>
      <c r="BB211" s="15">
        <v>110744</v>
      </c>
      <c r="BC211" s="15">
        <v>0.80967500000000003</v>
      </c>
      <c r="BD211" s="3">
        <v>8.3312012602712093E-2</v>
      </c>
      <c r="BE211" s="3">
        <v>0.50174876537059399</v>
      </c>
      <c r="BF211" s="3">
        <v>2720618.7734070001</v>
      </c>
      <c r="BG211" s="3">
        <v>3.1236000000000002</v>
      </c>
      <c r="BH211" s="3">
        <v>107</v>
      </c>
      <c r="BI211" s="3">
        <v>27.12</v>
      </c>
      <c r="BJ211" s="10">
        <v>2.7622222222222224</v>
      </c>
      <c r="BK211" s="10">
        <v>1.9477777777777778</v>
      </c>
      <c r="BL211" s="15">
        <v>101.78323638144499</v>
      </c>
      <c r="BM211" s="3">
        <v>0.3</v>
      </c>
      <c r="BN211" s="3">
        <v>0.3</v>
      </c>
      <c r="BO211" s="3">
        <v>0.4</v>
      </c>
      <c r="BP211" s="3">
        <v>0.4</v>
      </c>
      <c r="BQ211" s="3">
        <v>32</v>
      </c>
      <c r="BR211" s="3">
        <v>24.4</v>
      </c>
      <c r="BS211" s="3">
        <v>30.3</v>
      </c>
      <c r="BT211" s="3">
        <v>29.4</v>
      </c>
      <c r="BU211" s="3">
        <v>61</v>
      </c>
      <c r="BV211" s="3">
        <v>99.9</v>
      </c>
      <c r="BW211" s="3">
        <v>123.456</v>
      </c>
      <c r="BX211" s="3">
        <v>154.5</v>
      </c>
      <c r="BY211" s="3">
        <v>0.107</v>
      </c>
      <c r="BZ211" s="3">
        <v>0.113</v>
      </c>
      <c r="CA211" s="3">
        <v>0.10299999999999999</v>
      </c>
      <c r="CB211" s="3">
        <v>0.10299999999999999</v>
      </c>
      <c r="CG211" s="9">
        <v>0.37140656015130102</v>
      </c>
    </row>
    <row r="212" spans="2:85">
      <c r="B212" s="4">
        <v>2001.5</v>
      </c>
      <c r="C212" s="3">
        <v>8848.2999999999993</v>
      </c>
      <c r="D212" s="3">
        <v>6045.2207500000004</v>
      </c>
      <c r="E212" s="3">
        <v>2124.4772500000004</v>
      </c>
      <c r="F212" s="3">
        <v>775.6585</v>
      </c>
      <c r="G212" s="3">
        <v>2218.37</v>
      </c>
      <c r="H212" s="3">
        <v>13244.784</v>
      </c>
      <c r="I212" s="3">
        <v>40.4</v>
      </c>
      <c r="J212" s="3">
        <v>80.004000000000005</v>
      </c>
      <c r="K212" s="3">
        <v>131988</v>
      </c>
      <c r="L212" s="3">
        <v>285574</v>
      </c>
      <c r="M212" s="3">
        <v>3.4966666666666666</v>
      </c>
      <c r="N212" s="3">
        <v>5251.4666666666662</v>
      </c>
      <c r="O212" s="3">
        <v>3.1026079519065677</v>
      </c>
      <c r="P212" s="10">
        <v>1152.5</v>
      </c>
      <c r="Q212" s="10">
        <v>1111.3999999999999</v>
      </c>
      <c r="R212" s="10">
        <v>2.9112547780998472</v>
      </c>
      <c r="S212" s="10">
        <v>-0.17884299051478866</v>
      </c>
      <c r="T212" s="10">
        <v>2761.3539999999998</v>
      </c>
      <c r="U212" s="3">
        <v>3375.623</v>
      </c>
      <c r="V212" s="3">
        <v>1</v>
      </c>
      <c r="W212" s="3">
        <v>133.36666666666667</v>
      </c>
      <c r="X212" s="3">
        <v>0.72460394731090461</v>
      </c>
      <c r="Y212" s="3">
        <v>0.92987001229425204</v>
      </c>
      <c r="Z212" s="3">
        <v>0.97187522270341276</v>
      </c>
      <c r="AA212" s="3">
        <v>0.98127633513714274</v>
      </c>
      <c r="AB212" s="3">
        <v>0.98613349483228419</v>
      </c>
      <c r="AC212" s="3">
        <v>0.99065401426684085</v>
      </c>
      <c r="AD212" s="3">
        <v>0.99228315065557648</v>
      </c>
      <c r="AE212" s="3">
        <v>0.99192352306946185</v>
      </c>
      <c r="AF212" s="3">
        <v>0.99188323237805986</v>
      </c>
      <c r="AG212" s="3">
        <v>0.99210525688013862</v>
      </c>
      <c r="AH212" s="3">
        <v>0.99229088578962832</v>
      </c>
      <c r="AI212" s="3">
        <v>0.99270501581984016</v>
      </c>
      <c r="AJ212" s="3">
        <v>2.64E-2</v>
      </c>
      <c r="AK212" s="3">
        <v>72.791300000000007</v>
      </c>
      <c r="AL212" s="10">
        <v>-36.893999999999998</v>
      </c>
      <c r="AM212" s="10">
        <v>137.69999999999999</v>
      </c>
      <c r="AN212" s="10">
        <v>6.5666666666666664</v>
      </c>
      <c r="AO212" s="10">
        <v>4.9957377049180325</v>
      </c>
      <c r="AP212" s="10">
        <v>6.7195275924747519E-3</v>
      </c>
      <c r="AQ212" s="10">
        <v>9654.2819999999992</v>
      </c>
      <c r="AR212" s="10">
        <v>393.65499999999997</v>
      </c>
      <c r="AS212" s="10">
        <v>746.70500000000004</v>
      </c>
      <c r="AT212" s="10">
        <v>583.92600000000004</v>
      </c>
      <c r="AU212" s="10">
        <v>505.65899999999999</v>
      </c>
      <c r="AV212" s="10">
        <v>-6.6059999999999999</v>
      </c>
      <c r="AW212" s="10">
        <v>1115.9590000000001</v>
      </c>
      <c r="AX212" s="10">
        <v>-31.48</v>
      </c>
      <c r="AY212" s="10">
        <v>1611.579</v>
      </c>
      <c r="AZ212" s="10">
        <f t="shared" si="2"/>
        <v>362.17499999999995</v>
      </c>
      <c r="BA212" s="15">
        <v>1.917290002023433E-3</v>
      </c>
      <c r="BB212" s="15">
        <v>115942</v>
      </c>
      <c r="BC212" s="15">
        <v>0.91379999999999995</v>
      </c>
      <c r="BD212" s="3">
        <v>8.4283830472676097E-2</v>
      </c>
      <c r="BE212" s="3">
        <v>0.50662322712076302</v>
      </c>
      <c r="BF212" s="3">
        <v>2787436.30204099</v>
      </c>
      <c r="BG212" s="3">
        <v>3.3347000000000002</v>
      </c>
      <c r="BH212" s="3">
        <v>108</v>
      </c>
      <c r="BI212" s="3">
        <v>28.09</v>
      </c>
      <c r="BJ212" s="10">
        <v>2.9445901639344263</v>
      </c>
      <c r="BK212" s="10">
        <v>2.1065573770491803</v>
      </c>
      <c r="BL212" s="15">
        <v>102.26705041736101</v>
      </c>
      <c r="BM212" s="3">
        <v>0.1</v>
      </c>
      <c r="BN212" s="3">
        <v>0.2</v>
      </c>
      <c r="BO212" s="3">
        <v>0.2</v>
      </c>
      <c r="BP212" s="3">
        <v>0.4</v>
      </c>
      <c r="BQ212" s="3">
        <v>36.445500000000003</v>
      </c>
      <c r="BR212" s="3">
        <v>50.35</v>
      </c>
      <c r="BS212" s="3">
        <v>45.651499999999999</v>
      </c>
      <c r="BT212" s="3">
        <v>52.027999999999999</v>
      </c>
      <c r="BU212" s="3">
        <v>43.792999999999999</v>
      </c>
      <c r="BV212" s="3">
        <v>53.956000000000003</v>
      </c>
      <c r="BW212" s="3">
        <v>89.016999999999996</v>
      </c>
      <c r="BX212" s="3">
        <v>137.553</v>
      </c>
      <c r="BY212" s="3">
        <v>6.2E-2</v>
      </c>
      <c r="BZ212" s="3">
        <v>8.6999999999999994E-2</v>
      </c>
      <c r="CA212" s="3">
        <v>9.4500000000000001E-2</v>
      </c>
      <c r="CB212" s="3">
        <v>8.8999999999999996E-2</v>
      </c>
      <c r="CG212" s="9">
        <v>0.39286669853550099</v>
      </c>
    </row>
    <row r="213" spans="2:85">
      <c r="B213" s="4">
        <v>2001.75</v>
      </c>
      <c r="C213" s="3">
        <v>8980.61</v>
      </c>
      <c r="D213" s="3">
        <v>6067.8414999999995</v>
      </c>
      <c r="E213" s="3">
        <v>2141.2624999999998</v>
      </c>
      <c r="F213" s="3">
        <v>810.72624999999994</v>
      </c>
      <c r="G213" s="3">
        <v>2108.5</v>
      </c>
      <c r="H213" s="3">
        <v>13280.859</v>
      </c>
      <c r="I213" s="3">
        <v>40.133333333333297</v>
      </c>
      <c r="J213" s="3">
        <v>80.268000000000001</v>
      </c>
      <c r="K213" s="3">
        <v>132090.66666666666</v>
      </c>
      <c r="L213" s="3">
        <v>286336.33333333331</v>
      </c>
      <c r="M213" s="3">
        <v>2.1333333333333333</v>
      </c>
      <c r="N213" s="3">
        <v>5369.7</v>
      </c>
      <c r="O213" s="3">
        <v>3.1465469492043336</v>
      </c>
      <c r="P213" s="10">
        <v>1097.0999999999999</v>
      </c>
      <c r="Q213" s="10">
        <v>1119.3999999999999</v>
      </c>
      <c r="R213" s="10">
        <v>2.9217790817219753</v>
      </c>
      <c r="S213" s="10">
        <v>-0.2122576841904264</v>
      </c>
      <c r="T213" s="10">
        <v>2806.951</v>
      </c>
      <c r="U213" s="3">
        <v>3434.6640000000002</v>
      </c>
      <c r="V213" s="3">
        <v>0.66666666666666663</v>
      </c>
      <c r="W213" s="3">
        <v>129.4</v>
      </c>
      <c r="X213" s="3">
        <v>0.5697083936111853</v>
      </c>
      <c r="Y213" s="3">
        <v>0.75561510400501486</v>
      </c>
      <c r="Z213" s="3">
        <v>0.81169248203213895</v>
      </c>
      <c r="AA213" s="3">
        <v>0.84259004941067361</v>
      </c>
      <c r="AB213" s="3">
        <v>0.86523251269662815</v>
      </c>
      <c r="AC213" s="3">
        <v>0.88379328441746507</v>
      </c>
      <c r="AD213" s="3">
        <v>0.89797511049728751</v>
      </c>
      <c r="AE213" s="3">
        <v>0.90924427289980636</v>
      </c>
      <c r="AF213" s="3">
        <v>0.91891029068217167</v>
      </c>
      <c r="AG213" s="3">
        <v>0.92731897860049051</v>
      </c>
      <c r="AH213" s="3">
        <v>0.93466591286712808</v>
      </c>
      <c r="AI213" s="3">
        <v>0.94121241713599779</v>
      </c>
      <c r="AJ213" s="3">
        <v>1.8599999999999998E-2</v>
      </c>
      <c r="AK213" s="3">
        <v>71.713200000000001</v>
      </c>
      <c r="AL213" s="10">
        <v>-97.393000000000001</v>
      </c>
      <c r="AM213" s="10">
        <v>138.69999999999999</v>
      </c>
      <c r="AN213" s="10">
        <v>5.1566666666666663</v>
      </c>
      <c r="AO213" s="10">
        <v>4.762096774193548</v>
      </c>
      <c r="AP213" s="10">
        <v>4.1476569206596375E-3</v>
      </c>
      <c r="AQ213" s="10">
        <v>9517.2214000000004</v>
      </c>
      <c r="AR213" s="10">
        <v>397.12299999999999</v>
      </c>
      <c r="AS213" s="10">
        <v>762.18499999999995</v>
      </c>
      <c r="AT213" s="10">
        <v>615.75900000000001</v>
      </c>
      <c r="AU213" s="10">
        <v>489.50200000000001</v>
      </c>
      <c r="AV213" s="10">
        <v>-73.825000000000003</v>
      </c>
      <c r="AW213" s="10">
        <v>1120.6890000000001</v>
      </c>
      <c r="AX213" s="10">
        <v>0</v>
      </c>
      <c r="AY213" s="10">
        <v>1625.991</v>
      </c>
      <c r="AZ213" s="10">
        <f t="shared" si="2"/>
        <v>397.12299999999999</v>
      </c>
      <c r="BA213" s="15">
        <v>1.8619603749166246E-3</v>
      </c>
      <c r="BB213" s="15">
        <v>123891</v>
      </c>
      <c r="BC213" s="15">
        <v>0.41409999999999997</v>
      </c>
      <c r="BD213" s="3">
        <v>8.59482791044692E-2</v>
      </c>
      <c r="BE213" s="3">
        <v>0.54032342122226495</v>
      </c>
      <c r="BF213" s="3">
        <v>2977749.7124359901</v>
      </c>
      <c r="BG213" s="3">
        <v>3.0945</v>
      </c>
      <c r="BH213" s="3">
        <v>124</v>
      </c>
      <c r="BI213" s="3">
        <v>29.3</v>
      </c>
      <c r="BJ213" s="10">
        <v>3.1649180327868853</v>
      </c>
      <c r="BK213" s="10">
        <v>2.1729508196721312</v>
      </c>
      <c r="BL213" s="15">
        <v>102.622454144587</v>
      </c>
      <c r="BM213" s="3">
        <v>0.2</v>
      </c>
      <c r="BN213" s="3">
        <v>0.4</v>
      </c>
      <c r="BO213" s="3">
        <v>0.55000000000000004</v>
      </c>
      <c r="BP213" s="3">
        <v>0.7</v>
      </c>
      <c r="BQ213" s="3">
        <v>51.95</v>
      </c>
      <c r="BR213" s="3">
        <v>62.2</v>
      </c>
      <c r="BS213" s="3">
        <v>51.4</v>
      </c>
      <c r="BT213" s="3">
        <v>44.8</v>
      </c>
      <c r="BU213" s="3">
        <v>83.117999999999995</v>
      </c>
      <c r="BV213" s="3">
        <v>133</v>
      </c>
      <c r="BW213" s="3">
        <v>165.29</v>
      </c>
      <c r="BX213" s="3">
        <v>188.56649999999999</v>
      </c>
      <c r="BY213" s="3">
        <v>0.115</v>
      </c>
      <c r="BZ213" s="3">
        <v>0.112</v>
      </c>
      <c r="CA213" s="3">
        <v>9.2999999999999999E-2</v>
      </c>
      <c r="CB213" s="3">
        <v>9.5000000000000001E-2</v>
      </c>
      <c r="CG213" s="9">
        <v>0.41755188345320099</v>
      </c>
    </row>
    <row r="214" spans="2:85">
      <c r="B214" s="4">
        <v>2002</v>
      </c>
      <c r="C214" s="3">
        <v>9008.0959999999995</v>
      </c>
      <c r="D214" s="3">
        <v>6105.0865000000003</v>
      </c>
      <c r="E214" s="3">
        <v>2146.5329999999999</v>
      </c>
      <c r="F214" s="3">
        <v>812.10474999999997</v>
      </c>
      <c r="G214" s="3">
        <v>2170.7069999999999</v>
      </c>
      <c r="H214" s="3">
        <v>13397.002</v>
      </c>
      <c r="I214" s="3">
        <v>40.299999999999997</v>
      </c>
      <c r="J214" s="3">
        <v>80.533000000000001</v>
      </c>
      <c r="K214" s="3">
        <v>129407</v>
      </c>
      <c r="L214" s="3">
        <v>286990.66666666669</v>
      </c>
      <c r="M214" s="3">
        <v>1.7333333333333334</v>
      </c>
      <c r="N214" s="3">
        <v>5463.7333333333336</v>
      </c>
      <c r="O214" s="3">
        <v>3.2024699128763667</v>
      </c>
      <c r="P214" s="10">
        <v>1133.0999999999999</v>
      </c>
      <c r="Q214" s="10">
        <v>1115.3</v>
      </c>
      <c r="R214" s="10">
        <v>2.9889730051180372</v>
      </c>
      <c r="S214" s="10">
        <v>-0.20098672446639781</v>
      </c>
      <c r="T214" s="10">
        <v>2855.529</v>
      </c>
      <c r="U214" s="3">
        <v>3506.482</v>
      </c>
      <c r="V214" s="3">
        <v>0</v>
      </c>
      <c r="W214" s="3">
        <v>128.9</v>
      </c>
      <c r="X214" s="3">
        <v>0.51205138840013475</v>
      </c>
      <c r="Y214" s="3">
        <v>0.69093697938154486</v>
      </c>
      <c r="Z214" s="3">
        <v>0.75217032952051299</v>
      </c>
      <c r="AA214" s="3">
        <v>0.7889032169295026</v>
      </c>
      <c r="AB214" s="3">
        <v>0.81696054367543025</v>
      </c>
      <c r="AC214" s="3">
        <v>0.84025425738271553</v>
      </c>
      <c r="AD214" s="3">
        <v>0.8587581983523801</v>
      </c>
      <c r="AE214" s="3">
        <v>0.87415893694607272</v>
      </c>
      <c r="AF214" s="3">
        <v>0.88749274329728456</v>
      </c>
      <c r="AG214" s="3">
        <v>0.89915087110295655</v>
      </c>
      <c r="AH214" s="3">
        <v>0.90942597790155577</v>
      </c>
      <c r="AI214" s="3">
        <v>0.9185717873385254</v>
      </c>
      <c r="AJ214" s="3">
        <v>1.2200000000000001E-2</v>
      </c>
      <c r="AK214" s="3">
        <v>72.094399999999993</v>
      </c>
      <c r="AL214" s="10">
        <v>-3.8460000000000001</v>
      </c>
      <c r="AM214" s="10">
        <v>139.19999999999999</v>
      </c>
      <c r="AN214" s="10">
        <v>4.75</v>
      </c>
      <c r="AO214" s="10">
        <v>5.0791666666666666</v>
      </c>
      <c r="AP214" s="10">
        <v>5.7473249291156636E-3</v>
      </c>
      <c r="AQ214" s="10">
        <v>9644.9868000000006</v>
      </c>
      <c r="AR214" s="10">
        <v>412.28199999999998</v>
      </c>
      <c r="AS214" s="10">
        <v>852.49199999999996</v>
      </c>
      <c r="AT214" s="10">
        <v>705.15499999999997</v>
      </c>
      <c r="AU214" s="10">
        <v>538.11599999999999</v>
      </c>
      <c r="AV214" s="10">
        <v>10.635</v>
      </c>
      <c r="AW214" s="10">
        <v>1199.5619999999999</v>
      </c>
      <c r="AX214" s="10">
        <v>1.0999999999999999E-2</v>
      </c>
      <c r="AY214" s="10">
        <v>1636.3219999999999</v>
      </c>
      <c r="AZ214" s="10">
        <f t="shared" si="2"/>
        <v>412.29300000000001</v>
      </c>
      <c r="BA214" s="15">
        <v>1.861166250954739E-3</v>
      </c>
      <c r="BB214" s="15">
        <v>123491</v>
      </c>
      <c r="BC214" s="15">
        <v>0.43317500000000003</v>
      </c>
      <c r="BD214" s="3">
        <v>8.7356355338351996E-2</v>
      </c>
      <c r="BE214" s="3">
        <v>0.56728672572210703</v>
      </c>
      <c r="BF214" s="3">
        <v>3081500.5056769899</v>
      </c>
      <c r="BG214" s="3">
        <v>2.7568000000000001</v>
      </c>
      <c r="BH214" s="3">
        <v>140</v>
      </c>
      <c r="BI214" s="3">
        <v>23.15</v>
      </c>
      <c r="BJ214" s="10">
        <v>2.8758333333333335</v>
      </c>
      <c r="BK214" s="10">
        <v>1.5433333333333332</v>
      </c>
      <c r="BL214" s="15">
        <v>102.219896714245</v>
      </c>
      <c r="BM214" s="3">
        <v>0.3</v>
      </c>
      <c r="BN214" s="3">
        <v>0.4</v>
      </c>
      <c r="BO214" s="3">
        <v>0.6</v>
      </c>
      <c r="BP214" s="3">
        <v>0.5</v>
      </c>
      <c r="BQ214" s="3">
        <v>38.85</v>
      </c>
      <c r="BR214" s="3">
        <v>40.799999999999997</v>
      </c>
      <c r="BS214" s="3">
        <v>40.655500000000004</v>
      </c>
      <c r="BT214" s="3">
        <v>70.2</v>
      </c>
      <c r="BU214" s="3">
        <v>95.74</v>
      </c>
      <c r="BV214" s="3">
        <v>133.09200000000001</v>
      </c>
      <c r="BW214" s="3">
        <v>131.935</v>
      </c>
      <c r="BX214" s="3">
        <v>156.62200000000001</v>
      </c>
      <c r="BY214" s="3">
        <v>6.6000000000000003E-2</v>
      </c>
      <c r="BZ214" s="3">
        <v>0.1</v>
      </c>
      <c r="CA214" s="3">
        <v>0.09</v>
      </c>
      <c r="CB214" s="3">
        <v>7.0999999999999994E-2</v>
      </c>
      <c r="CG214" s="9">
        <v>0.406075605107101</v>
      </c>
    </row>
    <row r="215" spans="2:85">
      <c r="B215" s="4">
        <v>2002.25</v>
      </c>
      <c r="C215" s="3">
        <v>9054.348</v>
      </c>
      <c r="D215" s="3">
        <v>6144.018250000001</v>
      </c>
      <c r="E215" s="3">
        <v>2151.8642499999996</v>
      </c>
      <c r="F215" s="3">
        <v>816.93025000000011</v>
      </c>
      <c r="G215" s="3">
        <v>2206.375</v>
      </c>
      <c r="H215" s="3">
        <v>13478.152</v>
      </c>
      <c r="I215" s="3">
        <v>40.633333333333297</v>
      </c>
      <c r="J215" s="3">
        <v>80.820999999999998</v>
      </c>
      <c r="K215" s="3">
        <v>131199.33333333334</v>
      </c>
      <c r="L215" s="3">
        <v>287628</v>
      </c>
      <c r="M215" s="3">
        <v>1.75</v>
      </c>
      <c r="N215" s="3">
        <v>5507</v>
      </c>
      <c r="O215" s="3">
        <v>3.1862066659189758</v>
      </c>
      <c r="P215" s="10">
        <v>1070.3</v>
      </c>
      <c r="Q215" s="10">
        <v>1011.4000000000001</v>
      </c>
      <c r="R215" s="10">
        <v>2.9875835775961606</v>
      </c>
      <c r="S215" s="10">
        <v>-0.18611290503088329</v>
      </c>
      <c r="T215" s="10">
        <v>2877.4580000000001</v>
      </c>
      <c r="U215" s="3">
        <v>3554.2069999999999</v>
      </c>
      <c r="V215" s="3">
        <v>0</v>
      </c>
      <c r="W215" s="3">
        <v>130.83333333333334</v>
      </c>
      <c r="X215" s="3">
        <v>0.48512448078906195</v>
      </c>
      <c r="Y215" s="3">
        <v>0.66619881931697256</v>
      </c>
      <c r="Z215" s="3">
        <v>0.73291236644893465</v>
      </c>
      <c r="AA215" s="3">
        <v>0.76786292878458229</v>
      </c>
      <c r="AB215" s="3">
        <v>0.79656982057206749</v>
      </c>
      <c r="AC215" s="3">
        <v>0.82126585192113533</v>
      </c>
      <c r="AD215" s="3">
        <v>0.84138081712707302</v>
      </c>
      <c r="AE215" s="3">
        <v>0.8582171609539877</v>
      </c>
      <c r="AF215" s="3">
        <v>0.87304724827732916</v>
      </c>
      <c r="AG215" s="3">
        <v>0.88610451973049953</v>
      </c>
      <c r="AH215" s="3">
        <v>0.89762696711932755</v>
      </c>
      <c r="AI215" s="3">
        <v>0.90789945752813372</v>
      </c>
      <c r="AJ215" s="3">
        <v>1.3100000000000001E-2</v>
      </c>
      <c r="AK215" s="3">
        <v>72.960700000000003</v>
      </c>
      <c r="AL215" s="10">
        <v>26.477</v>
      </c>
      <c r="AM215" s="10">
        <v>140.30000000000001</v>
      </c>
      <c r="AN215" s="10">
        <v>4.75</v>
      </c>
      <c r="AO215" s="10">
        <v>5.1060937500000003</v>
      </c>
      <c r="AP215" s="10">
        <v>1.5649779121965534E-2</v>
      </c>
      <c r="AQ215" s="10">
        <v>9858.2685999999994</v>
      </c>
      <c r="AR215" s="10">
        <v>424.30599999999998</v>
      </c>
      <c r="AS215" s="10">
        <v>883.23699999999997</v>
      </c>
      <c r="AT215" s="10">
        <v>729.601</v>
      </c>
      <c r="AU215" s="10">
        <v>596.18799999999999</v>
      </c>
      <c r="AV215" s="10">
        <v>68.771000000000001</v>
      </c>
      <c r="AW215" s="10">
        <v>1215.9459999999999</v>
      </c>
      <c r="AX215" s="10">
        <v>1.0999999999999999E-2</v>
      </c>
      <c r="AY215" s="10">
        <v>1648.854</v>
      </c>
      <c r="AZ215" s="10">
        <f t="shared" si="2"/>
        <v>424.31700000000001</v>
      </c>
      <c r="BA215" s="15">
        <v>1.8466309061090757E-3</v>
      </c>
      <c r="BB215" s="15">
        <v>127139</v>
      </c>
      <c r="BC215" s="15">
        <v>0.78210000000000002</v>
      </c>
      <c r="BD215" s="3">
        <v>8.9613732612615696E-2</v>
      </c>
      <c r="BE215" s="3">
        <v>0.592813071789696</v>
      </c>
      <c r="BF215" s="3">
        <v>3175606.8052019998</v>
      </c>
      <c r="BG215" s="3">
        <v>3.1526999999999998</v>
      </c>
      <c r="BH215" s="3">
        <v>130</v>
      </c>
      <c r="BI215" s="3">
        <v>24.22</v>
      </c>
      <c r="BJ215" s="10">
        <v>2.9196875000000002</v>
      </c>
      <c r="BK215" s="10">
        <v>1.6107812500000001</v>
      </c>
      <c r="BL215" s="15">
        <v>102.011911714503</v>
      </c>
      <c r="BM215" s="3">
        <v>0.3</v>
      </c>
      <c r="BN215" s="3">
        <v>0.35</v>
      </c>
      <c r="BO215" s="3">
        <v>0.5</v>
      </c>
      <c r="BP215" s="3">
        <v>0.6</v>
      </c>
      <c r="BQ215" s="3">
        <v>55</v>
      </c>
      <c r="BR215" s="3">
        <v>59.8</v>
      </c>
      <c r="BS215" s="3">
        <v>73.646500000000003</v>
      </c>
      <c r="BT215" s="3">
        <v>83.932500000000005</v>
      </c>
      <c r="BU215" s="3">
        <v>57.59</v>
      </c>
      <c r="BV215" s="3">
        <v>133.02500000000001</v>
      </c>
      <c r="BW215" s="3">
        <v>123</v>
      </c>
      <c r="BX215" s="3">
        <v>141.1</v>
      </c>
      <c r="BY215" s="3">
        <v>9.0499999999999997E-2</v>
      </c>
      <c r="BZ215" s="3">
        <v>0.109</v>
      </c>
      <c r="CA215" s="3">
        <v>9.6000000000000002E-2</v>
      </c>
      <c r="CB215" s="3">
        <v>8.6999999999999994E-2</v>
      </c>
      <c r="CG215" s="9">
        <v>0.39678147550800003</v>
      </c>
    </row>
    <row r="216" spans="2:85">
      <c r="B216" s="4">
        <v>2002.5</v>
      </c>
      <c r="C216" s="3">
        <v>9119.9490000000005</v>
      </c>
      <c r="D216" s="3">
        <v>6173.6549999999997</v>
      </c>
      <c r="E216" s="3">
        <v>2157.3890000000001</v>
      </c>
      <c r="F216" s="3">
        <v>829.41724999999997</v>
      </c>
      <c r="G216" s="3">
        <v>2203.1089999999999</v>
      </c>
      <c r="H216" s="3">
        <v>13538.072</v>
      </c>
      <c r="I216" s="3">
        <v>40.466666666666697</v>
      </c>
      <c r="J216" s="3">
        <v>81.194000000000003</v>
      </c>
      <c r="K216" s="3">
        <v>130500.33333333333</v>
      </c>
      <c r="L216" s="3">
        <v>288361</v>
      </c>
      <c r="M216" s="3">
        <v>1.74</v>
      </c>
      <c r="N216" s="3">
        <v>5611.3</v>
      </c>
      <c r="O216" s="3">
        <v>3.2040634593784394</v>
      </c>
      <c r="P216" s="10">
        <v>908.2</v>
      </c>
      <c r="Q216" s="10">
        <v>882.19999999999993</v>
      </c>
      <c r="R216" s="10">
        <v>2.9976058688445275</v>
      </c>
      <c r="S216" s="10">
        <v>-0.19394740724197951</v>
      </c>
      <c r="T216" s="10">
        <v>2892.8229999999999</v>
      </c>
      <c r="U216" s="3">
        <v>3596.9650000000001</v>
      </c>
      <c r="V216" s="3">
        <v>0</v>
      </c>
      <c r="W216" s="3">
        <v>131.66666666666666</v>
      </c>
      <c r="X216" s="3">
        <v>0.46496776803823842</v>
      </c>
      <c r="Y216" s="3">
        <v>0.63819096072819192</v>
      </c>
      <c r="Z216" s="3">
        <v>0.70330492029692138</v>
      </c>
      <c r="AA216" s="3">
        <v>0.74243235798412233</v>
      </c>
      <c r="AB216" s="3">
        <v>0.7734837503691353</v>
      </c>
      <c r="AC216" s="3">
        <v>0.79962434455853992</v>
      </c>
      <c r="AD216" s="3">
        <v>0.82096699490949676</v>
      </c>
      <c r="AE216" s="3">
        <v>0.83892447062234743</v>
      </c>
      <c r="AF216" s="3">
        <v>0.85461236464877854</v>
      </c>
      <c r="AG216" s="3">
        <v>0.86840655436081893</v>
      </c>
      <c r="AH216" s="3">
        <v>0.88060091274468333</v>
      </c>
      <c r="AI216" s="3">
        <v>0.89148232069495492</v>
      </c>
      <c r="AJ216" s="3">
        <v>1.5599999999999999E-2</v>
      </c>
      <c r="AK216" s="3">
        <v>73.438800000000001</v>
      </c>
      <c r="AL216" s="10">
        <v>32.421999999999997</v>
      </c>
      <c r="AM216" s="10">
        <v>141.19999999999999</v>
      </c>
      <c r="AN216" s="10">
        <v>4.75</v>
      </c>
      <c r="AO216" s="10">
        <v>4.2723437500000001</v>
      </c>
      <c r="AP216" s="10">
        <v>1.6039712477211119E-2</v>
      </c>
      <c r="AQ216" s="10">
        <v>9757.9624999999996</v>
      </c>
      <c r="AR216" s="10">
        <v>428.16399999999999</v>
      </c>
      <c r="AS216" s="10">
        <v>914.59100000000001</v>
      </c>
      <c r="AT216" s="10">
        <v>752.83</v>
      </c>
      <c r="AU216" s="10">
        <v>652.18299999999999</v>
      </c>
      <c r="AV216" s="10">
        <v>134.43</v>
      </c>
      <c r="AW216" s="10">
        <v>1242.6959999999999</v>
      </c>
      <c r="AX216" s="10">
        <v>0</v>
      </c>
      <c r="AY216" s="10">
        <v>1665.2159999999999</v>
      </c>
      <c r="AZ216" s="10">
        <f t="shared" si="2"/>
        <v>428.16399999999999</v>
      </c>
      <c r="BA216" s="15">
        <v>1.846352979740966E-3</v>
      </c>
      <c r="BB216" s="15">
        <v>139956</v>
      </c>
      <c r="BC216" s="15">
        <v>1.4215750000000003</v>
      </c>
      <c r="BD216" s="3">
        <v>9.1172940003264799E-2</v>
      </c>
      <c r="BE216" s="3">
        <v>0.61266999625742902</v>
      </c>
      <c r="BF216" s="3">
        <v>3274913.8419539998</v>
      </c>
      <c r="BG216" s="3">
        <v>4.1440999999999999</v>
      </c>
      <c r="BH216" s="3">
        <v>121</v>
      </c>
      <c r="BI216" s="3">
        <v>39.06</v>
      </c>
      <c r="BJ216" s="10">
        <v>3.36</v>
      </c>
      <c r="BK216" s="10">
        <v>2.0848437500000001</v>
      </c>
      <c r="BL216" s="15">
        <v>102.615178719932</v>
      </c>
      <c r="BM216" s="3">
        <v>0.2</v>
      </c>
      <c r="BN216" s="3">
        <v>0.3</v>
      </c>
      <c r="BO216" s="3">
        <v>0.4</v>
      </c>
      <c r="BP216" s="3">
        <v>0.3</v>
      </c>
      <c r="BQ216" s="3">
        <v>48.6</v>
      </c>
      <c r="BR216" s="3">
        <v>51.8</v>
      </c>
      <c r="BS216" s="3">
        <v>56.6</v>
      </c>
      <c r="BT216" s="3">
        <v>68.7</v>
      </c>
      <c r="BU216" s="3">
        <v>74.599999999999994</v>
      </c>
      <c r="BV216" s="3">
        <v>83.4</v>
      </c>
      <c r="BW216" s="3">
        <v>100.70099999999999</v>
      </c>
      <c r="BX216" s="3">
        <v>125.71899999999999</v>
      </c>
      <c r="BY216" s="3">
        <v>6.5000000000000002E-2</v>
      </c>
      <c r="BZ216" s="3">
        <v>0.06</v>
      </c>
      <c r="CA216" s="3">
        <v>8.2000000000000003E-2</v>
      </c>
      <c r="CB216" s="3">
        <v>6.9000000000000006E-2</v>
      </c>
      <c r="CG216" s="9">
        <v>0.39816733224489997</v>
      </c>
    </row>
    <row r="217" spans="2:85">
      <c r="B217" s="4">
        <v>2002.75</v>
      </c>
      <c r="C217" s="3">
        <v>9172.3610000000008</v>
      </c>
      <c r="D217" s="3">
        <v>6212.6710000000003</v>
      </c>
      <c r="E217" s="3">
        <v>2182.0475000000001</v>
      </c>
      <c r="F217" s="3">
        <v>829.19150000000002</v>
      </c>
      <c r="G217" s="3">
        <v>2201.7489999999998</v>
      </c>
      <c r="H217" s="3">
        <v>13559.031999999999</v>
      </c>
      <c r="I217" s="3">
        <v>40.4</v>
      </c>
      <c r="J217" s="3">
        <v>81.653999999999996</v>
      </c>
      <c r="K217" s="3">
        <v>131490.66666666666</v>
      </c>
      <c r="L217" s="3">
        <v>289096.33333333331</v>
      </c>
      <c r="M217" s="3">
        <v>1.4433333333333334</v>
      </c>
      <c r="N217" s="3">
        <v>5726.666666666667</v>
      </c>
      <c r="O217" s="3">
        <v>3.1961841934826949</v>
      </c>
      <c r="P217" s="10">
        <v>879.3</v>
      </c>
      <c r="Q217" s="10">
        <v>889.4</v>
      </c>
      <c r="R217" s="10">
        <v>2.9988456598308728</v>
      </c>
      <c r="S217" s="10">
        <v>-0.1848283503598897</v>
      </c>
      <c r="T217" s="10">
        <v>2915.13</v>
      </c>
      <c r="U217" s="3">
        <v>3683.1709999999998</v>
      </c>
      <c r="V217" s="3">
        <v>0</v>
      </c>
      <c r="W217" s="3">
        <v>133.06666666666666</v>
      </c>
      <c r="X217" s="3">
        <v>0.50823483399952496</v>
      </c>
      <c r="Y217" s="3">
        <v>0.6840413618135579</v>
      </c>
      <c r="Z217" s="3">
        <v>0.74489922357750016</v>
      </c>
      <c r="AA217" s="3">
        <v>0.78188656857327443</v>
      </c>
      <c r="AB217" s="3">
        <v>0.81082761676282533</v>
      </c>
      <c r="AC217" s="3">
        <v>0.83491212890939792</v>
      </c>
      <c r="AD217" s="3">
        <v>0.85422258851808397</v>
      </c>
      <c r="AE217" s="3">
        <v>0.87028216774194644</v>
      </c>
      <c r="AF217" s="3">
        <v>0.88407842627420219</v>
      </c>
      <c r="AG217" s="3">
        <v>0.89604080288609389</v>
      </c>
      <c r="AH217" s="3">
        <v>0.90646670942079066</v>
      </c>
      <c r="AI217" s="3">
        <v>0.91565358438351518</v>
      </c>
      <c r="AJ217" s="3">
        <v>2.23E-2</v>
      </c>
      <c r="AK217" s="3">
        <v>73.355400000000003</v>
      </c>
      <c r="AL217" s="10">
        <v>35.1</v>
      </c>
      <c r="AM217" s="10">
        <v>142.6</v>
      </c>
      <c r="AN217" s="10">
        <v>4.45</v>
      </c>
      <c r="AO217" s="10">
        <v>4.0048387096774194</v>
      </c>
      <c r="AP217" s="10">
        <v>7.4562123044113722E-3</v>
      </c>
      <c r="AQ217" s="10">
        <v>9805.7348999999995</v>
      </c>
      <c r="AR217" s="10">
        <v>434.65800000000002</v>
      </c>
      <c r="AS217" s="10">
        <v>996.52800000000002</v>
      </c>
      <c r="AT217" s="10">
        <v>816.71699999999998</v>
      </c>
      <c r="AU217" s="10">
        <v>725.15599999999995</v>
      </c>
      <c r="AV217" s="10">
        <v>163.60599999999999</v>
      </c>
      <c r="AW217" s="10">
        <v>1305.008</v>
      </c>
      <c r="AX217" s="10">
        <v>-2.1999999999999999E-2</v>
      </c>
      <c r="AY217" s="10">
        <v>1681.5050000000001</v>
      </c>
      <c r="AZ217" s="10">
        <f t="shared" si="2"/>
        <v>434.63600000000002</v>
      </c>
      <c r="BA217" s="15">
        <v>1.8608692598319277E-3</v>
      </c>
      <c r="BB217" s="15">
        <v>145157</v>
      </c>
      <c r="BC217" s="15">
        <v>1.0042</v>
      </c>
      <c r="BD217" s="3">
        <v>9.0724245279500196E-2</v>
      </c>
      <c r="BE217" s="3">
        <v>0.62202407657130998</v>
      </c>
      <c r="BF217" s="3">
        <v>3403907.5050849998</v>
      </c>
      <c r="BG217" s="3">
        <v>3.87</v>
      </c>
      <c r="BH217" s="3">
        <v>115</v>
      </c>
      <c r="BI217" s="3">
        <v>35.32</v>
      </c>
      <c r="BJ217" s="10">
        <v>3.5966129032258065</v>
      </c>
      <c r="BK217" s="10">
        <v>2.2758064516129033</v>
      </c>
      <c r="BL217" s="15">
        <v>102.02968783598401</v>
      </c>
      <c r="BM217" s="3">
        <v>0.3</v>
      </c>
      <c r="BN217" s="3">
        <v>0.4</v>
      </c>
      <c r="BO217" s="3">
        <v>0.4</v>
      </c>
      <c r="BP217" s="3">
        <v>0.3</v>
      </c>
      <c r="BQ217" s="3">
        <v>37.6</v>
      </c>
      <c r="BR217" s="3">
        <v>45.308999999999997</v>
      </c>
      <c r="BS217" s="3">
        <v>58.9</v>
      </c>
      <c r="BT217" s="3">
        <v>75.900000000000006</v>
      </c>
      <c r="BU217" s="3">
        <v>73.099999999999994</v>
      </c>
      <c r="BV217" s="3">
        <v>112.59099999999999</v>
      </c>
      <c r="BW217" s="3">
        <v>100.425</v>
      </c>
      <c r="BX217" s="3">
        <v>122.6</v>
      </c>
      <c r="BY217" s="3">
        <v>7.6999999999999999E-2</v>
      </c>
      <c r="BZ217" s="3">
        <v>8.3000000000000004E-2</v>
      </c>
      <c r="CA217" s="3">
        <v>0.11</v>
      </c>
      <c r="CB217" s="3">
        <v>0.1</v>
      </c>
      <c r="CG217" s="9">
        <v>0.41823044128480003</v>
      </c>
    </row>
    <row r="218" spans="2:85">
      <c r="B218" s="4">
        <v>2003</v>
      </c>
      <c r="C218" s="3">
        <v>9215.5010000000002</v>
      </c>
      <c r="D218" s="3">
        <v>6236.8255000000008</v>
      </c>
      <c r="E218" s="3">
        <v>2199.2134999999998</v>
      </c>
      <c r="F218" s="3">
        <v>835.99575000000004</v>
      </c>
      <c r="G218" s="3">
        <v>2218.6849999999999</v>
      </c>
      <c r="H218" s="3">
        <v>13634.253000000001</v>
      </c>
      <c r="I218" s="3">
        <v>40.3333333333333</v>
      </c>
      <c r="J218" s="3">
        <v>82.025000000000006</v>
      </c>
      <c r="K218" s="3">
        <v>129020.33333333333</v>
      </c>
      <c r="L218" s="3">
        <v>289714.33333333331</v>
      </c>
      <c r="M218" s="3">
        <v>1.25</v>
      </c>
      <c r="N218" s="3">
        <v>5821.4666666666662</v>
      </c>
      <c r="O218" s="3">
        <v>3.2044203794304917</v>
      </c>
      <c r="P218" s="10">
        <v>856.19999999999993</v>
      </c>
      <c r="Q218" s="10">
        <v>865.5</v>
      </c>
      <c r="R218" s="10">
        <v>3.0188171732697615</v>
      </c>
      <c r="S218" s="10">
        <v>-0.17309302286879769</v>
      </c>
      <c r="T218" s="10">
        <v>2918.5340000000001</v>
      </c>
      <c r="U218" s="3">
        <v>3747.962</v>
      </c>
      <c r="V218" s="3">
        <v>0</v>
      </c>
      <c r="W218" s="3">
        <v>138.03333333333333</v>
      </c>
      <c r="X218" s="3">
        <v>0.54518511980014372</v>
      </c>
      <c r="Y218" s="3">
        <v>0.73810770088085231</v>
      </c>
      <c r="Z218" s="3">
        <v>0.80214178575391648</v>
      </c>
      <c r="AA218" s="3">
        <v>0.8368725930729245</v>
      </c>
      <c r="AB218" s="3">
        <v>0.86357685514612148</v>
      </c>
      <c r="AC218" s="3">
        <v>0.88557139066558832</v>
      </c>
      <c r="AD218" s="3">
        <v>0.90269269953182618</v>
      </c>
      <c r="AE218" s="3">
        <v>0.91653568071199487</v>
      </c>
      <c r="AF218" s="3">
        <v>0.9282028504278349</v>
      </c>
      <c r="AG218" s="3">
        <v>0.93813744610123606</v>
      </c>
      <c r="AH218" s="3">
        <v>0.94662348395139573</v>
      </c>
      <c r="AI218" s="3">
        <v>0.95395903812108951</v>
      </c>
      <c r="AJ218" s="3">
        <v>2.93E-2</v>
      </c>
      <c r="AK218" s="3">
        <v>73.6935</v>
      </c>
      <c r="AL218" s="10">
        <v>36.334000000000003</v>
      </c>
      <c r="AM218" s="10">
        <v>143.1</v>
      </c>
      <c r="AN218" s="10">
        <v>4.25</v>
      </c>
      <c r="AO218" s="10">
        <v>3.92</v>
      </c>
      <c r="AP218" s="10">
        <v>8.0681427420458505E-3</v>
      </c>
      <c r="AQ218" s="10">
        <v>9876.2742999999991</v>
      </c>
      <c r="AR218" s="10">
        <v>435.25700000000001</v>
      </c>
      <c r="AS218" s="10">
        <v>988.60799999999995</v>
      </c>
      <c r="AT218" s="10">
        <v>788.69299999999998</v>
      </c>
      <c r="AU218" s="10">
        <v>721.55100000000004</v>
      </c>
      <c r="AV218" s="10">
        <v>211.18299999999999</v>
      </c>
      <c r="AW218" s="10">
        <v>1277.8679999999999</v>
      </c>
      <c r="AX218" s="10">
        <v>-5.6000000000000001E-2</v>
      </c>
      <c r="AY218" s="10">
        <v>1695.4639999999999</v>
      </c>
      <c r="AZ218" s="10">
        <f t="shared" si="2"/>
        <v>435.20100000000002</v>
      </c>
      <c r="BA218" s="15">
        <v>1.8699849886991205E-3</v>
      </c>
      <c r="BB218" s="15">
        <v>146697</v>
      </c>
      <c r="BC218" s="15">
        <v>0.35760000000000003</v>
      </c>
      <c r="BD218" s="3">
        <v>8.7471484827057994E-2</v>
      </c>
      <c r="BE218" s="3">
        <v>0.60130187508627897</v>
      </c>
      <c r="BF218" s="3">
        <v>3369746.6348669999</v>
      </c>
      <c r="BG218" s="3">
        <v>3.2366999999999999</v>
      </c>
      <c r="BH218" s="3">
        <v>103</v>
      </c>
      <c r="BI218" s="3">
        <v>34.06</v>
      </c>
      <c r="BJ218" s="10">
        <v>3.1998360655737703</v>
      </c>
      <c r="BK218" s="10">
        <v>2.0852459016393441</v>
      </c>
      <c r="BL218" s="15">
        <v>102.495290188532</v>
      </c>
      <c r="BM218" s="3">
        <v>0.4</v>
      </c>
      <c r="BN218" s="3">
        <v>0.4</v>
      </c>
      <c r="BO218" s="3">
        <v>0.3</v>
      </c>
      <c r="BP218" s="3">
        <v>0.3</v>
      </c>
      <c r="BQ218" s="3">
        <v>28</v>
      </c>
      <c r="BR218" s="3">
        <v>42.4</v>
      </c>
      <c r="BS218" s="3">
        <v>54.1</v>
      </c>
      <c r="BT218" s="3">
        <v>59.883000000000003</v>
      </c>
      <c r="BU218" s="3">
        <v>68.7</v>
      </c>
      <c r="BV218" s="3">
        <v>79.900000000000006</v>
      </c>
      <c r="BW218" s="3">
        <v>106.5</v>
      </c>
      <c r="BX218" s="3">
        <v>135.327</v>
      </c>
      <c r="BY218" s="3">
        <v>4.4499999999999998E-2</v>
      </c>
      <c r="BZ218" s="3">
        <v>7.4499999999999997E-2</v>
      </c>
      <c r="CA218" s="3">
        <v>0.09</v>
      </c>
      <c r="CB218" s="3">
        <v>7.6999999999999999E-2</v>
      </c>
      <c r="CG218" s="9">
        <v>0.41099273895089999</v>
      </c>
    </row>
    <row r="219" spans="2:85">
      <c r="B219" s="4">
        <v>2003.25</v>
      </c>
      <c r="C219" s="3">
        <v>9318.9940000000006</v>
      </c>
      <c r="D219" s="3">
        <v>6275.3305</v>
      </c>
      <c r="E219" s="3">
        <v>2220.6959999999999</v>
      </c>
      <c r="F219" s="3">
        <v>871.33175000000006</v>
      </c>
      <c r="G219" s="3">
        <v>2233.9969999999998</v>
      </c>
      <c r="H219" s="3">
        <v>13751.543</v>
      </c>
      <c r="I219" s="3">
        <v>40.200000000000003</v>
      </c>
      <c r="J219" s="3">
        <v>82.266000000000005</v>
      </c>
      <c r="K219" s="3">
        <v>130765.33333333333</v>
      </c>
      <c r="L219" s="3">
        <v>290351.66666666669</v>
      </c>
      <c r="M219" s="3">
        <v>1.2466666666666666</v>
      </c>
      <c r="N219" s="3">
        <v>5937.2333333333336</v>
      </c>
      <c r="O219" s="3">
        <v>3.2581225690562614</v>
      </c>
      <c r="P219" s="10">
        <v>925.8</v>
      </c>
      <c r="Q219" s="10">
        <v>961.30000000000007</v>
      </c>
      <c r="R219" s="10">
        <v>3.0626401786848048</v>
      </c>
      <c r="S219" s="10">
        <v>-0.18297220707952441</v>
      </c>
      <c r="T219" s="10">
        <v>2946.145</v>
      </c>
      <c r="U219" s="3">
        <v>3806.8409999999999</v>
      </c>
      <c r="V219" s="3">
        <v>0</v>
      </c>
      <c r="W219" s="3">
        <v>137.16666666666666</v>
      </c>
      <c r="X219" s="3">
        <v>0.49876322014110919</v>
      </c>
      <c r="Y219" s="3">
        <v>0.67067234632241857</v>
      </c>
      <c r="Z219" s="3">
        <v>0.73880336658531698</v>
      </c>
      <c r="AA219" s="3">
        <v>0.78027119604808226</v>
      </c>
      <c r="AB219" s="3">
        <v>0.81312259411785159</v>
      </c>
      <c r="AC219" s="3">
        <v>0.84036135795454181</v>
      </c>
      <c r="AD219" s="3">
        <v>0.86220184396054955</v>
      </c>
      <c r="AE219" s="3">
        <v>0.88045513949723875</v>
      </c>
      <c r="AF219" s="3">
        <v>0.89610266064715827</v>
      </c>
      <c r="AG219" s="3">
        <v>0.90965443186327732</v>
      </c>
      <c r="AH219" s="3">
        <v>0.92144948087707057</v>
      </c>
      <c r="AI219" s="3">
        <v>0.93179597923821611</v>
      </c>
      <c r="AJ219" s="3">
        <v>1.9900000000000001E-2</v>
      </c>
      <c r="AK219" s="3">
        <v>73.380600000000001</v>
      </c>
      <c r="AL219" s="10">
        <v>-0.19800000000000001</v>
      </c>
      <c r="AM219" s="10">
        <v>145.5</v>
      </c>
      <c r="AN219" s="10">
        <v>4.24</v>
      </c>
      <c r="AO219" s="10">
        <v>3.6206349206349207</v>
      </c>
      <c r="AP219" s="10">
        <v>3.9249291339928669E-3</v>
      </c>
      <c r="AQ219" s="10">
        <v>9931.6479999999992</v>
      </c>
      <c r="AR219" s="10">
        <v>435.55700000000002</v>
      </c>
      <c r="AS219" s="10">
        <v>1024.799</v>
      </c>
      <c r="AT219" s="10">
        <v>828.36300000000006</v>
      </c>
      <c r="AU219" s="10">
        <v>723.39700000000005</v>
      </c>
      <c r="AV219" s="10">
        <v>121.413</v>
      </c>
      <c r="AW219" s="10">
        <v>1321.62</v>
      </c>
      <c r="AX219" s="10">
        <v>-8.3000000000000004E-2</v>
      </c>
      <c r="AY219" s="10">
        <v>1708.481</v>
      </c>
      <c r="AZ219" s="10">
        <f t="shared" ref="AZ219:AZ279" si="3">AR219+AX219</f>
        <v>435.47399999999999</v>
      </c>
      <c r="BA219" s="15">
        <v>1.8523414227089466E-3</v>
      </c>
      <c r="BB219" s="15">
        <v>149637</v>
      </c>
      <c r="BC219" s="15">
        <v>-0.5616000000000001</v>
      </c>
      <c r="BD219" s="3">
        <v>8.6376307936715496E-2</v>
      </c>
      <c r="BE219" s="3">
        <v>0.59881882312801404</v>
      </c>
      <c r="BF219" s="3">
        <v>3484856.151606</v>
      </c>
      <c r="BG219" s="3">
        <v>2.6349999999999998</v>
      </c>
      <c r="BH219" s="3">
        <v>126</v>
      </c>
      <c r="BI219" s="3">
        <v>24.01</v>
      </c>
      <c r="BJ219" s="10">
        <v>2.8531746031746033</v>
      </c>
      <c r="BK219" s="10">
        <v>1.6887301587301586</v>
      </c>
      <c r="BL219" s="15">
        <v>102.107271414078</v>
      </c>
      <c r="BM219" s="3">
        <v>0.2</v>
      </c>
      <c r="BN219" s="3">
        <v>0.3</v>
      </c>
      <c r="BO219" s="3">
        <v>0.3</v>
      </c>
      <c r="BP219" s="3">
        <v>0.3</v>
      </c>
      <c r="BQ219" s="3">
        <v>37.56</v>
      </c>
      <c r="BR219" s="3">
        <v>33.5</v>
      </c>
      <c r="BS219" s="3">
        <v>37.1</v>
      </c>
      <c r="BT219" s="3">
        <v>38.027000000000001</v>
      </c>
      <c r="BU219" s="3">
        <v>80.528999999999996</v>
      </c>
      <c r="BV219" s="3">
        <v>97.620999999999995</v>
      </c>
      <c r="BW219" s="3">
        <v>117.6</v>
      </c>
      <c r="BX219" s="3">
        <v>141.30000000000001</v>
      </c>
      <c r="BY219" s="3">
        <v>6.6000000000000003E-2</v>
      </c>
      <c r="BZ219" s="3">
        <v>0.106</v>
      </c>
      <c r="CA219" s="3">
        <v>0.13</v>
      </c>
      <c r="CB219" s="3">
        <v>0.10199999999999999</v>
      </c>
      <c r="CG219" s="9">
        <v>0.41064700908000001</v>
      </c>
    </row>
    <row r="220" spans="2:85">
      <c r="B220" s="4">
        <v>2003.5</v>
      </c>
      <c r="C220" s="3">
        <v>9455.6869999999999</v>
      </c>
      <c r="D220" s="3">
        <v>6317.7084999999997</v>
      </c>
      <c r="E220" s="3">
        <v>2255.66975</v>
      </c>
      <c r="F220" s="3">
        <v>904.92349999999999</v>
      </c>
      <c r="G220" s="3">
        <v>2315.3989999999999</v>
      </c>
      <c r="H220" s="3">
        <v>13985.073</v>
      </c>
      <c r="I220" s="3">
        <v>40.266666666666701</v>
      </c>
      <c r="J220" s="3">
        <v>82.712000000000003</v>
      </c>
      <c r="K220" s="3">
        <v>130153.33333333333</v>
      </c>
      <c r="L220" s="3">
        <v>291071</v>
      </c>
      <c r="M220" s="3">
        <v>1.0166666666666666</v>
      </c>
      <c r="N220" s="3">
        <v>6057.7333333333336</v>
      </c>
      <c r="O220" s="3">
        <v>3.3028881519549467</v>
      </c>
      <c r="P220" s="10">
        <v>992.19999999999993</v>
      </c>
      <c r="Q220" s="10">
        <v>1011.2</v>
      </c>
      <c r="R220" s="10">
        <v>3.1102720782084194</v>
      </c>
      <c r="S220" s="10">
        <v>-0.1801058904545948</v>
      </c>
      <c r="T220" s="10">
        <v>2953.056</v>
      </c>
      <c r="U220" s="3">
        <v>3837.3429999999998</v>
      </c>
      <c r="V220" s="3">
        <v>0</v>
      </c>
      <c r="W220" s="3">
        <v>138.06666666666666</v>
      </c>
      <c r="X220" s="3">
        <v>0.4846740565358823</v>
      </c>
      <c r="Y220" s="3">
        <v>0.64594995339406036</v>
      </c>
      <c r="Z220" s="3">
        <v>0.71201589998981074</v>
      </c>
      <c r="AA220" s="3">
        <v>0.75274631973541239</v>
      </c>
      <c r="AB220" s="3">
        <v>0.7858874642510334</v>
      </c>
      <c r="AC220" s="3">
        <v>0.81379088322035387</v>
      </c>
      <c r="AD220" s="3">
        <v>0.83656132398686578</v>
      </c>
      <c r="AE220" s="3">
        <v>0.85588345709879199</v>
      </c>
      <c r="AF220" s="3">
        <v>0.87266199390384525</v>
      </c>
      <c r="AG220" s="3">
        <v>0.88732142975424189</v>
      </c>
      <c r="AH220" s="3">
        <v>0.90017774621425684</v>
      </c>
      <c r="AI220" s="3">
        <v>0.91153627968578654</v>
      </c>
      <c r="AJ220" s="3">
        <v>2.1899999999999999E-2</v>
      </c>
      <c r="AK220" s="3">
        <v>73.869699999999995</v>
      </c>
      <c r="AL220" s="10">
        <v>7.5759999999999996</v>
      </c>
      <c r="AM220" s="10">
        <v>146.1</v>
      </c>
      <c r="AN220" s="10">
        <v>4</v>
      </c>
      <c r="AO220" s="10">
        <v>4.2276562499999999</v>
      </c>
      <c r="AP220" s="10">
        <v>2.8314165389760997E-3</v>
      </c>
      <c r="AQ220" s="10">
        <v>10058.7102</v>
      </c>
      <c r="AR220" s="10">
        <v>457.786</v>
      </c>
      <c r="AS220" s="10">
        <v>1075.6880000000001</v>
      </c>
      <c r="AT220" s="10">
        <v>858.06500000000005</v>
      </c>
      <c r="AU220" s="10">
        <v>763.94100000000003</v>
      </c>
      <c r="AV220" s="10">
        <v>184.25800000000001</v>
      </c>
      <c r="AW220" s="10">
        <v>1335.6669999999999</v>
      </c>
      <c r="AX220" s="10">
        <v>-0.104</v>
      </c>
      <c r="AY220" s="10">
        <v>1726.067</v>
      </c>
      <c r="AZ220" s="10">
        <f t="shared" si="3"/>
        <v>457.68200000000002</v>
      </c>
      <c r="BA220" s="15">
        <v>1.8203558112099474E-3</v>
      </c>
      <c r="BB220" s="15">
        <v>162238</v>
      </c>
      <c r="BC220" s="15">
        <v>-0.62172499999999997</v>
      </c>
      <c r="BD220" s="3">
        <v>8.7694823605026798E-2</v>
      </c>
      <c r="BE220" s="3">
        <v>0.60769688407141997</v>
      </c>
      <c r="BF220" s="3">
        <v>3695097.5630950001</v>
      </c>
      <c r="BG220" s="3">
        <v>2.359</v>
      </c>
      <c r="BH220" s="3">
        <v>120</v>
      </c>
      <c r="BI220" s="3">
        <v>20.91</v>
      </c>
      <c r="BJ220" s="10">
        <v>2.5754687500000002</v>
      </c>
      <c r="BK220" s="10">
        <v>1.4651562499999999</v>
      </c>
      <c r="BL220" s="15">
        <v>101.942125315319</v>
      </c>
      <c r="BM220" s="3">
        <v>0.2</v>
      </c>
      <c r="BN220" s="3">
        <v>0.3</v>
      </c>
      <c r="BO220" s="3">
        <v>0.4</v>
      </c>
      <c r="BP220" s="3">
        <v>0.4</v>
      </c>
      <c r="BQ220" s="3">
        <v>46.35</v>
      </c>
      <c r="BR220" s="3">
        <v>53.894500000000001</v>
      </c>
      <c r="BS220" s="3">
        <v>54.580500000000001</v>
      </c>
      <c r="BT220" s="3">
        <v>51.869</v>
      </c>
      <c r="BU220" s="3">
        <v>54.1</v>
      </c>
      <c r="BV220" s="3">
        <v>92.1</v>
      </c>
      <c r="BW220" s="3">
        <v>104</v>
      </c>
      <c r="BX220" s="3">
        <v>117.68899999999999</v>
      </c>
      <c r="BY220" s="3">
        <v>8.6999999999999994E-2</v>
      </c>
      <c r="BZ220" s="3">
        <v>8.7999999999999995E-2</v>
      </c>
      <c r="CA220" s="3">
        <v>7.6999999999999999E-2</v>
      </c>
      <c r="CB220" s="3">
        <v>7.0000000000000007E-2</v>
      </c>
      <c r="CG220" s="9">
        <v>0.4247936568083</v>
      </c>
    </row>
    <row r="221" spans="2:85">
      <c r="B221" s="4">
        <v>2003.75</v>
      </c>
      <c r="C221" s="3">
        <v>9519.8019999999997</v>
      </c>
      <c r="D221" s="3">
        <v>6356.8194999999996</v>
      </c>
      <c r="E221" s="3">
        <v>2273.0445</v>
      </c>
      <c r="F221" s="3">
        <v>918.19650000000001</v>
      </c>
      <c r="G221" s="3">
        <v>2393.402</v>
      </c>
      <c r="H221" s="3">
        <v>14145.645</v>
      </c>
      <c r="I221" s="3">
        <v>40.733333333333299</v>
      </c>
      <c r="J221" s="3">
        <v>83.200999999999993</v>
      </c>
      <c r="K221" s="3">
        <v>131450.33333333334</v>
      </c>
      <c r="L221" s="3">
        <v>291796.33333333331</v>
      </c>
      <c r="M221" s="3">
        <v>0.9966666666666667</v>
      </c>
      <c r="N221" s="3">
        <v>6052.166666666667</v>
      </c>
      <c r="O221" s="3">
        <v>3.2844103685307422</v>
      </c>
      <c r="P221" s="10">
        <v>1054.2</v>
      </c>
      <c r="Q221" s="10">
        <v>1088</v>
      </c>
      <c r="R221" s="10">
        <v>3.1328174526874579</v>
      </c>
      <c r="S221" s="10">
        <v>-0.13908273255135209</v>
      </c>
      <c r="T221" s="10">
        <v>2971.0219999999999</v>
      </c>
      <c r="U221" s="3">
        <v>3872.2370000000001</v>
      </c>
      <c r="V221" s="3">
        <v>0</v>
      </c>
      <c r="W221" s="3">
        <v>139.23333333333332</v>
      </c>
      <c r="X221" s="3">
        <v>0.45628684703222727</v>
      </c>
      <c r="Y221" s="3">
        <v>0.60879499054478925</v>
      </c>
      <c r="Z221" s="3">
        <v>0.67403644959813747</v>
      </c>
      <c r="AA221" s="3">
        <v>0.71679403000181596</v>
      </c>
      <c r="AB221" s="3">
        <v>0.7516484183798583</v>
      </c>
      <c r="AC221" s="3">
        <v>0.78094301021426593</v>
      </c>
      <c r="AD221" s="3">
        <v>0.80517339118127074</v>
      </c>
      <c r="AE221" s="3">
        <v>0.82587738456200033</v>
      </c>
      <c r="AF221" s="3">
        <v>0.8439537211556406</v>
      </c>
      <c r="AG221" s="3">
        <v>0.85983508317561608</v>
      </c>
      <c r="AH221" s="3">
        <v>0.87386066910539695</v>
      </c>
      <c r="AI221" s="3">
        <v>0.88633249876936659</v>
      </c>
      <c r="AJ221" s="3">
        <v>1.9800000000000002E-2</v>
      </c>
      <c r="AK221" s="3">
        <v>74.747600000000006</v>
      </c>
      <c r="AL221" s="10">
        <v>46.557000000000002</v>
      </c>
      <c r="AM221" s="10">
        <v>146.1</v>
      </c>
      <c r="AN221" s="10">
        <v>4</v>
      </c>
      <c r="AO221" s="10">
        <v>4.2851612903225806</v>
      </c>
      <c r="AP221" s="10">
        <v>1.9466013508450733E-3</v>
      </c>
      <c r="AQ221" s="10">
        <v>10284.9851</v>
      </c>
      <c r="AR221" s="10">
        <v>495.38499999999999</v>
      </c>
      <c r="AS221" s="10">
        <v>1135.903</v>
      </c>
      <c r="AT221" s="10">
        <v>894.90899999999999</v>
      </c>
      <c r="AU221" s="10">
        <v>816.62400000000002</v>
      </c>
      <c r="AV221" s="10">
        <v>177.36799999999999</v>
      </c>
      <c r="AW221" s="10">
        <v>1341.346</v>
      </c>
      <c r="AX221" s="10">
        <v>-0.11799999999999999</v>
      </c>
      <c r="AY221" s="10">
        <v>1746.3109999999999</v>
      </c>
      <c r="AZ221" s="10">
        <f t="shared" si="3"/>
        <v>495.267</v>
      </c>
      <c r="BA221" s="15">
        <v>1.8183326428123042E-3</v>
      </c>
      <c r="BB221" s="15">
        <v>156003</v>
      </c>
      <c r="BC221" s="15">
        <v>-0.57804999999999995</v>
      </c>
      <c r="BD221" s="3">
        <v>9.0300949247276496E-2</v>
      </c>
      <c r="BE221" s="3">
        <v>0.62036871395604198</v>
      </c>
      <c r="BF221" s="3">
        <v>3943891.9401670098</v>
      </c>
      <c r="BG221" s="3">
        <v>1.982</v>
      </c>
      <c r="BH221" s="3">
        <v>124</v>
      </c>
      <c r="BI221" s="3">
        <v>17.82</v>
      </c>
      <c r="BJ221" s="10">
        <v>2.3774193548387097</v>
      </c>
      <c r="BK221" s="10">
        <v>1.3704838709677418</v>
      </c>
      <c r="BL221" s="15">
        <v>101.439297880963</v>
      </c>
      <c r="BM221" s="3">
        <v>0.1</v>
      </c>
      <c r="BN221" s="3">
        <v>0.3</v>
      </c>
      <c r="BO221" s="3">
        <v>0.3</v>
      </c>
      <c r="BP221" s="3">
        <v>0.4</v>
      </c>
      <c r="BQ221" s="3">
        <v>52.514000000000003</v>
      </c>
      <c r="BR221" s="3">
        <v>70.5</v>
      </c>
      <c r="BS221" s="3">
        <v>78</v>
      </c>
      <c r="BT221" s="3">
        <v>52.192999999999998</v>
      </c>
      <c r="BU221" s="3">
        <v>61.6</v>
      </c>
      <c r="BV221" s="3">
        <v>89.921999999999997</v>
      </c>
      <c r="BW221" s="3">
        <v>124.45099999999999</v>
      </c>
      <c r="BX221" s="3">
        <v>158</v>
      </c>
      <c r="BY221" s="3">
        <v>0.1</v>
      </c>
      <c r="BZ221" s="3">
        <v>0.11</v>
      </c>
      <c r="CA221" s="3">
        <v>0.11</v>
      </c>
      <c r="CB221" s="3">
        <v>0.12</v>
      </c>
      <c r="CG221" s="9">
        <v>0.46521487742259998</v>
      </c>
    </row>
    <row r="222" spans="2:85">
      <c r="B222" s="4">
        <v>2004</v>
      </c>
      <c r="C222" s="3">
        <v>9604.5069999999996</v>
      </c>
      <c r="D222" s="3">
        <v>6404.0352499999999</v>
      </c>
      <c r="E222" s="3">
        <v>2287.7417500000001</v>
      </c>
      <c r="F222" s="3">
        <v>933.31975</v>
      </c>
      <c r="G222" s="3">
        <v>2398.1509999999998</v>
      </c>
      <c r="H222" s="3">
        <v>14221.147000000001</v>
      </c>
      <c r="I222" s="3">
        <v>40.933333333333302</v>
      </c>
      <c r="J222" s="3">
        <v>83.82</v>
      </c>
      <c r="K222" s="3">
        <v>129480.33333333333</v>
      </c>
      <c r="L222" s="3">
        <v>292373.66666666669</v>
      </c>
      <c r="M222" s="3">
        <v>1.0033333333333334</v>
      </c>
      <c r="N222" s="3">
        <v>6099.1333333333332</v>
      </c>
      <c r="O222" s="3">
        <v>3.2842492166874506</v>
      </c>
      <c r="P222" s="10">
        <v>1128.5</v>
      </c>
      <c r="Q222" s="10">
        <v>1127.3999999999999</v>
      </c>
      <c r="R222" s="10">
        <v>3.1506442252647098</v>
      </c>
      <c r="S222" s="10">
        <v>-0.1210948081308087</v>
      </c>
      <c r="T222" s="10">
        <v>2984.42</v>
      </c>
      <c r="U222" s="3">
        <v>3951.5810000000001</v>
      </c>
      <c r="V222" s="3">
        <v>0</v>
      </c>
      <c r="W222" s="3">
        <v>142.19999999999999</v>
      </c>
      <c r="X222" s="3">
        <v>0.46244567580025869</v>
      </c>
      <c r="Y222" s="3">
        <v>0.61449864480436989</v>
      </c>
      <c r="Z222" s="3">
        <v>0.67922979790565741</v>
      </c>
      <c r="AA222" s="3">
        <v>0.72177229785721619</v>
      </c>
      <c r="AB222" s="3">
        <v>0.75621825745782445</v>
      </c>
      <c r="AC222" s="3">
        <v>0.78516307375584393</v>
      </c>
      <c r="AD222" s="3">
        <v>0.80883197581364585</v>
      </c>
      <c r="AE222" s="3">
        <v>0.8289606516891399</v>
      </c>
      <c r="AF222" s="3">
        <v>0.84644752029689008</v>
      </c>
      <c r="AG222" s="3">
        <v>0.86175493113276913</v>
      </c>
      <c r="AH222" s="3">
        <v>0.87522875010067713</v>
      </c>
      <c r="AI222" s="3">
        <v>0.88719622374208307</v>
      </c>
      <c r="AJ222" s="3">
        <v>1.7999999999999999E-2</v>
      </c>
      <c r="AK222" s="3">
        <v>75.3018</v>
      </c>
      <c r="AL222" s="10">
        <v>56.399000000000001</v>
      </c>
      <c r="AM222" s="10">
        <v>146.6</v>
      </c>
      <c r="AN222" s="10">
        <v>4</v>
      </c>
      <c r="AO222" s="10">
        <v>4.01</v>
      </c>
      <c r="AP222" s="10">
        <v>2.4724812813606101E-3</v>
      </c>
      <c r="AQ222" s="10">
        <v>11141.102999999999</v>
      </c>
      <c r="AR222" s="10">
        <v>532.67600000000004</v>
      </c>
      <c r="AS222" s="10">
        <v>1242.383</v>
      </c>
      <c r="AT222" s="10">
        <v>990.952</v>
      </c>
      <c r="AU222" s="10">
        <v>928.20699999999999</v>
      </c>
      <c r="AV222" s="10">
        <v>236.393</v>
      </c>
      <c r="AW222" s="10">
        <v>1412.0239999999999</v>
      </c>
      <c r="AX222" s="10">
        <v>-0.127</v>
      </c>
      <c r="AY222" s="10">
        <v>1774.0920000000001</v>
      </c>
      <c r="AZ222" s="10">
        <f t="shared" si="3"/>
        <v>532.54900000000009</v>
      </c>
      <c r="BA222" s="15">
        <v>1.8174500646574521E-3</v>
      </c>
      <c r="BB222" s="15">
        <v>159037</v>
      </c>
      <c r="BC222" s="15">
        <v>-0.58327499999999999</v>
      </c>
      <c r="BD222" s="3">
        <v>9.2462568095499104E-2</v>
      </c>
      <c r="BE222" s="3">
        <v>0.60497682808174003</v>
      </c>
      <c r="BF222" s="3">
        <v>3941210.9591390099</v>
      </c>
      <c r="BG222" s="3">
        <v>1.8884000000000001</v>
      </c>
      <c r="BH222" s="3">
        <v>127</v>
      </c>
      <c r="BI222" s="3">
        <v>16.57</v>
      </c>
      <c r="BJ222" s="10">
        <v>2.2562903225806452</v>
      </c>
      <c r="BK222" s="10">
        <v>1.4370967741935483</v>
      </c>
      <c r="BL222" s="15">
        <v>101.22664672981701</v>
      </c>
      <c r="BM222" s="3">
        <v>0.2</v>
      </c>
      <c r="BN222" s="3">
        <v>0.2</v>
      </c>
      <c r="BO222" s="3">
        <v>0.29499999999999998</v>
      </c>
      <c r="BP222" s="3">
        <v>0.2</v>
      </c>
      <c r="BQ222" s="3">
        <v>36.515999999999998</v>
      </c>
      <c r="BR222" s="3">
        <v>34.874000000000002</v>
      </c>
      <c r="BS222" s="3">
        <v>39.783999999999999</v>
      </c>
      <c r="BT222" s="3">
        <v>186.38399999999999</v>
      </c>
      <c r="BU222" s="3">
        <v>57.189500000000002</v>
      </c>
      <c r="BV222" s="3">
        <v>85.442499999999995</v>
      </c>
      <c r="BW222" s="3">
        <v>109.44450000000001</v>
      </c>
      <c r="BX222" s="3">
        <v>115.887</v>
      </c>
      <c r="BY222" s="3">
        <v>0.12</v>
      </c>
      <c r="BZ222" s="3">
        <v>0.14000000000000001</v>
      </c>
      <c r="CA222" s="3">
        <v>0.17499999999999999</v>
      </c>
      <c r="CB222" s="3">
        <v>0.17499999999999999</v>
      </c>
      <c r="CG222" s="9">
        <v>0.48402151360239998</v>
      </c>
    </row>
    <row r="223" spans="2:85">
      <c r="B223" s="4">
        <v>2004.25</v>
      </c>
      <c r="C223" s="3">
        <v>9664.2639999999992</v>
      </c>
      <c r="D223" s="3">
        <v>6456.4187499999998</v>
      </c>
      <c r="E223" s="3">
        <v>2295.48</v>
      </c>
      <c r="F223" s="3">
        <v>939.5575</v>
      </c>
      <c r="G223" s="3">
        <v>2493.9450000000002</v>
      </c>
      <c r="H223" s="3">
        <v>14329.522999999999</v>
      </c>
      <c r="I223" s="3">
        <v>40.866666666666703</v>
      </c>
      <c r="J223" s="3">
        <v>84.504000000000005</v>
      </c>
      <c r="K223" s="3">
        <v>132244.66666666666</v>
      </c>
      <c r="L223" s="3">
        <v>292999.66666666669</v>
      </c>
      <c r="M223" s="3">
        <v>1.01</v>
      </c>
      <c r="N223" s="3">
        <v>6229.1333333333332</v>
      </c>
      <c r="O223" s="3">
        <v>3.3199660549034253</v>
      </c>
      <c r="P223" s="10">
        <v>1123.8</v>
      </c>
      <c r="Q223" s="10">
        <v>1117.5999999999999</v>
      </c>
      <c r="R223" s="10">
        <v>3.1760548627840608</v>
      </c>
      <c r="S223" s="10">
        <v>-0.13140100882743239</v>
      </c>
      <c r="T223" s="10">
        <v>2992.3850000000002</v>
      </c>
      <c r="U223" s="3">
        <v>3981.4940000000001</v>
      </c>
      <c r="V223" s="3">
        <v>0</v>
      </c>
      <c r="W223" s="3">
        <v>146.26666666666668</v>
      </c>
      <c r="X223" s="3">
        <v>0.4733368783242386</v>
      </c>
      <c r="Y223" s="3">
        <v>0.6302919380669082</v>
      </c>
      <c r="Z223" s="3">
        <v>0.69340816015239293</v>
      </c>
      <c r="AA223" s="3">
        <v>0.73436257902378399</v>
      </c>
      <c r="AB223" s="3">
        <v>0.76717758953613602</v>
      </c>
      <c r="AC223" s="3">
        <v>0.79482991901130173</v>
      </c>
      <c r="AD223" s="3">
        <v>0.81718202923085992</v>
      </c>
      <c r="AE223" s="3">
        <v>0.83602937358947804</v>
      </c>
      <c r="AF223" s="3">
        <v>0.85230253988796889</v>
      </c>
      <c r="AG223" s="3">
        <v>0.86646170752681695</v>
      </c>
      <c r="AH223" s="3">
        <v>0.87885653166762212</v>
      </c>
      <c r="AI223" s="3">
        <v>0.88981930089973138</v>
      </c>
      <c r="AJ223" s="3">
        <v>2.75E-2</v>
      </c>
      <c r="AK223" s="3">
        <v>75.970500000000001</v>
      </c>
      <c r="AL223" s="10">
        <v>81.882000000000005</v>
      </c>
      <c r="AM223" s="10">
        <v>147.4</v>
      </c>
      <c r="AN223" s="10">
        <v>4.003333333333333</v>
      </c>
      <c r="AO223" s="10">
        <v>4.597096774193548</v>
      </c>
      <c r="AP223" s="10">
        <v>1.9680084348357406E-3</v>
      </c>
      <c r="AQ223" s="10">
        <v>11245.808000000001</v>
      </c>
      <c r="AR223" s="10">
        <v>560.34</v>
      </c>
      <c r="AS223" s="10">
        <v>1271.6600000000001</v>
      </c>
      <c r="AT223" s="10">
        <v>1000.058</v>
      </c>
      <c r="AU223" s="10">
        <v>967.68299999999999</v>
      </c>
      <c r="AV223" s="10">
        <v>296.58499999999998</v>
      </c>
      <c r="AW223" s="10">
        <v>1405.152</v>
      </c>
      <c r="AX223" s="10">
        <v>-0.126</v>
      </c>
      <c r="AY223" s="10">
        <v>1803.5119999999999</v>
      </c>
      <c r="AZ223" s="10">
        <f t="shared" si="3"/>
        <v>560.21400000000006</v>
      </c>
      <c r="BA223" s="15">
        <v>1.8220987386465563E-3</v>
      </c>
      <c r="BB223" s="15">
        <v>156791</v>
      </c>
      <c r="BC223" s="15">
        <v>-0.44525000000000003</v>
      </c>
      <c r="BD223" s="3">
        <v>9.6949187151510005E-2</v>
      </c>
      <c r="BE223" s="3">
        <v>0.60940290284809495</v>
      </c>
      <c r="BF223" s="3">
        <v>4104680.27256501</v>
      </c>
      <c r="BG223" s="3">
        <v>1.8445</v>
      </c>
      <c r="BH223" s="3">
        <v>119</v>
      </c>
      <c r="BI223" s="3">
        <v>16.27</v>
      </c>
      <c r="BJ223" s="10">
        <v>2.0648387096774194</v>
      </c>
      <c r="BK223" s="10">
        <v>1.3288709677419355</v>
      </c>
      <c r="BL223" s="15">
        <v>100.92705174773</v>
      </c>
      <c r="BM223" s="3">
        <v>0.11899999999999999</v>
      </c>
      <c r="BN223" s="3">
        <v>0.1</v>
      </c>
      <c r="BO223" s="3">
        <v>0.29699999999999999</v>
      </c>
      <c r="BP223" s="3">
        <v>0.23300000000000001</v>
      </c>
      <c r="BQ223" s="3">
        <v>79.58</v>
      </c>
      <c r="BR223" s="3">
        <v>118.52</v>
      </c>
      <c r="BS223" s="3">
        <v>146.65</v>
      </c>
      <c r="BT223" s="3">
        <v>156.1</v>
      </c>
      <c r="BU223" s="3">
        <v>43.214500000000001</v>
      </c>
      <c r="BV223" s="3">
        <v>75.848500000000001</v>
      </c>
      <c r="BW223" s="3">
        <v>108.158</v>
      </c>
      <c r="BX223" s="3">
        <v>144.703</v>
      </c>
      <c r="BY223" s="3">
        <v>0.08</v>
      </c>
      <c r="BZ223" s="3">
        <v>0.126</v>
      </c>
      <c r="CA223" s="3">
        <v>0.14000000000000001</v>
      </c>
      <c r="CB223" s="3">
        <v>0.115</v>
      </c>
      <c r="CG223" s="9">
        <v>0.50491638098390101</v>
      </c>
    </row>
    <row r="224" spans="2:85">
      <c r="B224" s="4">
        <v>2004.5</v>
      </c>
      <c r="C224" s="3">
        <v>9771.1360000000004</v>
      </c>
      <c r="D224" s="3">
        <v>6517.0429999999997</v>
      </c>
      <c r="E224" s="3">
        <v>2315.8885</v>
      </c>
      <c r="F224" s="3">
        <v>963.09224999999992</v>
      </c>
      <c r="G224" s="3">
        <v>2532.6350000000002</v>
      </c>
      <c r="H224" s="3">
        <v>14464.984</v>
      </c>
      <c r="I224" s="3">
        <v>40.799999999999997</v>
      </c>
      <c r="J224" s="3">
        <v>85.055999999999997</v>
      </c>
      <c r="K224" s="3">
        <v>131933.66666666666</v>
      </c>
      <c r="L224" s="3">
        <v>293717.66666666669</v>
      </c>
      <c r="M224" s="3">
        <v>1.4333333333333333</v>
      </c>
      <c r="N224" s="3">
        <v>6299.1</v>
      </c>
      <c r="O224" s="3">
        <v>3.3486923583437864</v>
      </c>
      <c r="P224" s="10">
        <v>1115.3</v>
      </c>
      <c r="Q224" s="10">
        <v>1112.7</v>
      </c>
      <c r="R224" s="10">
        <v>3.2064869104378939</v>
      </c>
      <c r="S224" s="10">
        <v>-0.12969526461396003</v>
      </c>
      <c r="T224" s="10">
        <v>2997.86</v>
      </c>
      <c r="U224" s="3">
        <v>4049.4580000000001</v>
      </c>
      <c r="V224" s="3">
        <v>0</v>
      </c>
      <c r="W224" s="3">
        <v>147.69999999999999</v>
      </c>
      <c r="X224" s="3">
        <v>0.49117246719314572</v>
      </c>
      <c r="Y224" s="3">
        <v>0.65288133723659181</v>
      </c>
      <c r="Z224" s="3">
        <v>0.7147839843480176</v>
      </c>
      <c r="AA224" s="3">
        <v>0.75399827425390054</v>
      </c>
      <c r="AB224" s="3">
        <v>0.78514736294263499</v>
      </c>
      <c r="AC224" s="3">
        <v>0.81122162863546576</v>
      </c>
      <c r="AD224" s="3">
        <v>0.83228445687340546</v>
      </c>
      <c r="AE224" s="3">
        <v>0.84992852873152602</v>
      </c>
      <c r="AF224" s="3">
        <v>0.86512593512479796</v>
      </c>
      <c r="AG224" s="3">
        <v>0.87832177798886646</v>
      </c>
      <c r="AH224" s="3">
        <v>0.88984990102170813</v>
      </c>
      <c r="AI224" s="3">
        <v>0.90000684148856835</v>
      </c>
      <c r="AJ224" s="3">
        <v>2.64E-2</v>
      </c>
      <c r="AK224" s="3">
        <v>76.688699999999997</v>
      </c>
      <c r="AL224" s="10">
        <v>71.081000000000003</v>
      </c>
      <c r="AM224" s="10">
        <v>148.19999999999999</v>
      </c>
      <c r="AN224" s="10">
        <v>4.42</v>
      </c>
      <c r="AO224" s="10">
        <v>4.3014062500000003</v>
      </c>
      <c r="AP224" s="10">
        <v>1.6187451095480397E-3</v>
      </c>
      <c r="AQ224" s="10">
        <v>11267.0409</v>
      </c>
      <c r="AR224" s="10">
        <v>567.15899999999999</v>
      </c>
      <c r="AS224" s="10">
        <v>1330.404</v>
      </c>
      <c r="AT224" s="10">
        <v>1037.663</v>
      </c>
      <c r="AU224" s="10">
        <v>1010.189</v>
      </c>
      <c r="AV224" s="10">
        <v>321.19799999999998</v>
      </c>
      <c r="AW224" s="10">
        <v>1409.8440000000001</v>
      </c>
      <c r="AX224" s="10">
        <v>38.451999999999998</v>
      </c>
      <c r="AY224" s="10">
        <v>1835.806</v>
      </c>
      <c r="AZ224" s="10">
        <f t="shared" si="3"/>
        <v>605.61099999999999</v>
      </c>
      <c r="BA224" s="15">
        <v>1.8232354319550896E-3</v>
      </c>
      <c r="BB224" s="15">
        <v>159881</v>
      </c>
      <c r="BC224" s="15">
        <v>-0.46884999999999999</v>
      </c>
      <c r="BD224" s="3">
        <v>0.102507832387635</v>
      </c>
      <c r="BE224" s="3">
        <v>0.64878326058607805</v>
      </c>
      <c r="BF224" s="3">
        <v>4510936.3091000104</v>
      </c>
      <c r="BG224" s="3">
        <v>1.8208</v>
      </c>
      <c r="BH224" s="3">
        <v>124</v>
      </c>
      <c r="BI224" s="3">
        <v>15.4</v>
      </c>
      <c r="BJ224" s="10">
        <v>2.1501562500000002</v>
      </c>
      <c r="BK224" s="10">
        <v>1.34203125</v>
      </c>
      <c r="BL224" s="15">
        <v>100.969151015937</v>
      </c>
      <c r="BM224" s="3">
        <v>0.1</v>
      </c>
      <c r="BN224" s="3">
        <v>0.13900000000000001</v>
      </c>
      <c r="BO224" s="3">
        <v>0.2</v>
      </c>
      <c r="BP224" s="3">
        <v>0.3</v>
      </c>
      <c r="BQ224" s="3">
        <v>67.5</v>
      </c>
      <c r="BR224" s="3">
        <v>114.8725</v>
      </c>
      <c r="BS224" s="3">
        <v>137.33949999999999</v>
      </c>
      <c r="BT224" s="3">
        <v>151.52350000000001</v>
      </c>
      <c r="BU224" s="3">
        <v>42.9</v>
      </c>
      <c r="BV224" s="3">
        <v>82</v>
      </c>
      <c r="BW224" s="3">
        <v>126.53400000000001</v>
      </c>
      <c r="BX224" s="3">
        <v>131.93600000000001</v>
      </c>
      <c r="BY224" s="3">
        <v>0.13500000000000001</v>
      </c>
      <c r="BZ224" s="3">
        <v>0.14799999999999999</v>
      </c>
      <c r="CA224" s="3">
        <v>0.14199999999999999</v>
      </c>
      <c r="CB224" s="3">
        <v>0.11</v>
      </c>
      <c r="CG224" s="9">
        <v>0.52671435087880103</v>
      </c>
    </row>
    <row r="225" spans="2:85">
      <c r="B225" s="4">
        <v>2004.75</v>
      </c>
      <c r="C225" s="3">
        <v>9877.4159999999993</v>
      </c>
      <c r="D225" s="3">
        <v>6571.1267500000004</v>
      </c>
      <c r="E225" s="3">
        <v>2341.2802500000003</v>
      </c>
      <c r="F225" s="3">
        <v>976.33399999999995</v>
      </c>
      <c r="G225" s="3">
        <v>2585.4769999999999</v>
      </c>
      <c r="H225" s="3">
        <v>14609.876</v>
      </c>
      <c r="I225" s="3">
        <v>40.566666666666698</v>
      </c>
      <c r="J225" s="3">
        <v>85.712000000000003</v>
      </c>
      <c r="K225" s="3">
        <v>133488.33333333334</v>
      </c>
      <c r="L225" s="3">
        <v>294463.33333333331</v>
      </c>
      <c r="M225" s="3">
        <v>1.95</v>
      </c>
      <c r="N225" s="3">
        <v>6383.0333333333338</v>
      </c>
      <c r="O225" s="3">
        <v>3.3720603485722638</v>
      </c>
      <c r="P225" s="10">
        <v>1157.5999999999999</v>
      </c>
      <c r="Q225" s="10">
        <v>1174.3</v>
      </c>
      <c r="R225" s="10">
        <v>3.2055966113679006</v>
      </c>
      <c r="S225" s="10">
        <v>-0.15395355391243107</v>
      </c>
      <c r="T225" s="10">
        <v>2996.2109999999998</v>
      </c>
      <c r="U225" s="3">
        <v>4095.1129999999998</v>
      </c>
      <c r="V225" s="3">
        <v>0</v>
      </c>
      <c r="W225" s="3">
        <v>150.53333333333333</v>
      </c>
      <c r="X225" s="3">
        <v>0.54031126556748355</v>
      </c>
      <c r="Y225" s="3">
        <v>0.68673339496039854</v>
      </c>
      <c r="Z225" s="3">
        <v>0.73998355507449531</v>
      </c>
      <c r="AA225" s="3">
        <v>0.77409574322627606</v>
      </c>
      <c r="AB225" s="3">
        <v>0.80200358404952887</v>
      </c>
      <c r="AC225" s="3">
        <v>0.8254060495385428</v>
      </c>
      <c r="AD225" s="3">
        <v>0.84454527831915682</v>
      </c>
      <c r="AE225" s="3">
        <v>0.86062081815380687</v>
      </c>
      <c r="AF225" s="3">
        <v>0.8745050723791814</v>
      </c>
      <c r="AG225" s="3">
        <v>0.88657726536268078</v>
      </c>
      <c r="AH225" s="3">
        <v>0.89714236644496115</v>
      </c>
      <c r="AI225" s="3">
        <v>0.9064575595032931</v>
      </c>
      <c r="AJ225" s="3">
        <v>3.3300000000000003E-2</v>
      </c>
      <c r="AK225" s="3">
        <v>77.548299999999998</v>
      </c>
      <c r="AL225" s="10">
        <v>76.227999999999994</v>
      </c>
      <c r="AM225" s="10">
        <v>149.9</v>
      </c>
      <c r="AN225" s="10">
        <v>4.9433333333333334</v>
      </c>
      <c r="AO225" s="10">
        <v>4.1758064516129032</v>
      </c>
      <c r="AP225" s="10">
        <v>1.4318113097275067E-3</v>
      </c>
      <c r="AQ225" s="10">
        <v>11366.8073</v>
      </c>
      <c r="AR225" s="10">
        <v>668.49300000000005</v>
      </c>
      <c r="AS225" s="10">
        <v>1312.8579999999999</v>
      </c>
      <c r="AT225" s="10">
        <v>1014.486</v>
      </c>
      <c r="AU225" s="10">
        <v>1010.596</v>
      </c>
      <c r="AV225" s="10">
        <v>202.57599999999999</v>
      </c>
      <c r="AW225" s="10">
        <v>1341.37</v>
      </c>
      <c r="AX225" s="10">
        <v>-9.8000000000000004E-2</v>
      </c>
      <c r="AY225" s="10">
        <v>1873.8910000000001</v>
      </c>
      <c r="AZ225" s="10">
        <f t="shared" si="3"/>
        <v>668.3950000000001</v>
      </c>
      <c r="BA225" s="15">
        <v>1.8164160316645303E-3</v>
      </c>
      <c r="BB225" s="15">
        <v>172188</v>
      </c>
      <c r="BC225" s="15">
        <v>-0.69082499999999991</v>
      </c>
      <c r="BD225" s="3">
        <v>0.105321815034882</v>
      </c>
      <c r="BE225" s="3">
        <v>0.69706632328084805</v>
      </c>
      <c r="BF225" s="3">
        <v>4972443.697985</v>
      </c>
      <c r="BG225" s="3">
        <v>1.6519999999999999</v>
      </c>
      <c r="BH225" s="3">
        <v>119</v>
      </c>
      <c r="BI225" s="3">
        <v>14.07</v>
      </c>
      <c r="BJ225" s="10">
        <v>2.0103225806451612</v>
      </c>
      <c r="BK225" s="10">
        <v>1.3080645161290323</v>
      </c>
      <c r="BL225" s="15">
        <v>100.90537161095</v>
      </c>
      <c r="BM225" s="3">
        <v>0.1</v>
      </c>
      <c r="BN225" s="3">
        <v>0.16700000000000001</v>
      </c>
      <c r="BO225" s="3">
        <v>0.3</v>
      </c>
      <c r="BP225" s="3">
        <v>0.2</v>
      </c>
      <c r="BQ225" s="3">
        <v>87.637</v>
      </c>
      <c r="BR225" s="3">
        <v>93.024000000000001</v>
      </c>
      <c r="BS225" s="3">
        <v>99.4</v>
      </c>
      <c r="BT225" s="3">
        <v>99.352000000000004</v>
      </c>
      <c r="BU225" s="3">
        <v>55.698999999999998</v>
      </c>
      <c r="BV225" s="3">
        <v>64.412999999999997</v>
      </c>
      <c r="BW225" s="3">
        <v>87.756</v>
      </c>
      <c r="BX225" s="3">
        <v>131.655</v>
      </c>
      <c r="BY225" s="3">
        <v>7.1999999999999995E-2</v>
      </c>
      <c r="BZ225" s="3">
        <v>7.6999999999999999E-2</v>
      </c>
      <c r="CA225" s="3">
        <v>0.113</v>
      </c>
      <c r="CB225" s="3">
        <v>0.13600000000000001</v>
      </c>
      <c r="CG225" s="9">
        <v>0.564817733956401</v>
      </c>
    </row>
    <row r="226" spans="2:85">
      <c r="B226" s="4">
        <v>2005</v>
      </c>
      <c r="C226" s="3">
        <v>9935.0480000000007</v>
      </c>
      <c r="D226" s="3">
        <v>6609.1360000000004</v>
      </c>
      <c r="E226" s="3">
        <v>2360.1617499999998</v>
      </c>
      <c r="F226" s="3">
        <v>990.7662499999999</v>
      </c>
      <c r="G226" s="3">
        <v>2658.163</v>
      </c>
      <c r="H226" s="3">
        <v>14771.602000000001</v>
      </c>
      <c r="I226" s="3">
        <v>40.566666666666698</v>
      </c>
      <c r="J226" s="3">
        <v>86.391000000000005</v>
      </c>
      <c r="K226" s="3">
        <v>131541.66666666666</v>
      </c>
      <c r="L226" s="3">
        <v>295102</v>
      </c>
      <c r="M226" s="3">
        <v>2.4700000000000002</v>
      </c>
      <c r="N226" s="3">
        <v>6419.166666666667</v>
      </c>
      <c r="O226" s="3">
        <v>3.3840426072004965</v>
      </c>
      <c r="P226" s="10">
        <v>1194.3</v>
      </c>
      <c r="Q226" s="10">
        <v>1180.6000000000001</v>
      </c>
      <c r="R226" s="10">
        <v>3.2251773246594668</v>
      </c>
      <c r="S226" s="10">
        <v>-0.14635509924909731</v>
      </c>
      <c r="T226" s="10">
        <v>3011.1819999999998</v>
      </c>
      <c r="U226" s="3">
        <v>4195.5519999999997</v>
      </c>
      <c r="V226" s="3">
        <v>0</v>
      </c>
      <c r="W226" s="3">
        <v>152.06666666666666</v>
      </c>
      <c r="X226" s="3">
        <v>0.51214386677249391</v>
      </c>
      <c r="Y226" s="3">
        <v>0.68235619461862729</v>
      </c>
      <c r="Z226" s="3">
        <v>0.74364128047267519</v>
      </c>
      <c r="AA226" s="3">
        <v>0.781293527450305</v>
      </c>
      <c r="AB226" s="3">
        <v>0.81056179629157776</v>
      </c>
      <c r="AC226" s="3">
        <v>0.83458109091935306</v>
      </c>
      <c r="AD226" s="3">
        <v>0.85365996039062908</v>
      </c>
      <c r="AE226" s="3">
        <v>0.86940727609382906</v>
      </c>
      <c r="AF226" s="3">
        <v>0.88281900697488036</v>
      </c>
      <c r="AG226" s="3">
        <v>0.89438435645685532</v>
      </c>
      <c r="AH226" s="3">
        <v>0.90443401835205262</v>
      </c>
      <c r="AI226" s="3">
        <v>0.91325071328534957</v>
      </c>
      <c r="AJ226" s="3">
        <v>2.9899999999999999E-2</v>
      </c>
      <c r="AK226" s="3">
        <v>78.472399999999993</v>
      </c>
      <c r="AL226" s="10">
        <v>111.3</v>
      </c>
      <c r="AM226" s="10">
        <v>150.1</v>
      </c>
      <c r="AN226" s="10">
        <v>5.44</v>
      </c>
      <c r="AO226" s="10">
        <v>4.3036065573770488</v>
      </c>
      <c r="AP226" s="10">
        <v>2.8203417902441324E-3</v>
      </c>
      <c r="AQ226" s="10">
        <v>11473.721299999999</v>
      </c>
      <c r="AR226" s="10">
        <v>575.15099999999995</v>
      </c>
      <c r="AS226" s="10">
        <v>1442.058</v>
      </c>
      <c r="AT226" s="10">
        <v>1066.248</v>
      </c>
      <c r="AU226" s="10">
        <v>1228.5930000000001</v>
      </c>
      <c r="AV226" s="10">
        <v>530.77700000000004</v>
      </c>
      <c r="AW226" s="10">
        <v>1505.9090000000001</v>
      </c>
      <c r="AX226" s="10">
        <v>-7.0000000000000007E-2</v>
      </c>
      <c r="AY226" s="10">
        <v>1911.5440000000001</v>
      </c>
      <c r="AZ226" s="10">
        <f t="shared" si="3"/>
        <v>575.0809999999999</v>
      </c>
      <c r="BA226" s="15">
        <v>1.8193269698695486E-3</v>
      </c>
      <c r="BB226" s="15">
        <v>189218</v>
      </c>
      <c r="BC226" s="15">
        <v>-0.74007500000000004</v>
      </c>
      <c r="BD226" s="3">
        <v>0.102737572557624</v>
      </c>
      <c r="BE226" s="3">
        <v>0.68655077343851401</v>
      </c>
      <c r="BF226" s="3">
        <v>4916068.3207399901</v>
      </c>
      <c r="BG226" s="3">
        <v>1.8519000000000001</v>
      </c>
      <c r="BH226" s="3">
        <v>110</v>
      </c>
      <c r="BI226" s="3">
        <v>12.68</v>
      </c>
      <c r="BJ226" s="10">
        <v>1.6667213114754098</v>
      </c>
      <c r="BK226" s="10">
        <v>1.0206557377049179</v>
      </c>
      <c r="BL226" s="15">
        <v>100.85996897518901</v>
      </c>
      <c r="BM226" s="3">
        <v>0.10349999999999999</v>
      </c>
      <c r="BN226" s="3">
        <v>0.2</v>
      </c>
      <c r="BO226" s="3">
        <v>0.20300000000000001</v>
      </c>
      <c r="BP226" s="3">
        <v>0.2</v>
      </c>
      <c r="BQ226" s="3">
        <v>142.7355</v>
      </c>
      <c r="BR226" s="3">
        <v>159.7525</v>
      </c>
      <c r="BS226" s="3">
        <v>164.6045</v>
      </c>
      <c r="BT226" s="3">
        <v>160.56899999999999</v>
      </c>
      <c r="BU226" s="3">
        <v>52.914000000000001</v>
      </c>
      <c r="BV226" s="3">
        <v>66.192999999999998</v>
      </c>
      <c r="BW226" s="3">
        <v>75.408000000000001</v>
      </c>
      <c r="BX226" s="3">
        <v>102.1</v>
      </c>
      <c r="BY226" s="3">
        <v>6.8500000000000005E-2</v>
      </c>
      <c r="BZ226" s="3">
        <v>0.10249999999999999</v>
      </c>
      <c r="CA226" s="3">
        <v>0.14299999999999999</v>
      </c>
      <c r="CB226" s="3">
        <v>0.13300000000000001</v>
      </c>
      <c r="CG226" s="9">
        <v>0.56661421126809997</v>
      </c>
    </row>
    <row r="227" spans="2:85">
      <c r="B227" s="4">
        <v>2005.25</v>
      </c>
      <c r="C227" s="3">
        <v>10047.766</v>
      </c>
      <c r="D227" s="3">
        <v>6674.4759999999997</v>
      </c>
      <c r="E227" s="3">
        <v>2377.3360000000002</v>
      </c>
      <c r="F227" s="3">
        <v>1024.9297499999998</v>
      </c>
      <c r="G227" s="3">
        <v>2622.7930000000001</v>
      </c>
      <c r="H227" s="3">
        <v>14839.781999999999</v>
      </c>
      <c r="I227" s="3">
        <v>40.4</v>
      </c>
      <c r="J227" s="3">
        <v>86.995999999999995</v>
      </c>
      <c r="K227" s="3">
        <v>134354</v>
      </c>
      <c r="L227" s="3">
        <v>295710</v>
      </c>
      <c r="M227" s="3">
        <v>2.9433333333333334</v>
      </c>
      <c r="N227" s="3">
        <v>6464.2666666666664</v>
      </c>
      <c r="O227" s="3">
        <v>3.386835484254016</v>
      </c>
      <c r="P227" s="10">
        <v>1180.0999999999999</v>
      </c>
      <c r="Q227" s="10">
        <v>1193.5</v>
      </c>
      <c r="R227" s="10">
        <v>3.2253495141821515</v>
      </c>
      <c r="S227" s="10">
        <v>-0.14897578677993173</v>
      </c>
      <c r="T227" s="10">
        <v>3009.4659999999999</v>
      </c>
      <c r="U227" s="3">
        <v>4239.652</v>
      </c>
      <c r="V227" s="3">
        <v>0</v>
      </c>
      <c r="W227" s="3">
        <v>154.53333333333333</v>
      </c>
      <c r="X227" s="3">
        <v>0.58455430324192303</v>
      </c>
      <c r="Y227" s="3">
        <v>0.77584006966022878</v>
      </c>
      <c r="Z227" s="3">
        <v>0.83478708494901233</v>
      </c>
      <c r="AA227" s="3">
        <v>0.86470023563469989</v>
      </c>
      <c r="AB227" s="3">
        <v>0.8866838606784907</v>
      </c>
      <c r="AC227" s="3">
        <v>0.90423988883217321</v>
      </c>
      <c r="AD227" s="3">
        <v>0.91702449481854087</v>
      </c>
      <c r="AE227" s="3">
        <v>0.9269781683543542</v>
      </c>
      <c r="AF227" s="3">
        <v>0.93505855340448196</v>
      </c>
      <c r="AG227" s="3">
        <v>0.94179741254766025</v>
      </c>
      <c r="AH227" s="3">
        <v>0.94745967855239555</v>
      </c>
      <c r="AI227" s="3">
        <v>0.95230820284699969</v>
      </c>
      <c r="AJ227" s="3">
        <v>2.8799999999999999E-2</v>
      </c>
      <c r="AK227" s="3">
        <v>78.480599999999995</v>
      </c>
      <c r="AL227" s="10">
        <v>33.027999999999999</v>
      </c>
      <c r="AM227" s="10">
        <v>151.6</v>
      </c>
      <c r="AN227" s="10">
        <v>5.9133333333333331</v>
      </c>
      <c r="AO227" s="10">
        <v>4.1585937499999996</v>
      </c>
      <c r="AP227" s="10">
        <v>1.257349545681886E-3</v>
      </c>
      <c r="AQ227" s="10">
        <v>11533.703299999999</v>
      </c>
      <c r="AR227" s="10">
        <v>592.05999999999995</v>
      </c>
      <c r="AS227" s="10">
        <v>1456.98</v>
      </c>
      <c r="AT227" s="10">
        <v>1092.942</v>
      </c>
      <c r="AU227" s="10">
        <v>1252.509</v>
      </c>
      <c r="AV227" s="10">
        <v>605.46199999999999</v>
      </c>
      <c r="AW227" s="10">
        <v>1533.232</v>
      </c>
      <c r="AX227" s="10">
        <v>-4.9000000000000002E-2</v>
      </c>
      <c r="AY227" s="10">
        <v>1948.463</v>
      </c>
      <c r="AZ227" s="10">
        <f t="shared" si="3"/>
        <v>592.01099999999997</v>
      </c>
      <c r="BA227" s="15">
        <v>1.801844737151596E-3</v>
      </c>
      <c r="BB227" s="15">
        <v>190900</v>
      </c>
      <c r="BC227" s="15">
        <v>-0.55317500000000008</v>
      </c>
      <c r="BD227" s="3">
        <v>9.8239531573195593E-2</v>
      </c>
      <c r="BE227" s="3">
        <v>0.651688658367503</v>
      </c>
      <c r="BF227" s="3">
        <v>4670458.50287499</v>
      </c>
      <c r="BG227" s="3">
        <v>1.9699</v>
      </c>
      <c r="BH227" s="3">
        <v>100</v>
      </c>
      <c r="BI227" s="3">
        <v>12.8</v>
      </c>
      <c r="BJ227" s="10">
        <v>1.81078125</v>
      </c>
      <c r="BK227" s="10">
        <v>0.98499999999999999</v>
      </c>
      <c r="BL227" s="15">
        <v>100.842296524625</v>
      </c>
      <c r="BM227" s="3">
        <v>0.1</v>
      </c>
      <c r="BN227" s="3">
        <v>0.2</v>
      </c>
      <c r="BO227" s="3">
        <v>0.2</v>
      </c>
      <c r="BP227" s="3">
        <v>0.2</v>
      </c>
      <c r="BQ227" s="3">
        <v>91.536000000000001</v>
      </c>
      <c r="BR227" s="3">
        <v>88</v>
      </c>
      <c r="BS227" s="3">
        <v>67.828999999999994</v>
      </c>
      <c r="BT227" s="3">
        <v>58.929000000000002</v>
      </c>
      <c r="BU227" s="3">
        <v>47.188000000000002</v>
      </c>
      <c r="BV227" s="3">
        <v>65.28</v>
      </c>
      <c r="BW227" s="3">
        <v>95.674999999999997</v>
      </c>
      <c r="BX227" s="3">
        <v>111.405</v>
      </c>
      <c r="BY227" s="3">
        <v>0.1</v>
      </c>
      <c r="BZ227" s="3">
        <v>0.12</v>
      </c>
      <c r="CA227" s="3">
        <v>0.13800000000000001</v>
      </c>
      <c r="CB227" s="3">
        <v>0.15</v>
      </c>
      <c r="CG227" s="9">
        <v>0.54894516482739997</v>
      </c>
    </row>
    <row r="228" spans="2:85">
      <c r="B228" s="4">
        <v>2005.5</v>
      </c>
      <c r="C228" s="3">
        <v>10145.297</v>
      </c>
      <c r="D228" s="3">
        <v>6732.2182499999999</v>
      </c>
      <c r="E228" s="3">
        <v>2393.6424999999999</v>
      </c>
      <c r="F228" s="3">
        <v>1017.73825</v>
      </c>
      <c r="G228" s="3">
        <v>2657.4580000000001</v>
      </c>
      <c r="H228" s="3">
        <v>14972.054</v>
      </c>
      <c r="I228" s="3">
        <v>40.566666666666698</v>
      </c>
      <c r="J228" s="3">
        <v>87.783000000000001</v>
      </c>
      <c r="K228" s="3">
        <v>134387</v>
      </c>
      <c r="L228" s="3">
        <v>296444.33333333331</v>
      </c>
      <c r="M228" s="3">
        <v>3.46</v>
      </c>
      <c r="N228" s="3">
        <v>6556.333333333333</v>
      </c>
      <c r="O228" s="3">
        <v>3.3963561317076474</v>
      </c>
      <c r="P228" s="10">
        <v>1218.6999999999998</v>
      </c>
      <c r="Q228" s="10">
        <v>1222.5999999999999</v>
      </c>
      <c r="R228" s="10">
        <v>3.2522517808577232</v>
      </c>
      <c r="S228" s="10">
        <v>-0.1315941675579915</v>
      </c>
      <c r="T228" s="10">
        <v>3019.4180000000001</v>
      </c>
      <c r="U228" s="3">
        <v>4364.34</v>
      </c>
      <c r="V228" s="3">
        <v>0</v>
      </c>
      <c r="W228" s="3">
        <v>158.69999999999999</v>
      </c>
      <c r="X228" s="3">
        <v>0.74432120169150962</v>
      </c>
      <c r="Y228" s="3">
        <v>0.96215258219496891</v>
      </c>
      <c r="Z228" s="3">
        <v>1.0017623857830973</v>
      </c>
      <c r="AA228" s="3">
        <v>1.0094947942137542</v>
      </c>
      <c r="AB228" s="3">
        <v>1.0134992287067208</v>
      </c>
      <c r="AC228" s="3">
        <v>1.0163102754823543</v>
      </c>
      <c r="AD228" s="3">
        <v>1.0160204588176083</v>
      </c>
      <c r="AE228" s="3">
        <v>1.0145756441133198</v>
      </c>
      <c r="AF228" s="3">
        <v>1.012622905215615</v>
      </c>
      <c r="AG228" s="3">
        <v>1.0105939385285472</v>
      </c>
      <c r="AH228" s="3">
        <v>1.0084991284371327</v>
      </c>
      <c r="AI228" s="3">
        <v>1.0065052593982942</v>
      </c>
      <c r="AJ228" s="3">
        <v>3.7499999999999999E-2</v>
      </c>
      <c r="AK228" s="3">
        <v>77.865700000000004</v>
      </c>
      <c r="AL228" s="10">
        <v>18.198</v>
      </c>
      <c r="AM228" s="10">
        <v>152.9</v>
      </c>
      <c r="AN228" s="10">
        <v>6.4266666666666667</v>
      </c>
      <c r="AO228" s="10">
        <v>4.2151562499999997</v>
      </c>
      <c r="AP228" s="10">
        <v>1.9864954140841836E-3</v>
      </c>
      <c r="AQ228" s="10">
        <v>11573.257100000001</v>
      </c>
      <c r="AR228" s="10">
        <v>598.43700000000001</v>
      </c>
      <c r="AS228" s="10">
        <v>1483.029</v>
      </c>
      <c r="AT228" s="10">
        <v>1112.7270000000001</v>
      </c>
      <c r="AU228" s="10">
        <v>1296.9280000000001</v>
      </c>
      <c r="AV228" s="10">
        <v>786.77700000000004</v>
      </c>
      <c r="AW228" s="10">
        <v>1510.0440000000001</v>
      </c>
      <c r="AX228" s="10">
        <v>53.418999999999997</v>
      </c>
      <c r="AY228" s="10">
        <v>1989.85</v>
      </c>
      <c r="AZ228" s="10">
        <f t="shared" si="3"/>
        <v>651.85599999999999</v>
      </c>
      <c r="BA228" s="15">
        <v>1.7944223844997705E-3</v>
      </c>
      <c r="BB228" s="15">
        <v>196328</v>
      </c>
      <c r="BC228" s="15">
        <v>-0.62437500000000001</v>
      </c>
      <c r="BD228" s="3">
        <v>9.5080999525865198E-2</v>
      </c>
      <c r="BE228" s="3">
        <v>0.62028946111899597</v>
      </c>
      <c r="BF228" s="3">
        <v>4478498.2211169899</v>
      </c>
      <c r="BG228" s="3">
        <v>1.7806999999999999</v>
      </c>
      <c r="BH228" s="3">
        <v>94</v>
      </c>
      <c r="BI228" s="3">
        <v>11.51</v>
      </c>
      <c r="BJ228" s="10">
        <v>1.7659374999999999</v>
      </c>
      <c r="BK228" s="10">
        <v>0.87812500000000004</v>
      </c>
      <c r="BL228" s="15">
        <v>100.629785136518</v>
      </c>
      <c r="BM228" s="3">
        <v>0.1</v>
      </c>
      <c r="BN228" s="3">
        <v>0.219</v>
      </c>
      <c r="BO228" s="3">
        <v>0.24</v>
      </c>
      <c r="BP228" s="3">
        <v>0.22900000000000001</v>
      </c>
      <c r="BQ228" s="3">
        <v>40.084000000000003</v>
      </c>
      <c r="BR228" s="3">
        <v>71.894000000000005</v>
      </c>
      <c r="BS228" s="3">
        <v>82.8</v>
      </c>
      <c r="BT228" s="3">
        <v>116.46</v>
      </c>
      <c r="BU228" s="3">
        <v>46.137500000000003</v>
      </c>
      <c r="BV228" s="3">
        <v>80.955500000000001</v>
      </c>
      <c r="BW228" s="3">
        <v>103.571</v>
      </c>
      <c r="BX228" s="3">
        <v>136.364</v>
      </c>
      <c r="BY228" s="3">
        <v>8.9499999999999996E-2</v>
      </c>
      <c r="BZ228" s="3">
        <v>0.1075</v>
      </c>
      <c r="CA228" s="3">
        <v>0.14199999999999999</v>
      </c>
      <c r="CB228" s="3">
        <v>0.1555</v>
      </c>
      <c r="CG228" s="9">
        <v>0.51359001856689901</v>
      </c>
    </row>
    <row r="229" spans="2:85">
      <c r="B229" s="4">
        <v>2005.75</v>
      </c>
      <c r="C229" s="3">
        <v>10175.424000000001</v>
      </c>
      <c r="D229" s="3">
        <v>6768.2927499999996</v>
      </c>
      <c r="E229" s="3">
        <v>2422.5805</v>
      </c>
      <c r="F229" s="3">
        <v>1010.5654999999999</v>
      </c>
      <c r="G229" s="3">
        <v>2743.846</v>
      </c>
      <c r="H229" s="3">
        <v>15066.597</v>
      </c>
      <c r="I229" s="3">
        <v>40.9</v>
      </c>
      <c r="J229" s="3">
        <v>88.489000000000004</v>
      </c>
      <c r="K229" s="3">
        <v>135921.33333333334</v>
      </c>
      <c r="L229" s="3">
        <v>297203.33333333331</v>
      </c>
      <c r="M229" s="3">
        <v>3.98</v>
      </c>
      <c r="N229" s="3">
        <v>6644.1</v>
      </c>
      <c r="O229" s="3">
        <v>3.3777136736233704</v>
      </c>
      <c r="P229" s="10">
        <v>1233.4000000000001</v>
      </c>
      <c r="Q229" s="10">
        <v>1246.2</v>
      </c>
      <c r="R229" s="10">
        <v>3.2665735180255351</v>
      </c>
      <c r="S229" s="10">
        <v>-9.8629972305902425E-2</v>
      </c>
      <c r="T229" s="10">
        <v>3021.7660000000001</v>
      </c>
      <c r="U229" s="3">
        <v>4414.4449999999997</v>
      </c>
      <c r="V229" s="3">
        <v>0</v>
      </c>
      <c r="W229" s="3">
        <v>164.3</v>
      </c>
      <c r="X229" s="3">
        <v>0.62461420976224957</v>
      </c>
      <c r="Y229" s="3">
        <v>0.83422343306814162</v>
      </c>
      <c r="Z229" s="3">
        <v>0.88883018030611838</v>
      </c>
      <c r="AA229" s="3">
        <v>0.91181719280321305</v>
      </c>
      <c r="AB229" s="3">
        <v>0.92791217411677052</v>
      </c>
      <c r="AC229" s="3">
        <v>0.94078341906542551</v>
      </c>
      <c r="AD229" s="3">
        <v>0.94923810693048205</v>
      </c>
      <c r="AE229" s="3">
        <v>0.95530105236538676</v>
      </c>
      <c r="AF229" s="3">
        <v>0.95993116828560288</v>
      </c>
      <c r="AG229" s="3">
        <v>0.96362267048617234</v>
      </c>
      <c r="AH229" s="3">
        <v>0.96657928508257596</v>
      </c>
      <c r="AI229" s="3">
        <v>0.96902102410038371</v>
      </c>
      <c r="AJ229" s="3">
        <v>3.61E-2</v>
      </c>
      <c r="AK229" s="3">
        <v>78.628900000000002</v>
      </c>
      <c r="AL229" s="10">
        <v>94.778999999999996</v>
      </c>
      <c r="AM229" s="10">
        <v>154.1</v>
      </c>
      <c r="AN229" s="10">
        <v>6.9666666666666668</v>
      </c>
      <c r="AO229" s="10">
        <v>4.4881967213114757</v>
      </c>
      <c r="AP229" s="10">
        <v>1.268347638016219E-3</v>
      </c>
      <c r="AQ229" s="10">
        <v>11652.688599999999</v>
      </c>
      <c r="AR229" s="10">
        <v>642.33600000000001</v>
      </c>
      <c r="AS229" s="10">
        <v>1572.462</v>
      </c>
      <c r="AT229" s="10">
        <v>1163.3340000000001</v>
      </c>
      <c r="AU229" s="10">
        <v>1363.4490000000001</v>
      </c>
      <c r="AV229" s="10">
        <v>951.06600000000003</v>
      </c>
      <c r="AW229" s="10">
        <v>1597.4059999999999</v>
      </c>
      <c r="AX229" s="10">
        <v>-4.4649999999999999</v>
      </c>
      <c r="AY229" s="10">
        <v>2034.2339999999999</v>
      </c>
      <c r="AZ229" s="10">
        <f t="shared" si="3"/>
        <v>637.87099999999998</v>
      </c>
      <c r="BA229" s="15">
        <v>1.7984914721023515E-3</v>
      </c>
      <c r="BB229" s="15">
        <v>212576</v>
      </c>
      <c r="BC229" s="15">
        <v>-0.48800000000000004</v>
      </c>
      <c r="BD229" s="3">
        <v>9.2631190271571198E-2</v>
      </c>
      <c r="BE229" s="3">
        <v>0.61071028725975196</v>
      </c>
      <c r="BF229" s="3">
        <v>4535829.8696919996</v>
      </c>
      <c r="BG229" s="3">
        <v>1.8502000000000001</v>
      </c>
      <c r="BH229" s="3">
        <v>96</v>
      </c>
      <c r="BI229" s="3">
        <v>12.37</v>
      </c>
      <c r="BJ229" s="10">
        <v>1.8478688524590163</v>
      </c>
      <c r="BK229" s="10">
        <v>0.88819672131147542</v>
      </c>
      <c r="BL229" s="15">
        <v>100.465338396088</v>
      </c>
      <c r="BM229" s="3">
        <v>0.13</v>
      </c>
      <c r="BN229" s="3">
        <v>0.17100000000000001</v>
      </c>
      <c r="BO229" s="3">
        <v>0.2</v>
      </c>
      <c r="BP229" s="3">
        <v>0.23699999999999999</v>
      </c>
      <c r="BQ229" s="3">
        <v>72.567999999999998</v>
      </c>
      <c r="BR229" s="3">
        <v>39.356999999999999</v>
      </c>
      <c r="BS229" s="3">
        <v>62.621000000000002</v>
      </c>
      <c r="BT229" s="3">
        <v>94</v>
      </c>
      <c r="BU229" s="3">
        <v>89.531000000000006</v>
      </c>
      <c r="BV229" s="3">
        <v>104.568</v>
      </c>
      <c r="BW229" s="3">
        <v>90.488</v>
      </c>
      <c r="BX229" s="3">
        <v>124.813</v>
      </c>
      <c r="BY229" s="3">
        <v>8.8499999999999995E-2</v>
      </c>
      <c r="BZ229" s="3">
        <v>0.17399999999999999</v>
      </c>
      <c r="CA229" s="3">
        <v>0.184</v>
      </c>
      <c r="CB229" s="3">
        <v>0.14699999999999999</v>
      </c>
      <c r="CG229" s="9">
        <v>0.50271892391590001</v>
      </c>
    </row>
    <row r="230" spans="2:85">
      <c r="B230" s="4">
        <v>2006</v>
      </c>
      <c r="C230" s="3">
        <v>10288.892</v>
      </c>
      <c r="D230" s="3">
        <v>6815.3169999999991</v>
      </c>
      <c r="E230" s="3">
        <v>2444.0590000000002</v>
      </c>
      <c r="F230" s="3">
        <v>1037.8525</v>
      </c>
      <c r="G230" s="3">
        <v>2784.5830000000001</v>
      </c>
      <c r="H230" s="3">
        <v>15267.026</v>
      </c>
      <c r="I230" s="3">
        <v>41.066666666666698</v>
      </c>
      <c r="J230" s="3">
        <v>89.106999999999999</v>
      </c>
      <c r="K230" s="3">
        <v>134263.66666666666</v>
      </c>
      <c r="L230" s="3">
        <v>297853.66666666669</v>
      </c>
      <c r="M230" s="3">
        <v>4.456666666666667</v>
      </c>
      <c r="N230" s="3">
        <v>6730.8666666666668</v>
      </c>
      <c r="O230" s="3">
        <v>3.4074820818499396</v>
      </c>
      <c r="P230" s="10">
        <v>1278</v>
      </c>
      <c r="Q230" s="10">
        <v>1291.6000000000001</v>
      </c>
      <c r="R230" s="10">
        <v>3.306155138995361</v>
      </c>
      <c r="S230" s="10">
        <v>-8.8816759562645869E-2</v>
      </c>
      <c r="T230" s="10">
        <v>3060.1350000000002</v>
      </c>
      <c r="U230" s="3">
        <v>4453.6220000000003</v>
      </c>
      <c r="V230" s="3">
        <v>0</v>
      </c>
      <c r="W230" s="3">
        <v>162.76666666666668</v>
      </c>
      <c r="X230" s="3">
        <v>0.58066431636864535</v>
      </c>
      <c r="Y230" s="3">
        <v>0.77443064297557729</v>
      </c>
      <c r="Z230" s="3">
        <v>0.83361247725823462</v>
      </c>
      <c r="AA230" s="3">
        <v>0.86352224725431537</v>
      </c>
      <c r="AB230" s="3">
        <v>0.88594899937193405</v>
      </c>
      <c r="AC230" s="3">
        <v>0.90415079978035839</v>
      </c>
      <c r="AD230" s="3">
        <v>0.91745542170217709</v>
      </c>
      <c r="AE230" s="3">
        <v>0.92781468087083896</v>
      </c>
      <c r="AF230" s="3">
        <v>0.93624936376919987</v>
      </c>
      <c r="AG230" s="3">
        <v>0.94329331711194897</v>
      </c>
      <c r="AH230" s="3">
        <v>0.94922725781930106</v>
      </c>
      <c r="AI230" s="3">
        <v>0.9542988556912303</v>
      </c>
      <c r="AJ230" s="3">
        <v>3.6200000000000003E-2</v>
      </c>
      <c r="AK230" s="3">
        <v>78.972399999999993</v>
      </c>
      <c r="AL230" s="10">
        <v>78.616</v>
      </c>
      <c r="AM230" s="10">
        <v>155.80000000000001</v>
      </c>
      <c r="AN230" s="10">
        <v>7.43</v>
      </c>
      <c r="AO230" s="10">
        <v>4.5770967741935484</v>
      </c>
      <c r="AP230" s="10">
        <v>1.6011310820006127E-3</v>
      </c>
      <c r="AQ230" s="10">
        <v>11703.1333</v>
      </c>
      <c r="AR230" s="10">
        <v>714.06500000000005</v>
      </c>
      <c r="AS230" s="10">
        <v>1629.6130000000001</v>
      </c>
      <c r="AT230" s="10">
        <v>1207.951</v>
      </c>
      <c r="AU230" s="10">
        <v>1387.6289999999999</v>
      </c>
      <c r="AV230" s="10">
        <v>547.23400000000004</v>
      </c>
      <c r="AW230" s="10">
        <v>1584.4849999999999</v>
      </c>
      <c r="AX230" s="10">
        <v>-2.5999999999999999E-2</v>
      </c>
      <c r="AY230" s="10">
        <v>2070.6779999999999</v>
      </c>
      <c r="AZ230" s="10">
        <f t="shared" si="3"/>
        <v>714.0390000000001</v>
      </c>
      <c r="BA230" s="15">
        <v>1.790441030845374E-3</v>
      </c>
      <c r="BB230" s="15">
        <v>206557</v>
      </c>
      <c r="BC230" s="15">
        <v>-0.52727500000000005</v>
      </c>
      <c r="BD230" s="3">
        <v>8.9206374125823995E-2</v>
      </c>
      <c r="BE230" s="3">
        <v>0.58357305720296004</v>
      </c>
      <c r="BF230" s="3">
        <v>4414276.3657280104</v>
      </c>
      <c r="BG230" s="3">
        <v>1.6903999999999999</v>
      </c>
      <c r="BH230" s="3">
        <v>98</v>
      </c>
      <c r="BI230" s="3">
        <v>11.57</v>
      </c>
      <c r="BJ230" s="10">
        <v>1.7346774193548387</v>
      </c>
      <c r="BK230" s="10">
        <v>0.8193548387096774</v>
      </c>
      <c r="BL230" s="15">
        <v>100.63612899702299</v>
      </c>
      <c r="BM230" s="3">
        <v>0.2</v>
      </c>
      <c r="BN230" s="3">
        <v>0.20899999999999999</v>
      </c>
      <c r="BO230" s="3">
        <v>0.32700000000000001</v>
      </c>
      <c r="BP230" s="3">
        <v>0.3</v>
      </c>
      <c r="BQ230" s="3">
        <v>93.346999999999994</v>
      </c>
      <c r="BR230" s="3">
        <v>110.629</v>
      </c>
      <c r="BS230" s="3">
        <v>112.52200000000001</v>
      </c>
      <c r="BT230" s="3">
        <v>138.767</v>
      </c>
      <c r="BU230" s="3">
        <v>67.034000000000006</v>
      </c>
      <c r="BV230" s="3">
        <v>84.86</v>
      </c>
      <c r="BW230" s="3">
        <v>80.040000000000006</v>
      </c>
      <c r="BX230" s="3">
        <v>105.9</v>
      </c>
      <c r="BY230" s="3">
        <v>0.115</v>
      </c>
      <c r="BZ230" s="3">
        <v>0.14000000000000001</v>
      </c>
      <c r="CA230" s="3">
        <v>0.15</v>
      </c>
      <c r="CB230" s="3">
        <v>0.14799999999999999</v>
      </c>
      <c r="CG230" s="9">
        <v>0.49344713104850002</v>
      </c>
    </row>
    <row r="231" spans="2:85">
      <c r="B231" s="4">
        <v>2006.25</v>
      </c>
      <c r="C231" s="3">
        <v>10341.016</v>
      </c>
      <c r="D231" s="3">
        <v>6861.1394999999993</v>
      </c>
      <c r="E231" s="3">
        <v>2451.1912499999999</v>
      </c>
      <c r="F231" s="3">
        <v>1043.4055000000001</v>
      </c>
      <c r="G231" s="3">
        <v>2766.6280000000002</v>
      </c>
      <c r="H231" s="3">
        <v>15302.705</v>
      </c>
      <c r="I231" s="3">
        <v>41.233333333333299</v>
      </c>
      <c r="J231" s="3">
        <v>89.852000000000004</v>
      </c>
      <c r="K231" s="3">
        <v>136845</v>
      </c>
      <c r="L231" s="3">
        <v>298505.33333333331</v>
      </c>
      <c r="M231" s="3">
        <v>4.9066666666666663</v>
      </c>
      <c r="N231" s="3">
        <v>6802.7</v>
      </c>
      <c r="O231" s="3">
        <v>3.3737573100984002</v>
      </c>
      <c r="P231" s="10">
        <v>1288.4000000000001</v>
      </c>
      <c r="Q231" s="10">
        <v>1281.9000000000001</v>
      </c>
      <c r="R231" s="10">
        <v>3.290533044913182</v>
      </c>
      <c r="S231" s="10">
        <v>-7.0714081893285485E-2</v>
      </c>
      <c r="T231" s="10">
        <v>3059.2249999999999</v>
      </c>
      <c r="U231" s="3">
        <v>4516.5510000000004</v>
      </c>
      <c r="V231" s="3">
        <v>0</v>
      </c>
      <c r="W231" s="3">
        <v>165.4</v>
      </c>
      <c r="X231" s="3">
        <v>0.57004378480494644</v>
      </c>
      <c r="Y231" s="3">
        <v>0.75923917185072554</v>
      </c>
      <c r="Z231" s="3">
        <v>0.81903333773992271</v>
      </c>
      <c r="AA231" s="3">
        <v>0.8498484273507404</v>
      </c>
      <c r="AB231" s="3">
        <v>0.87301294726394085</v>
      </c>
      <c r="AC231" s="3">
        <v>0.89165956298108695</v>
      </c>
      <c r="AD231" s="3">
        <v>0.90537654402209622</v>
      </c>
      <c r="AE231" s="3">
        <v>0.91617540083664595</v>
      </c>
      <c r="AF231" s="3">
        <v>0.92500955099637483</v>
      </c>
      <c r="AG231" s="3">
        <v>0.93244625699764827</v>
      </c>
      <c r="AH231" s="3">
        <v>0.93877830082990421</v>
      </c>
      <c r="AI231" s="3">
        <v>0.94425674377528035</v>
      </c>
      <c r="AJ231" s="3">
        <v>3.85E-2</v>
      </c>
      <c r="AK231" s="3">
        <v>78.769099999999995</v>
      </c>
      <c r="AL231" s="10">
        <v>84.438999999999993</v>
      </c>
      <c r="AM231" s="10">
        <v>157.6</v>
      </c>
      <c r="AN231" s="10">
        <v>7.9</v>
      </c>
      <c r="AO231" s="10">
        <v>5.0726984126984123</v>
      </c>
      <c r="AP231" s="10">
        <v>2.5102723502513457E-3</v>
      </c>
      <c r="AQ231" s="10">
        <v>11813.453100000001</v>
      </c>
      <c r="AR231" s="10">
        <v>747.18</v>
      </c>
      <c r="AS231" s="10">
        <v>1643.106</v>
      </c>
      <c r="AT231" s="10">
        <v>1210.1790000000001</v>
      </c>
      <c r="AU231" s="10">
        <v>1424.8589999999999</v>
      </c>
      <c r="AV231" s="10">
        <v>564.88099999999997</v>
      </c>
      <c r="AW231" s="10">
        <v>1572.4739999999999</v>
      </c>
      <c r="AX231" s="10">
        <v>-2.5999999999999999E-2</v>
      </c>
      <c r="AY231" s="10">
        <v>2107.2420000000002</v>
      </c>
      <c r="AZ231" s="10">
        <f t="shared" si="3"/>
        <v>747.154</v>
      </c>
      <c r="BA231" s="15">
        <v>1.8140147295221795E-3</v>
      </c>
      <c r="BB231" s="15">
        <v>209504</v>
      </c>
      <c r="BC231" s="15">
        <v>-0.47494999999999998</v>
      </c>
      <c r="BD231" s="3">
        <v>8.5374414205811197E-2</v>
      </c>
      <c r="BE231" s="3">
        <v>0.56116200427825502</v>
      </c>
      <c r="BF231" s="3">
        <v>4372594.3995310096</v>
      </c>
      <c r="BG231" s="3">
        <v>1.6846000000000001</v>
      </c>
      <c r="BH231" s="3">
        <v>86</v>
      </c>
      <c r="BI231" s="3">
        <v>13.63</v>
      </c>
      <c r="BJ231" s="10">
        <v>1.6650793650793652</v>
      </c>
      <c r="BK231" s="10">
        <v>0.82476190476190481</v>
      </c>
      <c r="BL231" s="15">
        <v>100.86409326405</v>
      </c>
      <c r="BM231" s="3">
        <v>0.19489999999999999</v>
      </c>
      <c r="BN231" s="3">
        <v>0.21529999999999999</v>
      </c>
      <c r="BO231" s="3">
        <v>0.38190000000000002</v>
      </c>
      <c r="BP231" s="3">
        <v>0.4</v>
      </c>
      <c r="BQ231" s="3">
        <v>56.810099999999998</v>
      </c>
      <c r="BR231" s="3">
        <v>60.989199999999997</v>
      </c>
      <c r="BS231" s="3">
        <v>56.796900000000001</v>
      </c>
      <c r="BT231" s="3">
        <v>69.577600000000004</v>
      </c>
      <c r="BU231" s="3">
        <v>57.794499999999999</v>
      </c>
      <c r="BV231" s="3">
        <v>95.384500000000003</v>
      </c>
      <c r="BW231" s="3">
        <v>148.00290000000001</v>
      </c>
      <c r="BX231" s="3">
        <v>196.5</v>
      </c>
      <c r="BY231" s="3">
        <v>0.13539999999999999</v>
      </c>
      <c r="BZ231" s="3">
        <v>0.15840000000000001</v>
      </c>
      <c r="CA231" s="3">
        <v>0.16200000000000001</v>
      </c>
      <c r="CB231" s="3">
        <v>0.18</v>
      </c>
      <c r="CG231" s="9">
        <v>0.51531668890020099</v>
      </c>
    </row>
    <row r="232" spans="2:85">
      <c r="B232" s="4">
        <v>2006.5</v>
      </c>
      <c r="C232" s="3">
        <v>10403.798000000001</v>
      </c>
      <c r="D232" s="3">
        <v>6896.6885000000002</v>
      </c>
      <c r="E232" s="3">
        <v>2467.7795000000001</v>
      </c>
      <c r="F232" s="3">
        <v>1055.9585000000002</v>
      </c>
      <c r="G232" s="3">
        <v>2755.9540000000002</v>
      </c>
      <c r="H232" s="3">
        <v>15326.368</v>
      </c>
      <c r="I232" s="3">
        <v>41.233333333333299</v>
      </c>
      <c r="J232" s="3">
        <v>90.480999999999995</v>
      </c>
      <c r="K232" s="3">
        <v>136633.66666666666</v>
      </c>
      <c r="L232" s="3">
        <v>299271</v>
      </c>
      <c r="M232" s="3">
        <v>5.246666666666667</v>
      </c>
      <c r="N232" s="3">
        <v>6901.1</v>
      </c>
      <c r="O232" s="3">
        <v>3.3467856334163693</v>
      </c>
      <c r="P232" s="10">
        <v>1297.0999999999999</v>
      </c>
      <c r="Q232" s="10">
        <v>1323.6000000000001</v>
      </c>
      <c r="R232" s="10">
        <v>3.2701861675789283</v>
      </c>
      <c r="S232" s="10">
        <v>-6.4089282545508483E-2</v>
      </c>
      <c r="T232" s="10">
        <v>3054.837</v>
      </c>
      <c r="U232" s="3">
        <v>4563.9780000000001</v>
      </c>
      <c r="V232" s="3">
        <v>0</v>
      </c>
      <c r="W232" s="3">
        <v>166.7</v>
      </c>
      <c r="X232" s="3">
        <v>0.59322360793659989</v>
      </c>
      <c r="Y232" s="3">
        <v>0.78541879433155304</v>
      </c>
      <c r="Z232" s="3">
        <v>0.84126704948316056</v>
      </c>
      <c r="AA232" s="3">
        <v>0.86878690971429318</v>
      </c>
      <c r="AB232" s="3">
        <v>0.88903530120637964</v>
      </c>
      <c r="AC232" s="3">
        <v>0.90512518461842417</v>
      </c>
      <c r="AD232" s="3">
        <v>0.91665594734333355</v>
      </c>
      <c r="AE232" s="3">
        <v>0.92560099077863844</v>
      </c>
      <c r="AF232" s="3">
        <v>0.93282301468313522</v>
      </c>
      <c r="AG232" s="3">
        <v>0.93885816175783943</v>
      </c>
      <c r="AH232" s="3">
        <v>0.94396707162508819</v>
      </c>
      <c r="AI232" s="3">
        <v>0.94838431993429018</v>
      </c>
      <c r="AJ232" s="3">
        <v>3.2899999999999999E-2</v>
      </c>
      <c r="AK232" s="3">
        <v>78.569500000000005</v>
      </c>
      <c r="AL232" s="10">
        <v>81.948999999999998</v>
      </c>
      <c r="AM232" s="10">
        <v>159</v>
      </c>
      <c r="AN232" s="10">
        <v>8.25</v>
      </c>
      <c r="AO232" s="10">
        <v>4.8934920634920633</v>
      </c>
      <c r="AP232" s="10">
        <v>9.0742495611817377E-4</v>
      </c>
      <c r="AQ232" s="10">
        <v>11781.614</v>
      </c>
      <c r="AR232" s="10">
        <v>765.59799999999996</v>
      </c>
      <c r="AS232" s="10">
        <v>1688.6949999999999</v>
      </c>
      <c r="AT232" s="10">
        <v>1237.1469999999999</v>
      </c>
      <c r="AU232" s="10">
        <v>1444.5329999999999</v>
      </c>
      <c r="AV232" s="10">
        <v>523.827</v>
      </c>
      <c r="AW232" s="10">
        <v>1599.7529999999999</v>
      </c>
      <c r="AX232" s="10">
        <v>-2.5999999999999999E-2</v>
      </c>
      <c r="AY232" s="10">
        <v>2140.8789999999999</v>
      </c>
      <c r="AZ232" s="10">
        <f t="shared" si="3"/>
        <v>765.572</v>
      </c>
      <c r="BA232" s="15">
        <v>1.8326506130244759E-3</v>
      </c>
      <c r="BB232" s="15">
        <v>205727</v>
      </c>
      <c r="BC232" s="15">
        <v>-0.44802500000000001</v>
      </c>
      <c r="BD232" s="3">
        <v>8.4994133561557703E-2</v>
      </c>
      <c r="BE232" s="3">
        <v>0.55799248291292602</v>
      </c>
      <c r="BF232" s="3">
        <v>4472036.7364800004</v>
      </c>
      <c r="BG232" s="3">
        <v>1.772</v>
      </c>
      <c r="BH232" s="3">
        <v>89</v>
      </c>
      <c r="BI232" s="3">
        <v>12.81</v>
      </c>
      <c r="BJ232" s="10">
        <v>1.6996825396825397</v>
      </c>
      <c r="BK232" s="10">
        <v>0.78730158730158728</v>
      </c>
      <c r="BL232" s="15">
        <v>100.975283824915</v>
      </c>
      <c r="BM232" s="3">
        <v>0.27</v>
      </c>
      <c r="BN232" s="3">
        <v>0.2787</v>
      </c>
      <c r="BO232" s="3">
        <v>0.34039999999999998</v>
      </c>
      <c r="BP232" s="3">
        <v>0.38400000000000001</v>
      </c>
      <c r="BQ232" s="3">
        <v>72.476799999999997</v>
      </c>
      <c r="BR232" s="3">
        <v>59.756300000000003</v>
      </c>
      <c r="BS232" s="3">
        <v>62.057400000000001</v>
      </c>
      <c r="BT232" s="3">
        <v>101.6319</v>
      </c>
      <c r="BU232" s="3">
        <v>64.053600000000003</v>
      </c>
      <c r="BV232" s="3">
        <v>100.91840000000001</v>
      </c>
      <c r="BW232" s="3">
        <v>130.47049999999999</v>
      </c>
      <c r="BX232" s="3">
        <v>169.3425</v>
      </c>
      <c r="BY232" s="3">
        <v>0.1</v>
      </c>
      <c r="BZ232" s="3">
        <v>0.11</v>
      </c>
      <c r="CA232" s="3">
        <v>0.1464</v>
      </c>
      <c r="CB232" s="3">
        <v>0.14099999999999999</v>
      </c>
      <c r="CG232" s="9">
        <v>0.53987016815690003</v>
      </c>
    </row>
    <row r="233" spans="2:85">
      <c r="B233" s="4">
        <v>2006.75</v>
      </c>
      <c r="C233" s="3">
        <v>10504.481</v>
      </c>
      <c r="D233" s="3">
        <v>6943.7840000000006</v>
      </c>
      <c r="E233" s="3">
        <v>2498.2484999999997</v>
      </c>
      <c r="F233" s="3">
        <v>1072.3744999999999</v>
      </c>
      <c r="G233" s="3">
        <v>2702.4870000000001</v>
      </c>
      <c r="H233" s="3">
        <v>15456.928</v>
      </c>
      <c r="I233" s="3">
        <v>41.066666666666698</v>
      </c>
      <c r="J233" s="3">
        <v>90.814999999999998</v>
      </c>
      <c r="K233" s="3">
        <v>138069</v>
      </c>
      <c r="L233" s="3">
        <v>300089.66666666669</v>
      </c>
      <c r="M233" s="3">
        <v>5.246666666666667</v>
      </c>
      <c r="N233" s="3">
        <v>7016.4333333333334</v>
      </c>
      <c r="O233" s="3">
        <v>3.3624135231071408</v>
      </c>
      <c r="P233" s="10">
        <v>1383.1</v>
      </c>
      <c r="Q233" s="10">
        <v>1408.8</v>
      </c>
      <c r="R233" s="10">
        <v>3.2818504636464927</v>
      </c>
      <c r="S233" s="10">
        <v>-6.8052876168715568E-2</v>
      </c>
      <c r="T233" s="10">
        <v>3079.9180000000001</v>
      </c>
      <c r="U233" s="3">
        <v>4545.7259999999997</v>
      </c>
      <c r="V233" s="3">
        <v>0</v>
      </c>
      <c r="W233" s="3">
        <v>164.13333333333333</v>
      </c>
      <c r="X233" s="3">
        <v>0.5754901542701315</v>
      </c>
      <c r="Y233" s="3">
        <v>0.75834159975169524</v>
      </c>
      <c r="Z233" s="3">
        <v>0.81528647136451227</v>
      </c>
      <c r="AA233" s="3">
        <v>0.84570064527544631</v>
      </c>
      <c r="AB233" s="3">
        <v>0.86883052404865291</v>
      </c>
      <c r="AC233" s="3">
        <v>0.88769387440708591</v>
      </c>
      <c r="AD233" s="3">
        <v>0.90182797531352465</v>
      </c>
      <c r="AE233" s="3">
        <v>0.91304427486250617</v>
      </c>
      <c r="AF233" s="3">
        <v>0.92226782097565574</v>
      </c>
      <c r="AG233" s="3">
        <v>0.93001100087662036</v>
      </c>
      <c r="AH233" s="3">
        <v>0.93653989733551268</v>
      </c>
      <c r="AI233" s="3">
        <v>0.9421510067575638</v>
      </c>
      <c r="AJ233" s="3">
        <v>1.95E-2</v>
      </c>
      <c r="AK233" s="3">
        <v>78.387200000000007</v>
      </c>
      <c r="AL233" s="10">
        <v>41.423000000000002</v>
      </c>
      <c r="AM233" s="10">
        <v>160.80000000000001</v>
      </c>
      <c r="AN233" s="10">
        <v>8.25</v>
      </c>
      <c r="AO233" s="10">
        <v>4.6306451612903228</v>
      </c>
      <c r="AP233" s="10">
        <v>1.5355815870179527E-3</v>
      </c>
      <c r="AQ233" s="10">
        <v>11818.911</v>
      </c>
      <c r="AR233" s="10">
        <v>793.38900000000001</v>
      </c>
      <c r="AS233" s="10">
        <v>1623.644</v>
      </c>
      <c r="AT233" s="10">
        <v>1208.0609999999999</v>
      </c>
      <c r="AU233" s="10">
        <v>1397.9010000000001</v>
      </c>
      <c r="AV233" s="10">
        <v>351.48099999999999</v>
      </c>
      <c r="AW233" s="10">
        <v>1563.538</v>
      </c>
      <c r="AX233" s="10">
        <v>-2.7E-2</v>
      </c>
      <c r="AY233" s="10">
        <v>2177.6889999999999</v>
      </c>
      <c r="AZ233" s="10">
        <f t="shared" si="3"/>
        <v>793.36199999999997</v>
      </c>
      <c r="BA233" s="15">
        <v>1.8285392120322222E-3</v>
      </c>
      <c r="BB233" s="15">
        <v>211417</v>
      </c>
      <c r="BC233" s="15">
        <v>-0.55820000000000003</v>
      </c>
      <c r="BD233" s="3">
        <v>8.77285452016522E-2</v>
      </c>
      <c r="BE233" s="3">
        <v>0.59287934278586196</v>
      </c>
      <c r="BF233" s="3">
        <v>4890956.5496389996</v>
      </c>
      <c r="BG233" s="3">
        <v>1.6173999999999999</v>
      </c>
      <c r="BH233" s="3">
        <v>102</v>
      </c>
      <c r="BI233" s="3">
        <v>10.6</v>
      </c>
      <c r="BJ233" s="10">
        <v>1.6525806451612903</v>
      </c>
      <c r="BK233" s="10">
        <v>0.75822580645161286</v>
      </c>
      <c r="BL233" s="15">
        <v>100.78319728620301</v>
      </c>
      <c r="BM233" s="3">
        <v>0.3</v>
      </c>
      <c r="BN233" s="3">
        <v>0.23330000000000001</v>
      </c>
      <c r="BO233" s="3">
        <v>0.4</v>
      </c>
      <c r="BP233" s="3">
        <v>0.48980000000000001</v>
      </c>
      <c r="BQ233" s="3">
        <v>55.8</v>
      </c>
      <c r="BR233" s="3">
        <v>65.7</v>
      </c>
      <c r="BS233" s="3">
        <v>72.797300000000007</v>
      </c>
      <c r="BT233" s="3">
        <v>64.179400000000001</v>
      </c>
      <c r="BU233" s="3">
        <v>68.592299999999994</v>
      </c>
      <c r="BV233" s="3">
        <v>79.412800000000004</v>
      </c>
      <c r="BW233" s="3">
        <v>92.238600000000005</v>
      </c>
      <c r="BX233" s="3">
        <v>122.4341</v>
      </c>
      <c r="BY233" s="3">
        <v>0.1077</v>
      </c>
      <c r="BZ233" s="3">
        <v>0.12</v>
      </c>
      <c r="CA233" s="3">
        <v>0.14299999999999999</v>
      </c>
      <c r="CB233" s="3">
        <v>0.13880000000000001</v>
      </c>
      <c r="CG233" s="9">
        <v>0.571129703642</v>
      </c>
    </row>
    <row r="234" spans="2:85">
      <c r="B234" s="4">
        <v>2007</v>
      </c>
      <c r="C234" s="3">
        <v>10563.261</v>
      </c>
      <c r="D234" s="3">
        <v>6974.6889999999994</v>
      </c>
      <c r="E234" s="3">
        <v>2501.8780000000002</v>
      </c>
      <c r="F234" s="3">
        <v>1084.0194999999999</v>
      </c>
      <c r="G234" s="3">
        <v>2683.893</v>
      </c>
      <c r="H234" s="3">
        <v>15493.328</v>
      </c>
      <c r="I234" s="3">
        <v>41.066666666666698</v>
      </c>
      <c r="J234" s="3">
        <v>91.707999999999998</v>
      </c>
      <c r="K234" s="3">
        <v>136094.33333333334</v>
      </c>
      <c r="L234" s="3">
        <v>300799</v>
      </c>
      <c r="M234" s="3">
        <v>5.2566666666666668</v>
      </c>
      <c r="N234" s="3">
        <v>7116.6333333333332</v>
      </c>
      <c r="O234" s="3">
        <v>3.346120416128759</v>
      </c>
      <c r="P234" s="10">
        <v>1420.9</v>
      </c>
      <c r="Q234" s="10">
        <v>1437.1000000000001</v>
      </c>
      <c r="R234" s="10">
        <v>3.2630636174951122</v>
      </c>
      <c r="S234" s="10">
        <v>-7.0546615341714192E-2</v>
      </c>
      <c r="T234" s="10">
        <v>3084.4549999999999</v>
      </c>
      <c r="U234" s="3">
        <v>4752.1880000000001</v>
      </c>
      <c r="V234" s="3">
        <v>0</v>
      </c>
      <c r="W234" s="3">
        <v>166.7</v>
      </c>
      <c r="X234" s="3">
        <v>0.53058066119946445</v>
      </c>
      <c r="Y234" s="3">
        <v>0.70148887457280384</v>
      </c>
      <c r="Z234" s="3">
        <v>0.76335315841357376</v>
      </c>
      <c r="AA234" s="3">
        <v>0.8002206507370242</v>
      </c>
      <c r="AB234" s="3">
        <v>0.8287041530549919</v>
      </c>
      <c r="AC234" s="3">
        <v>0.85181862596844404</v>
      </c>
      <c r="AD234" s="3">
        <v>0.86979353882985277</v>
      </c>
      <c r="AE234" s="3">
        <v>0.88442327381964692</v>
      </c>
      <c r="AF234" s="3">
        <v>0.89669565692951758</v>
      </c>
      <c r="AG234" s="3">
        <v>0.90717272977665298</v>
      </c>
      <c r="AH234" s="3">
        <v>0.91620232341311769</v>
      </c>
      <c r="AI234" s="3">
        <v>0.92408368629598547</v>
      </c>
      <c r="AJ234" s="3">
        <v>2.4E-2</v>
      </c>
      <c r="AK234" s="3">
        <v>78.615499999999997</v>
      </c>
      <c r="AL234" s="10">
        <v>19.613</v>
      </c>
      <c r="AM234" s="10">
        <v>162</v>
      </c>
      <c r="AN234" s="10">
        <v>8.25</v>
      </c>
      <c r="AO234" s="10">
        <v>4.6790322580645158</v>
      </c>
      <c r="AP234" s="10">
        <v>2.042522798029188E-3</v>
      </c>
      <c r="AQ234" s="10">
        <v>11951.517400000001</v>
      </c>
      <c r="AR234" s="10">
        <v>820.33600000000001</v>
      </c>
      <c r="AS234" s="10">
        <v>1528.8409999999999</v>
      </c>
      <c r="AT234" s="10">
        <v>1109.9169999999999</v>
      </c>
      <c r="AU234" s="10">
        <v>1325.6379999999999</v>
      </c>
      <c r="AV234" s="10">
        <v>353.726</v>
      </c>
      <c r="AW234" s="10">
        <v>1457.6579999999999</v>
      </c>
      <c r="AX234" s="10">
        <v>-2.9000000000000001E-2</v>
      </c>
      <c r="AY234" s="10">
        <v>2214.8789999999999</v>
      </c>
      <c r="AZ234" s="10">
        <f t="shared" si="3"/>
        <v>820.30700000000002</v>
      </c>
      <c r="BA234" s="15">
        <v>1.8173650532719828E-3</v>
      </c>
      <c r="BB234" s="15">
        <v>189700</v>
      </c>
      <c r="BC234" s="15">
        <v>-0.55722499999999997</v>
      </c>
      <c r="BD234" s="3">
        <v>8.95479340568687E-2</v>
      </c>
      <c r="BE234" s="3">
        <v>0.61462134855205697</v>
      </c>
      <c r="BF234" s="3">
        <v>5139590.8901770003</v>
      </c>
      <c r="BG234" s="3">
        <v>1.5329999999999999</v>
      </c>
      <c r="BH234" s="3">
        <v>101</v>
      </c>
      <c r="BI234" s="3">
        <v>12.27</v>
      </c>
      <c r="BJ234" s="10">
        <v>1.6166129032258065</v>
      </c>
      <c r="BK234" s="10">
        <v>0.68338709677419351</v>
      </c>
      <c r="BL234" s="15">
        <v>101.111398901832</v>
      </c>
      <c r="BM234" s="3">
        <v>0.2</v>
      </c>
      <c r="BN234" s="3">
        <v>0.2</v>
      </c>
      <c r="BO234" s="3">
        <v>0.4</v>
      </c>
      <c r="BP234" s="3">
        <v>0.38579999999999998</v>
      </c>
      <c r="BQ234" s="3">
        <v>162.7842</v>
      </c>
      <c r="BR234" s="3">
        <v>160.09819999999999</v>
      </c>
      <c r="BS234" s="3">
        <v>181.45240000000001</v>
      </c>
      <c r="BT234" s="3">
        <v>168.94479999999999</v>
      </c>
      <c r="BU234" s="3">
        <v>50.023400000000002</v>
      </c>
      <c r="BV234" s="3">
        <v>70.437100000000001</v>
      </c>
      <c r="BW234" s="3">
        <v>93.957899999999995</v>
      </c>
      <c r="BX234" s="3">
        <v>121.9752</v>
      </c>
      <c r="BY234" s="3">
        <v>8.5000000000000006E-2</v>
      </c>
      <c r="BZ234" s="3">
        <v>0.112</v>
      </c>
      <c r="CA234" s="3">
        <v>0.12</v>
      </c>
      <c r="CB234" s="3">
        <v>0.1232</v>
      </c>
      <c r="CG234" s="9">
        <v>0.56779256653459997</v>
      </c>
    </row>
    <row r="235" spans="2:85">
      <c r="B235" s="4">
        <v>2007.25</v>
      </c>
      <c r="C235" s="3">
        <v>10582.839</v>
      </c>
      <c r="D235" s="3">
        <v>6985.5029999999997</v>
      </c>
      <c r="E235" s="3">
        <v>2503.0594999999998</v>
      </c>
      <c r="F235" s="3">
        <v>1093.5250000000001</v>
      </c>
      <c r="G235" s="3">
        <v>2713.4949999999999</v>
      </c>
      <c r="H235" s="3">
        <v>15582.084999999999</v>
      </c>
      <c r="I235" s="3">
        <v>41.3</v>
      </c>
      <c r="J235" s="3">
        <v>92.301000000000002</v>
      </c>
      <c r="K235" s="3">
        <v>138526</v>
      </c>
      <c r="L235" s="3">
        <v>301492</v>
      </c>
      <c r="M235" s="3">
        <v>5.25</v>
      </c>
      <c r="N235" s="3">
        <v>7236.5666666666666</v>
      </c>
      <c r="O235" s="3">
        <v>3.3265993460983116</v>
      </c>
      <c r="P235" s="10">
        <v>1484.6</v>
      </c>
      <c r="Q235" s="10">
        <v>1492.8999999999999</v>
      </c>
      <c r="R235" s="10">
        <v>3.2624700577877217</v>
      </c>
      <c r="S235" s="10">
        <v>-5.1619105018657047E-2</v>
      </c>
      <c r="T235" s="10">
        <v>3112.4639999999999</v>
      </c>
      <c r="U235" s="3">
        <v>4801.8549999999996</v>
      </c>
      <c r="V235" s="3">
        <v>0</v>
      </c>
      <c r="W235" s="3">
        <v>172.83333333333334</v>
      </c>
      <c r="X235" s="3">
        <v>0.53660922279251488</v>
      </c>
      <c r="Y235" s="3">
        <v>0.71784936887481487</v>
      </c>
      <c r="Z235" s="3">
        <v>0.78390767014677476</v>
      </c>
      <c r="AA235" s="3">
        <v>0.82369801222741013</v>
      </c>
      <c r="AB235" s="3">
        <v>0.85433582593018687</v>
      </c>
      <c r="AC235" s="3">
        <v>0.87882066204905762</v>
      </c>
      <c r="AD235" s="3">
        <v>0.89770842883685054</v>
      </c>
      <c r="AE235" s="3">
        <v>0.91285731179708407</v>
      </c>
      <c r="AF235" s="3">
        <v>0.92540311043835344</v>
      </c>
      <c r="AG235" s="3">
        <v>0.93598315759748785</v>
      </c>
      <c r="AH235" s="3">
        <v>0.94498636041554507</v>
      </c>
      <c r="AI235" s="3">
        <v>0.952751724579323</v>
      </c>
      <c r="AJ235" s="3">
        <v>2.63E-2</v>
      </c>
      <c r="AK235" s="3">
        <v>79.153499999999994</v>
      </c>
      <c r="AL235" s="10">
        <v>49.430999999999997</v>
      </c>
      <c r="AM235" s="10">
        <v>164.6</v>
      </c>
      <c r="AN235" s="10">
        <v>8.25</v>
      </c>
      <c r="AO235" s="10">
        <v>4.8460937499999996</v>
      </c>
      <c r="AP235" s="10">
        <v>7.0008017959545298E-3</v>
      </c>
      <c r="AQ235" s="10">
        <v>11945.093000000001</v>
      </c>
      <c r="AR235" s="10">
        <v>858.79499999999996</v>
      </c>
      <c r="AS235" s="10">
        <v>1592.9670000000001</v>
      </c>
      <c r="AT235" s="10">
        <v>1179.357</v>
      </c>
      <c r="AU235" s="10">
        <v>1400.499</v>
      </c>
      <c r="AV235" s="10">
        <v>390.07299999999998</v>
      </c>
      <c r="AW235" s="10">
        <v>1503.5519999999999</v>
      </c>
      <c r="AX235" s="10">
        <v>-3.2000000000000001E-2</v>
      </c>
      <c r="AY235" s="10">
        <v>2241.3409999999999</v>
      </c>
      <c r="AZ235" s="10">
        <f t="shared" si="3"/>
        <v>858.76299999999992</v>
      </c>
      <c r="BA235" s="15">
        <v>1.8187776162768483E-3</v>
      </c>
      <c r="BB235" s="15">
        <v>188115</v>
      </c>
      <c r="BC235" s="15">
        <v>-0.420825</v>
      </c>
      <c r="BD235" s="3">
        <v>8.9492930720289798E-2</v>
      </c>
      <c r="BE235" s="3">
        <v>0.63129220306723099</v>
      </c>
      <c r="BF235" s="3">
        <v>5344047.5036310097</v>
      </c>
      <c r="BG235" s="3">
        <v>1.6978</v>
      </c>
      <c r="BH235" s="3">
        <v>93</v>
      </c>
      <c r="BI235" s="3">
        <v>13.38</v>
      </c>
      <c r="BJ235" s="10">
        <v>1.6442187500000001</v>
      </c>
      <c r="BK235" s="10">
        <v>0.73109374999999999</v>
      </c>
      <c r="BL235" s="15">
        <v>100.95072364409801</v>
      </c>
      <c r="BM235" s="3">
        <v>0.13930000000000001</v>
      </c>
      <c r="BN235" s="3">
        <v>0.2</v>
      </c>
      <c r="BO235" s="3">
        <v>0.4</v>
      </c>
      <c r="BP235" s="3">
        <v>0.39319999999999999</v>
      </c>
      <c r="BQ235" s="3">
        <v>42.7</v>
      </c>
      <c r="BR235" s="3">
        <v>45.390099999999997</v>
      </c>
      <c r="BS235" s="3">
        <v>58.054299999999998</v>
      </c>
      <c r="BT235" s="3">
        <v>89.65</v>
      </c>
      <c r="BU235" s="3">
        <v>80.344800000000006</v>
      </c>
      <c r="BV235" s="3">
        <v>102.82210000000001</v>
      </c>
      <c r="BW235" s="3">
        <v>118.7</v>
      </c>
      <c r="BX235" s="3">
        <v>150.11529999999999</v>
      </c>
      <c r="BY235" s="3">
        <v>0.128</v>
      </c>
      <c r="BZ235" s="3">
        <v>0.1424</v>
      </c>
      <c r="CA235" s="3">
        <v>0.115</v>
      </c>
      <c r="CB235" s="3">
        <v>9.4E-2</v>
      </c>
      <c r="CG235" s="9">
        <v>0.57735866631940003</v>
      </c>
    </row>
    <row r="236" spans="2:85">
      <c r="B236" s="4">
        <v>2007.5</v>
      </c>
      <c r="C236" s="3">
        <v>10642.483</v>
      </c>
      <c r="D236" s="3">
        <v>7021.3969999999999</v>
      </c>
      <c r="E236" s="3">
        <v>2503.855</v>
      </c>
      <c r="F236" s="3">
        <v>1111.78</v>
      </c>
      <c r="G236" s="3">
        <v>2686.1060000000002</v>
      </c>
      <c r="H236" s="3">
        <v>15666.737999999999</v>
      </c>
      <c r="I236" s="3">
        <v>41.3</v>
      </c>
      <c r="J236" s="3">
        <v>92.775999999999996</v>
      </c>
      <c r="K236" s="3">
        <v>138041</v>
      </c>
      <c r="L236" s="3">
        <v>302272.33333333331</v>
      </c>
      <c r="M236" s="3">
        <v>5.0733333333333333</v>
      </c>
      <c r="N236" s="3">
        <v>7350.5</v>
      </c>
      <c r="O236" s="3">
        <v>3.3342430261557117</v>
      </c>
      <c r="P236" s="10">
        <v>1490.3</v>
      </c>
      <c r="Q236" s="10">
        <v>1501.3000000000002</v>
      </c>
      <c r="R236" s="10">
        <v>3.2504649942978561</v>
      </c>
      <c r="S236" s="10">
        <v>-7.1267848565922678E-2</v>
      </c>
      <c r="T236" s="10">
        <v>3126.5439999999999</v>
      </c>
      <c r="U236" s="3">
        <v>4849.2650000000003</v>
      </c>
      <c r="V236" s="3">
        <v>0</v>
      </c>
      <c r="W236" s="3">
        <v>173.66666666666666</v>
      </c>
      <c r="X236" s="3">
        <v>0.60755930149723902</v>
      </c>
      <c r="Y236" s="3">
        <v>0.80545743128986202</v>
      </c>
      <c r="Z236" s="3">
        <v>0.86955289406713521</v>
      </c>
      <c r="AA236" s="3">
        <v>0.90446242329365456</v>
      </c>
      <c r="AB236" s="3">
        <v>0.93076237421159036</v>
      </c>
      <c r="AC236" s="3">
        <v>0.95146555967447999</v>
      </c>
      <c r="AD236" s="3">
        <v>0.96681144224982196</v>
      </c>
      <c r="AE236" s="3">
        <v>0.97875540339741496</v>
      </c>
      <c r="AF236" s="3">
        <v>0.98839554101441662</v>
      </c>
      <c r="AG236" s="3">
        <v>0.99633863003403322</v>
      </c>
      <c r="AH236" s="3">
        <v>1.0029167797617407</v>
      </c>
      <c r="AI236" s="3">
        <v>1.008437495821336</v>
      </c>
      <c r="AJ236" s="3">
        <v>2.3199999999999998E-2</v>
      </c>
      <c r="AK236" s="3">
        <v>78.817700000000002</v>
      </c>
      <c r="AL236" s="10">
        <v>50.180999999999997</v>
      </c>
      <c r="AM236" s="10">
        <v>166.6</v>
      </c>
      <c r="AN236" s="10">
        <v>8.1766666666666659</v>
      </c>
      <c r="AO236" s="10">
        <v>4.7384126984126986</v>
      </c>
      <c r="AP236" s="10">
        <v>6.1569669388902432E-3</v>
      </c>
      <c r="AQ236" s="10">
        <v>11888.040800000001</v>
      </c>
      <c r="AR236" s="10">
        <v>868.06</v>
      </c>
      <c r="AS236" s="10">
        <v>1525.8889999999999</v>
      </c>
      <c r="AT236" s="10">
        <v>1149.058</v>
      </c>
      <c r="AU236" s="10">
        <v>1345.5160000000001</v>
      </c>
      <c r="AV236" s="10">
        <v>254.773</v>
      </c>
      <c r="AW236" s="10">
        <v>1476.279</v>
      </c>
      <c r="AX236" s="10">
        <v>-3.5000000000000003E-2</v>
      </c>
      <c r="AY236" s="10">
        <v>2265.0079999999998</v>
      </c>
      <c r="AZ236" s="10">
        <f t="shared" si="3"/>
        <v>868.02499999999998</v>
      </c>
      <c r="BA236" s="15">
        <v>1.8198195231299869E-3</v>
      </c>
      <c r="BB236" s="15">
        <v>162356</v>
      </c>
      <c r="BC236" s="15">
        <v>-4.7349999999999996E-2</v>
      </c>
      <c r="BD236" s="3">
        <v>9.0094968485261898E-2</v>
      </c>
      <c r="BE236" s="3">
        <v>0.65486239956091297</v>
      </c>
      <c r="BF236" s="3">
        <v>5583666.3671540096</v>
      </c>
      <c r="BG236" s="3">
        <v>2.2343999999999999</v>
      </c>
      <c r="BH236" s="3">
        <v>93</v>
      </c>
      <c r="BI236" s="3">
        <v>21.61</v>
      </c>
      <c r="BJ236" s="10">
        <v>1.8957142857142857</v>
      </c>
      <c r="BK236" s="10">
        <v>1.0157142857142858</v>
      </c>
      <c r="BL236" s="15">
        <v>101.550379821607</v>
      </c>
      <c r="BM236" s="3">
        <v>0.1142</v>
      </c>
      <c r="BN236" s="3">
        <v>0.2</v>
      </c>
      <c r="BO236" s="3">
        <v>0.2</v>
      </c>
      <c r="BP236" s="3">
        <v>0.24429999999999999</v>
      </c>
      <c r="BQ236" s="3">
        <v>35.070500000000003</v>
      </c>
      <c r="BR236" s="3">
        <v>43.196199999999997</v>
      </c>
      <c r="BS236" s="3">
        <v>44.951099999999997</v>
      </c>
      <c r="BT236" s="3">
        <v>60.5488</v>
      </c>
      <c r="BU236" s="3">
        <v>80.789699999999996</v>
      </c>
      <c r="BV236" s="3">
        <v>96.825900000000004</v>
      </c>
      <c r="BW236" s="3">
        <v>130.58949999999999</v>
      </c>
      <c r="BX236" s="3">
        <v>168.34610000000001</v>
      </c>
      <c r="BY236" s="3">
        <v>0.1</v>
      </c>
      <c r="BZ236" s="3">
        <v>0.125</v>
      </c>
      <c r="CA236" s="3">
        <v>0.13700000000000001</v>
      </c>
      <c r="CB236" s="3">
        <v>0.13400000000000001</v>
      </c>
      <c r="CG236" s="9">
        <v>0.59649453999199997</v>
      </c>
    </row>
    <row r="237" spans="2:85">
      <c r="B237" s="4">
        <v>2007.75</v>
      </c>
      <c r="C237" s="3">
        <v>10672.794</v>
      </c>
      <c r="D237" s="3">
        <v>7050.07125</v>
      </c>
      <c r="E237" s="3">
        <v>2501.8240000000001</v>
      </c>
      <c r="F237" s="3">
        <v>1109.5554999999999</v>
      </c>
      <c r="G237" s="3">
        <v>2653.056</v>
      </c>
      <c r="H237" s="3">
        <v>15761.967000000001</v>
      </c>
      <c r="I237" s="3">
        <v>41.2</v>
      </c>
      <c r="J237" s="3">
        <v>93.144999999999996</v>
      </c>
      <c r="K237" s="3">
        <v>139335</v>
      </c>
      <c r="L237" s="3">
        <v>303049.33333333331</v>
      </c>
      <c r="M237" s="3">
        <v>4.496666666666667</v>
      </c>
      <c r="N237" s="3">
        <v>7428.9333333333334</v>
      </c>
      <c r="O237" s="3">
        <v>3.3500080452173981</v>
      </c>
      <c r="P237" s="10">
        <v>1505.2</v>
      </c>
      <c r="Q237" s="10">
        <v>1469.4</v>
      </c>
      <c r="R237" s="10">
        <v>3.2464764473955694</v>
      </c>
      <c r="S237" s="10">
        <v>-9.1021414529895567E-2</v>
      </c>
      <c r="T237" s="10">
        <v>3150.7620000000002</v>
      </c>
      <c r="U237" s="3">
        <v>4931.232</v>
      </c>
      <c r="V237" s="3">
        <v>0</v>
      </c>
      <c r="W237" s="3">
        <v>177.43333333333334</v>
      </c>
      <c r="X237" s="3">
        <v>0.71633241004724224</v>
      </c>
      <c r="Y237" s="3">
        <v>0.93295089786983254</v>
      </c>
      <c r="Z237" s="3">
        <v>0.98030254178739307</v>
      </c>
      <c r="AA237" s="3">
        <v>1.000044997096236</v>
      </c>
      <c r="AB237" s="3">
        <v>1.0139228387714179</v>
      </c>
      <c r="AC237" s="3">
        <v>1.0257901539796297</v>
      </c>
      <c r="AD237" s="3">
        <v>1.0330577388921636</v>
      </c>
      <c r="AE237" s="3">
        <v>1.0380593780027112</v>
      </c>
      <c r="AF237" s="3">
        <v>1.0419486441851551</v>
      </c>
      <c r="AG237" s="3">
        <v>1.0451317908703412</v>
      </c>
      <c r="AH237" s="3">
        <v>1.0477878050247116</v>
      </c>
      <c r="AI237" s="3">
        <v>1.050015821099634</v>
      </c>
      <c r="AJ237" s="3">
        <v>3.95E-2</v>
      </c>
      <c r="AK237" s="3">
        <v>78.709400000000002</v>
      </c>
      <c r="AL237" s="10">
        <v>22.956</v>
      </c>
      <c r="AM237" s="10">
        <v>168.2</v>
      </c>
      <c r="AN237" s="10">
        <v>7.5233333333333334</v>
      </c>
      <c r="AO237" s="10">
        <v>4.2666129032258064</v>
      </c>
      <c r="AP237" s="10">
        <v>6.1854511705153091E-3</v>
      </c>
      <c r="AQ237" s="10">
        <v>11965.8781</v>
      </c>
      <c r="AR237" s="10">
        <v>866.83799999999997</v>
      </c>
      <c r="AS237" s="10">
        <v>1484.999</v>
      </c>
      <c r="AT237" s="10">
        <v>1126.0219999999999</v>
      </c>
      <c r="AU237" s="10">
        <v>1367.7809999999999</v>
      </c>
      <c r="AV237" s="10">
        <v>237.45099999999999</v>
      </c>
      <c r="AW237" s="10">
        <v>1468.556</v>
      </c>
      <c r="AX237" s="10">
        <v>-3.7999999999999999E-2</v>
      </c>
      <c r="AY237" s="10">
        <v>2290.0039999999999</v>
      </c>
      <c r="AZ237" s="10">
        <f t="shared" si="3"/>
        <v>866.8</v>
      </c>
      <c r="BA237" s="15">
        <v>1.8165914451609947E-3</v>
      </c>
      <c r="BB237" s="15">
        <v>149742</v>
      </c>
      <c r="BC237" s="15">
        <v>0.25547500000000001</v>
      </c>
      <c r="BD237" s="3">
        <v>9.0758016547488302E-2</v>
      </c>
      <c r="BE237" s="3">
        <v>0.69753720393809004</v>
      </c>
      <c r="BF237" s="3">
        <v>6089851.5676150098</v>
      </c>
      <c r="BG237" s="3">
        <v>2.7972999999999999</v>
      </c>
      <c r="BH237" s="3">
        <v>87</v>
      </c>
      <c r="BI237" s="3">
        <v>22.74</v>
      </c>
      <c r="BJ237" s="10">
        <v>2.2391935483870968</v>
      </c>
      <c r="BK237" s="10">
        <v>1.2670967741935484</v>
      </c>
      <c r="BL237" s="15">
        <v>101.34173598285901</v>
      </c>
      <c r="BM237" s="3">
        <v>0.1</v>
      </c>
      <c r="BN237" s="3">
        <v>0.2</v>
      </c>
      <c r="BO237" s="3">
        <v>0.3</v>
      </c>
      <c r="BP237" s="3">
        <v>0.3</v>
      </c>
      <c r="BQ237" s="3">
        <v>54.034399999999998</v>
      </c>
      <c r="BR237" s="3">
        <v>61.570999999999998</v>
      </c>
      <c r="BS237" s="3">
        <v>60.57</v>
      </c>
      <c r="BT237" s="3">
        <v>57.7</v>
      </c>
      <c r="BU237" s="3">
        <v>62.321899999999999</v>
      </c>
      <c r="BV237" s="3">
        <v>107.6455</v>
      </c>
      <c r="BW237" s="3">
        <v>139.15780000000001</v>
      </c>
      <c r="BX237" s="3">
        <v>176.24039999999999</v>
      </c>
      <c r="BY237" s="3">
        <v>0.14169999999999999</v>
      </c>
      <c r="BZ237" s="3">
        <v>0.15540000000000001</v>
      </c>
      <c r="CA237" s="3">
        <v>0.182</v>
      </c>
      <c r="CB237" s="3">
        <v>0.1971</v>
      </c>
      <c r="CG237" s="9">
        <v>0.64446986985480004</v>
      </c>
    </row>
    <row r="238" spans="2:85">
      <c r="B238" s="4">
        <v>2008</v>
      </c>
      <c r="C238" s="3">
        <v>10644.429</v>
      </c>
      <c r="D238" s="3">
        <v>7080.1864999999998</v>
      </c>
      <c r="E238" s="3">
        <v>2486.3627500000002</v>
      </c>
      <c r="F238" s="3">
        <v>1077.25325</v>
      </c>
      <c r="G238" s="3">
        <v>2583.2530000000002</v>
      </c>
      <c r="H238" s="3">
        <v>15671.383</v>
      </c>
      <c r="I238" s="3">
        <v>41.2</v>
      </c>
      <c r="J238" s="3">
        <v>93.489000000000004</v>
      </c>
      <c r="K238" s="3">
        <v>136811</v>
      </c>
      <c r="L238" s="3">
        <v>303708</v>
      </c>
      <c r="M238" s="3">
        <v>3.1766666666666667</v>
      </c>
      <c r="N238" s="3">
        <v>7569.5333333333338</v>
      </c>
      <c r="O238" s="3">
        <v>3.3046438260251181</v>
      </c>
      <c r="P238" s="10">
        <v>1375.8999999999999</v>
      </c>
      <c r="Q238" s="10">
        <v>1354.4</v>
      </c>
      <c r="R238" s="10">
        <v>3.2021897360706633</v>
      </c>
      <c r="S238" s="10">
        <v>-8.9943906662521556E-2</v>
      </c>
      <c r="T238" s="10">
        <v>3157.7020000000002</v>
      </c>
      <c r="U238" s="3">
        <v>5000.1760000000004</v>
      </c>
      <c r="V238" s="3">
        <v>1</v>
      </c>
      <c r="W238" s="3">
        <v>183.86666666666667</v>
      </c>
      <c r="X238" s="3">
        <v>0.80364405053113508</v>
      </c>
      <c r="Y238" s="3">
        <v>1.0398269827682651</v>
      </c>
      <c r="Z238" s="3">
        <v>1.0806739492608948</v>
      </c>
      <c r="AA238" s="3">
        <v>1.0914234687705529</v>
      </c>
      <c r="AB238" s="3">
        <v>1.097778938491109</v>
      </c>
      <c r="AC238" s="3">
        <v>1.1032497464849098</v>
      </c>
      <c r="AD238" s="3">
        <v>1.1045512394758021</v>
      </c>
      <c r="AE238" s="3">
        <v>1.1042439327972626</v>
      </c>
      <c r="AF238" s="3">
        <v>1.1034358733113467</v>
      </c>
      <c r="AG238" s="3">
        <v>1.1024295233813568</v>
      </c>
      <c r="AH238" s="3">
        <v>1.1013344792018991</v>
      </c>
      <c r="AI238" s="3">
        <v>1.1002063274157898</v>
      </c>
      <c r="AJ238" s="3">
        <v>4.0500000000000001E-2</v>
      </c>
      <c r="AK238" s="3">
        <v>78.110900000000001</v>
      </c>
      <c r="AL238" s="10">
        <v>-20.213999999999999</v>
      </c>
      <c r="AM238" s="10">
        <v>169.1</v>
      </c>
      <c r="AN238" s="10">
        <v>6.2133333333333329</v>
      </c>
      <c r="AO238" s="10">
        <v>3.6652459016393442</v>
      </c>
      <c r="AP238" s="10">
        <v>7.7884722905704439E-3</v>
      </c>
      <c r="AQ238" s="10">
        <v>11979.1163</v>
      </c>
      <c r="AR238" s="10">
        <v>903.03200000000004</v>
      </c>
      <c r="AS238" s="10">
        <v>1388.425</v>
      </c>
      <c r="AT238" s="10">
        <v>1090.1859999999999</v>
      </c>
      <c r="AU238" s="10">
        <v>1260.5160000000001</v>
      </c>
      <c r="AV238" s="10">
        <v>183.66200000000001</v>
      </c>
      <c r="AW238" s="10">
        <v>1416.0050000000001</v>
      </c>
      <c r="AX238" s="10">
        <v>-7.8E-2</v>
      </c>
      <c r="AY238" s="10">
        <v>2319.942</v>
      </c>
      <c r="AZ238" s="10">
        <f t="shared" si="3"/>
        <v>902.95400000000006</v>
      </c>
      <c r="BA238" s="15">
        <v>1.8389475313466414E-3</v>
      </c>
      <c r="BB238" s="15">
        <v>109999</v>
      </c>
      <c r="BC238" s="15">
        <v>0.74192499999999995</v>
      </c>
      <c r="BD238" s="3">
        <v>9.05416549638937E-2</v>
      </c>
      <c r="BE238" s="3">
        <v>0.70673600383133395</v>
      </c>
      <c r="BF238" s="3">
        <v>6258135.1088190004</v>
      </c>
      <c r="BG238" s="3">
        <v>3.5019999999999998</v>
      </c>
      <c r="BH238" s="3">
        <v>92</v>
      </c>
      <c r="BI238" s="3">
        <v>28.05</v>
      </c>
      <c r="BJ238" s="10">
        <v>3.083606557377049</v>
      </c>
      <c r="BK238" s="10">
        <v>1.7875409836065574</v>
      </c>
      <c r="BL238" s="15">
        <v>101.72361847371</v>
      </c>
      <c r="BM238" s="3">
        <v>0.2</v>
      </c>
      <c r="BN238" s="3">
        <v>0.3</v>
      </c>
      <c r="BO238" s="3">
        <v>0.4</v>
      </c>
      <c r="BP238" s="3">
        <v>0.49049999999999999</v>
      </c>
      <c r="BQ238" s="3">
        <v>211.81</v>
      </c>
      <c r="BR238" s="3">
        <v>185.37379999999999</v>
      </c>
      <c r="BS238" s="3">
        <v>200.00919999999999</v>
      </c>
      <c r="BT238" s="3">
        <v>198.50839999999999</v>
      </c>
      <c r="BU238" s="3">
        <v>95.7</v>
      </c>
      <c r="BV238" s="3">
        <v>180.65729999999999</v>
      </c>
      <c r="BW238" s="3">
        <v>220.99350000000001</v>
      </c>
      <c r="BX238" s="3">
        <v>239.90180000000001</v>
      </c>
      <c r="BY238" s="3">
        <v>0.11</v>
      </c>
      <c r="BZ238" s="3">
        <v>0.19789999999999999</v>
      </c>
      <c r="CA238" s="3">
        <v>0.2</v>
      </c>
      <c r="CB238" s="3">
        <v>0.20100000000000001</v>
      </c>
      <c r="CG238" s="9">
        <v>0.66923512768890003</v>
      </c>
    </row>
    <row r="239" spans="2:85">
      <c r="B239" s="4">
        <v>2008.25</v>
      </c>
      <c r="C239" s="3">
        <v>10661.689</v>
      </c>
      <c r="D239" s="3">
        <v>7097.8747499999999</v>
      </c>
      <c r="E239" s="3">
        <v>2484.5329999999999</v>
      </c>
      <c r="F239" s="3">
        <v>1062.9850000000001</v>
      </c>
      <c r="G239" s="3">
        <v>2536.4029999999998</v>
      </c>
      <c r="H239" s="3">
        <v>15752.308000000001</v>
      </c>
      <c r="I239" s="3">
        <v>41.033333333333303</v>
      </c>
      <c r="J239" s="3">
        <v>93.99</v>
      </c>
      <c r="K239" s="3">
        <v>138361.33333333334</v>
      </c>
      <c r="L239" s="3">
        <v>304332</v>
      </c>
      <c r="M239" s="3">
        <v>2.0866666666666669</v>
      </c>
      <c r="N239" s="3">
        <v>7698.3</v>
      </c>
      <c r="O239" s="3">
        <v>3.3159341363009149</v>
      </c>
      <c r="P239" s="10">
        <v>1347.2</v>
      </c>
      <c r="Q239" s="10">
        <v>1333.3</v>
      </c>
      <c r="R239" s="10">
        <v>3.2077359306557609</v>
      </c>
      <c r="S239" s="10">
        <v>-9.5688022353220478E-2</v>
      </c>
      <c r="T239" s="10">
        <v>3184.5419999999999</v>
      </c>
      <c r="U239" s="3">
        <v>5365.0709999999999</v>
      </c>
      <c r="V239" s="3">
        <v>1</v>
      </c>
      <c r="W239" s="3">
        <v>196</v>
      </c>
      <c r="X239" s="3">
        <v>1.091908484735262</v>
      </c>
      <c r="Y239" s="3">
        <v>1.3830310450503036</v>
      </c>
      <c r="Z239" s="3">
        <v>1.3967466034162339</v>
      </c>
      <c r="AA239" s="3">
        <v>1.3725699520167935</v>
      </c>
      <c r="AB239" s="3">
        <v>1.3507579282853548</v>
      </c>
      <c r="AC239" s="3">
        <v>1.3332864475996529</v>
      </c>
      <c r="AD239" s="3">
        <v>1.3136169974113372</v>
      </c>
      <c r="AE239" s="3">
        <v>1.2947078398724814</v>
      </c>
      <c r="AF239" s="3">
        <v>1.2777480667294403</v>
      </c>
      <c r="AG239" s="3">
        <v>1.262542856422822</v>
      </c>
      <c r="AH239" s="3">
        <v>1.2487537078446651</v>
      </c>
      <c r="AI239" s="3">
        <v>1.2363693653750196</v>
      </c>
      <c r="AJ239" s="3">
        <v>4.2200000000000001E-2</v>
      </c>
      <c r="AK239" s="3">
        <v>76.592200000000005</v>
      </c>
      <c r="AL239" s="10">
        <v>-26.402999999999999</v>
      </c>
      <c r="AM239" s="10">
        <v>169</v>
      </c>
      <c r="AN239" s="10">
        <v>5.08</v>
      </c>
      <c r="AO239" s="10">
        <v>3.8815624999999998</v>
      </c>
      <c r="AP239" s="10">
        <v>8.0181249798257845E-3</v>
      </c>
      <c r="AQ239" s="10">
        <v>11936.965700000001</v>
      </c>
      <c r="AR239" s="10">
        <v>866.51199999999994</v>
      </c>
      <c r="AS239" s="10">
        <v>1364.634</v>
      </c>
      <c r="AT239" s="10">
        <v>1079.173</v>
      </c>
      <c r="AU239" s="10">
        <v>1285.098</v>
      </c>
      <c r="AV239" s="10">
        <v>201.369</v>
      </c>
      <c r="AW239" s="10">
        <v>1460.415</v>
      </c>
      <c r="AX239" s="10">
        <v>-0.10100000000000001</v>
      </c>
      <c r="AY239" s="10">
        <v>2347.3020000000001</v>
      </c>
      <c r="AZ239" s="10">
        <f t="shared" si="3"/>
        <v>866.41099999999994</v>
      </c>
      <c r="BA239" s="15">
        <v>1.8470797286218791E-3</v>
      </c>
      <c r="BB239" s="15">
        <v>117130</v>
      </c>
      <c r="BC239" s="15">
        <v>0.66260000000000008</v>
      </c>
      <c r="BD239" s="3">
        <v>8.8673406143471703E-2</v>
      </c>
      <c r="BE239" s="3">
        <v>0.70694138721217004</v>
      </c>
      <c r="BF239" s="3">
        <v>6225421.2761209998</v>
      </c>
      <c r="BG239" s="3">
        <v>3.4013</v>
      </c>
      <c r="BH239" s="3">
        <v>78</v>
      </c>
      <c r="BI239" s="3">
        <v>21.52</v>
      </c>
      <c r="BJ239" s="10">
        <v>3.1081249999999998</v>
      </c>
      <c r="BK239" s="10">
        <v>1.7184375000000001</v>
      </c>
      <c r="BL239" s="15">
        <v>101.409407529094</v>
      </c>
      <c r="BM239" s="3">
        <v>0.3</v>
      </c>
      <c r="BN239" s="3">
        <v>0.3</v>
      </c>
      <c r="BO239" s="3">
        <v>0.4</v>
      </c>
      <c r="BP239" s="3">
        <v>0.6</v>
      </c>
      <c r="BQ239" s="3">
        <v>85.317099999999996</v>
      </c>
      <c r="BR239" s="3">
        <v>106.1983</v>
      </c>
      <c r="BS239" s="3">
        <v>78.417299999999997</v>
      </c>
      <c r="BT239" s="3">
        <v>107.56829999999999</v>
      </c>
      <c r="BU239" s="3">
        <v>114</v>
      </c>
      <c r="BV239" s="3">
        <v>130.30420000000001</v>
      </c>
      <c r="BW239" s="3">
        <v>167.38839999999999</v>
      </c>
      <c r="BX239" s="3">
        <v>181.04769999999999</v>
      </c>
      <c r="BY239" s="3">
        <v>0.12</v>
      </c>
      <c r="BZ239" s="3">
        <v>0.14399999999999999</v>
      </c>
      <c r="CA239" s="3">
        <v>0.14549999999999999</v>
      </c>
      <c r="CB239" s="3">
        <v>0.1076</v>
      </c>
      <c r="CG239" s="9">
        <v>0.69235347012789905</v>
      </c>
    </row>
    <row r="240" spans="2:85">
      <c r="B240" s="4">
        <v>2008.5</v>
      </c>
      <c r="C240" s="3">
        <v>10581.856</v>
      </c>
      <c r="D240" s="3">
        <v>7099.4927499999994</v>
      </c>
      <c r="E240" s="3">
        <v>2448.2627499999999</v>
      </c>
      <c r="F240" s="3">
        <v>1020.004</v>
      </c>
      <c r="G240" s="3">
        <v>2485.549</v>
      </c>
      <c r="H240" s="3">
        <v>15667.031999999999</v>
      </c>
      <c r="I240" s="3">
        <v>40.799999999999997</v>
      </c>
      <c r="J240" s="3">
        <v>94.69</v>
      </c>
      <c r="K240" s="3">
        <v>137148.33333333334</v>
      </c>
      <c r="L240" s="3">
        <v>305050.66666666669</v>
      </c>
      <c r="M240" s="3">
        <v>1.94</v>
      </c>
      <c r="N240" s="3">
        <v>7793.7</v>
      </c>
      <c r="O240" s="3">
        <v>3.3323368783218053</v>
      </c>
      <c r="P240" s="10">
        <v>1249.5</v>
      </c>
      <c r="Q240" s="10">
        <v>1171.3</v>
      </c>
      <c r="R240" s="10">
        <v>3.1928950603357102</v>
      </c>
      <c r="S240" s="10">
        <v>-0.12693163469416124</v>
      </c>
      <c r="T240" s="10">
        <v>3209.489</v>
      </c>
      <c r="U240" s="3">
        <v>5258.6</v>
      </c>
      <c r="V240" s="3">
        <v>1</v>
      </c>
      <c r="W240" s="3">
        <v>200.46666666666667</v>
      </c>
      <c r="X240" s="3">
        <v>1.7169226937357722</v>
      </c>
      <c r="Y240" s="3">
        <v>2.0721535745785502</v>
      </c>
      <c r="Z240" s="3">
        <v>2.0286000398806761</v>
      </c>
      <c r="AA240" s="3">
        <v>1.914168786503103</v>
      </c>
      <c r="AB240" s="3">
        <v>1.8218719431134704</v>
      </c>
      <c r="AC240" s="3">
        <v>1.7522162099329683</v>
      </c>
      <c r="AD240" s="3">
        <v>1.6861558899927045</v>
      </c>
      <c r="AE240" s="3">
        <v>1.6261097704942398</v>
      </c>
      <c r="AF240" s="3">
        <v>1.5760108850366166</v>
      </c>
      <c r="AG240" s="3">
        <v>1.5327248724879137</v>
      </c>
      <c r="AH240" s="3">
        <v>1.4947009052325491</v>
      </c>
      <c r="AI240" s="3">
        <v>1.4618072376882918</v>
      </c>
      <c r="AJ240" s="3">
        <v>5.1200000000000002E-2</v>
      </c>
      <c r="AK240" s="3">
        <v>74.007099999999994</v>
      </c>
      <c r="AL240" s="10">
        <v>-20.713999999999999</v>
      </c>
      <c r="AM240" s="10">
        <v>170.1</v>
      </c>
      <c r="AN240" s="10">
        <v>5</v>
      </c>
      <c r="AO240" s="10">
        <v>3.8621875000000001</v>
      </c>
      <c r="AP240" s="10">
        <v>7.8911690026122347E-2</v>
      </c>
      <c r="AQ240" s="10">
        <v>11931.8172</v>
      </c>
      <c r="AR240" s="10">
        <v>820.75699999999995</v>
      </c>
      <c r="AS240" s="10">
        <v>1372.569</v>
      </c>
      <c r="AT240" s="10">
        <v>1101.6869999999999</v>
      </c>
      <c r="AU240" s="10">
        <v>1225.81</v>
      </c>
      <c r="AV240" s="10">
        <v>153.334</v>
      </c>
      <c r="AW240" s="10">
        <v>1535.9490000000001</v>
      </c>
      <c r="AX240" s="10">
        <v>14.285</v>
      </c>
      <c r="AY240" s="10">
        <v>2376.0479999999998</v>
      </c>
      <c r="AZ240" s="10">
        <f t="shared" si="3"/>
        <v>835.04199999999992</v>
      </c>
      <c r="BA240" s="15">
        <v>1.9065884598992112E-3</v>
      </c>
      <c r="BB240" s="15">
        <v>115059</v>
      </c>
      <c r="BC240" s="15">
        <v>1.614125</v>
      </c>
      <c r="BD240" s="3">
        <v>8.90314366492964E-2</v>
      </c>
      <c r="BE240" s="3">
        <v>0.72001544771900705</v>
      </c>
      <c r="BF240" s="3">
        <v>5963122.9381859899</v>
      </c>
      <c r="BG240" s="3">
        <v>4.8465999999999996</v>
      </c>
      <c r="BH240" s="3">
        <v>93</v>
      </c>
      <c r="BI240" s="3">
        <v>27.02</v>
      </c>
      <c r="BJ240" s="10">
        <v>3.34375</v>
      </c>
      <c r="BK240" s="10">
        <v>1.78953125</v>
      </c>
      <c r="BL240" s="15">
        <v>102.52388675727801</v>
      </c>
      <c r="BM240" s="3">
        <v>0.21</v>
      </c>
      <c r="BN240" s="3">
        <v>0.24349999999999999</v>
      </c>
      <c r="BO240" s="3">
        <v>0.35670000000000002</v>
      </c>
      <c r="BP240" s="3">
        <v>0.52980000000000005</v>
      </c>
      <c r="BQ240" s="3">
        <v>55.74</v>
      </c>
      <c r="BR240" s="3">
        <v>86.346599999999995</v>
      </c>
      <c r="BS240" s="3">
        <v>114.3</v>
      </c>
      <c r="BT240" s="3">
        <v>124.9</v>
      </c>
      <c r="BU240" s="3">
        <v>102.04</v>
      </c>
      <c r="BV240" s="3">
        <v>106.054</v>
      </c>
      <c r="BW240" s="3">
        <v>171.0934</v>
      </c>
      <c r="BX240" s="3">
        <v>204.999</v>
      </c>
      <c r="BY240" s="3">
        <v>0.1401</v>
      </c>
      <c r="BZ240" s="3">
        <v>0.17499999999999999</v>
      </c>
      <c r="CA240" s="3">
        <v>0.2</v>
      </c>
      <c r="CB240" s="3">
        <v>0.22</v>
      </c>
      <c r="CG240" s="9">
        <v>0.69697413217599902</v>
      </c>
    </row>
    <row r="241" spans="2:85">
      <c r="B241" s="4">
        <v>2008.75</v>
      </c>
      <c r="C241" s="3">
        <v>10483.376</v>
      </c>
      <c r="D241" s="3">
        <v>7101.00425</v>
      </c>
      <c r="E241" s="3">
        <v>2431.1702500000001</v>
      </c>
      <c r="F241" s="3">
        <v>963.92925000000014</v>
      </c>
      <c r="G241" s="3">
        <v>2246.4409999999998</v>
      </c>
      <c r="H241" s="3">
        <v>15328.027</v>
      </c>
      <c r="I241" s="3">
        <v>40.133333333333297</v>
      </c>
      <c r="J241" s="3">
        <v>94.986000000000004</v>
      </c>
      <c r="K241" s="3">
        <v>136645</v>
      </c>
      <c r="L241" s="3">
        <v>305781.33333333331</v>
      </c>
      <c r="M241" s="3">
        <v>0.50666666666666671</v>
      </c>
      <c r="N241" s="3">
        <v>8046.7</v>
      </c>
      <c r="O241" s="3">
        <v>3.3345775297165163</v>
      </c>
      <c r="P241" s="10">
        <v>981.1</v>
      </c>
      <c r="Q241" s="10">
        <v>898.5</v>
      </c>
      <c r="R241" s="10">
        <v>3.1273238907786789</v>
      </c>
      <c r="S241" s="10">
        <v>-0.19474345564590353</v>
      </c>
      <c r="T241" s="10">
        <v>3230.4920000000002</v>
      </c>
      <c r="U241" s="3">
        <v>5419.0320000000002</v>
      </c>
      <c r="V241" s="3">
        <v>1</v>
      </c>
      <c r="W241" s="3">
        <v>178.03333333333333</v>
      </c>
      <c r="X241" s="3">
        <v>1.6043295893134755</v>
      </c>
      <c r="Y241" s="3">
        <v>1.9504749914052779</v>
      </c>
      <c r="Z241" s="3">
        <v>1.9106876323079129</v>
      </c>
      <c r="AA241" s="3">
        <v>1.8202879190503907</v>
      </c>
      <c r="AB241" s="3">
        <v>1.7350652533936575</v>
      </c>
      <c r="AC241" s="3">
        <v>1.6722872718189359</v>
      </c>
      <c r="AD241" s="3">
        <v>1.6109247141012977</v>
      </c>
      <c r="AE241" s="3">
        <v>1.5550860409723672</v>
      </c>
      <c r="AF241" s="3">
        <v>1.5086239293049475</v>
      </c>
      <c r="AG241" s="3">
        <v>1.4681411056120686</v>
      </c>
      <c r="AH241" s="3">
        <v>1.432838965670362</v>
      </c>
      <c r="AI241" s="3">
        <v>1.4025133343488869</v>
      </c>
      <c r="AJ241" s="3">
        <v>1.5800000000000002E-2</v>
      </c>
      <c r="AK241" s="3">
        <v>69.888300000000001</v>
      </c>
      <c r="AL241" s="10">
        <v>-67.353999999999999</v>
      </c>
      <c r="AM241" s="10">
        <v>168.5</v>
      </c>
      <c r="AN241" s="10">
        <v>4.0566666666666666</v>
      </c>
      <c r="AO241" s="10">
        <v>3.2346774193548389</v>
      </c>
      <c r="AP241" s="10">
        <v>2.7370866093849196E-2</v>
      </c>
      <c r="AQ241" s="10">
        <v>11735.748600000001</v>
      </c>
      <c r="AR241" s="10">
        <v>770.91</v>
      </c>
      <c r="AS241" s="10">
        <v>1017.766</v>
      </c>
      <c r="AT241" s="10">
        <v>847.79600000000005</v>
      </c>
      <c r="AU241" s="10">
        <v>721.25300000000004</v>
      </c>
      <c r="AV241" s="10">
        <v>-245.619</v>
      </c>
      <c r="AW241" s="10">
        <v>1628.2370000000001</v>
      </c>
      <c r="AX241" s="10">
        <v>-270.779</v>
      </c>
      <c r="AY241" s="10">
        <v>2392.0740000000001</v>
      </c>
      <c r="AZ241" s="10">
        <f t="shared" si="3"/>
        <v>500.13099999999997</v>
      </c>
      <c r="BA241" s="15">
        <v>1.9833305210152376E-3</v>
      </c>
      <c r="BB241" s="15">
        <v>124057</v>
      </c>
      <c r="BC241" s="15">
        <v>2.5589249999999999</v>
      </c>
      <c r="BD241" s="3">
        <v>9.0697847347261898E-2</v>
      </c>
      <c r="BE241" s="3">
        <v>0.75865602097137996</v>
      </c>
      <c r="BF241" s="3">
        <v>5858776.8492699899</v>
      </c>
      <c r="BG241" s="3">
        <v>7.2518000000000002</v>
      </c>
      <c r="BH241" s="3">
        <v>100</v>
      </c>
      <c r="BI241" s="3">
        <v>61.86</v>
      </c>
      <c r="BJ241" s="10">
        <v>5.580967741935484</v>
      </c>
      <c r="BK241" s="10">
        <v>2.5625806451612902</v>
      </c>
      <c r="BL241" s="15">
        <v>104.501464753113</v>
      </c>
      <c r="BM241" s="3">
        <v>0.36080000000000001</v>
      </c>
      <c r="BN241" s="3">
        <v>0.5</v>
      </c>
      <c r="BO241" s="3">
        <v>0.47889999999999999</v>
      </c>
      <c r="BP241" s="3">
        <v>0.5</v>
      </c>
      <c r="BQ241" s="3">
        <v>96.233999999999995</v>
      </c>
      <c r="BR241" s="3">
        <v>120.9271</v>
      </c>
      <c r="BS241" s="3">
        <v>123.9301</v>
      </c>
      <c r="BT241" s="3">
        <v>145.75</v>
      </c>
      <c r="BU241" s="3">
        <v>105.94499999999999</v>
      </c>
      <c r="BV241" s="3">
        <v>143.732</v>
      </c>
      <c r="BW241" s="3">
        <v>184.49039999999999</v>
      </c>
      <c r="BX241" s="3">
        <v>232.6549</v>
      </c>
      <c r="BY241" s="3">
        <v>0.111</v>
      </c>
      <c r="BZ241" s="3">
        <v>0.107</v>
      </c>
      <c r="CA241" s="3">
        <v>0.154</v>
      </c>
      <c r="CB241" s="3">
        <v>0.17</v>
      </c>
      <c r="CG241" s="9">
        <v>0.70641518047819996</v>
      </c>
    </row>
    <row r="242" spans="2:85">
      <c r="B242" s="4">
        <v>2009</v>
      </c>
      <c r="C242" s="3">
        <v>10459.698</v>
      </c>
      <c r="D242" s="3">
        <v>7075.23225</v>
      </c>
      <c r="E242" s="3">
        <v>2425.1834999999996</v>
      </c>
      <c r="F242" s="3">
        <v>955.15674999999999</v>
      </c>
      <c r="G242" s="3">
        <v>1986.845</v>
      </c>
      <c r="H242" s="3">
        <v>15155.94</v>
      </c>
      <c r="I242" s="3">
        <v>39.533333333333303</v>
      </c>
      <c r="J242" s="3">
        <v>94.975999999999999</v>
      </c>
      <c r="K242" s="3">
        <v>131841.66666666666</v>
      </c>
      <c r="L242" s="3">
        <v>306399.33333333331</v>
      </c>
      <c r="M242" s="3">
        <v>0.18333333333333332</v>
      </c>
      <c r="N242" s="3">
        <v>8304</v>
      </c>
      <c r="O242" s="3">
        <v>3.3810127680020394</v>
      </c>
      <c r="P242" s="10">
        <v>812.30000000000007</v>
      </c>
      <c r="Q242" s="10">
        <v>807.9</v>
      </c>
      <c r="R242" s="10">
        <v>3.1000303495093062</v>
      </c>
      <c r="S242" s="10">
        <v>-0.26847223520079955</v>
      </c>
      <c r="T242" s="10">
        <v>3266.1770000000001</v>
      </c>
      <c r="U242" s="3">
        <v>5486.3149999999996</v>
      </c>
      <c r="V242" s="3">
        <v>1</v>
      </c>
      <c r="W242" s="3">
        <v>169.53333333333333</v>
      </c>
      <c r="X242" s="3">
        <v>1.1971712972036563</v>
      </c>
      <c r="Y242" s="3">
        <v>1.4877026113514622</v>
      </c>
      <c r="Z242" s="3">
        <v>1.5084742026782119</v>
      </c>
      <c r="AA242" s="3">
        <v>1.4744188075104747</v>
      </c>
      <c r="AB242" s="3">
        <v>1.4348624121452065</v>
      </c>
      <c r="AC242" s="3">
        <v>1.4060304304242652</v>
      </c>
      <c r="AD242" s="3">
        <v>1.3747051415258014</v>
      </c>
      <c r="AE242" s="3">
        <v>1.3445692893685954</v>
      </c>
      <c r="AF242" s="3">
        <v>1.319286534352653</v>
      </c>
      <c r="AG242" s="3">
        <v>1.2965609491136654</v>
      </c>
      <c r="AH242" s="3">
        <v>1.2763970809497558</v>
      </c>
      <c r="AI242" s="3">
        <v>1.2588907420833173</v>
      </c>
      <c r="AJ242" s="3">
        <v>-1.8E-3</v>
      </c>
      <c r="AK242" s="3">
        <v>65.474800000000002</v>
      </c>
      <c r="AL242" s="10">
        <v>-144.47499999999999</v>
      </c>
      <c r="AM242" s="10">
        <v>168.1</v>
      </c>
      <c r="AN242" s="10">
        <v>3.25</v>
      </c>
      <c r="AO242" s="10">
        <v>2.7362295081967214</v>
      </c>
      <c r="AP242" s="10">
        <v>2.1962743824031628E-2</v>
      </c>
      <c r="AQ242" s="10">
        <v>11550.893599999999</v>
      </c>
      <c r="AR242" s="10">
        <v>702.82799999999997</v>
      </c>
      <c r="AS242" s="10">
        <v>1255.059</v>
      </c>
      <c r="AT242" s="10">
        <v>1082.8409999999999</v>
      </c>
      <c r="AU242" s="10">
        <v>1082.4659999999999</v>
      </c>
      <c r="AV242" s="10">
        <v>146.04499999999999</v>
      </c>
      <c r="AW242" s="10">
        <v>1878.626</v>
      </c>
      <c r="AX242" s="10">
        <v>-223.054</v>
      </c>
      <c r="AY242" s="10">
        <v>2386.663</v>
      </c>
      <c r="AZ242" s="10">
        <f t="shared" si="3"/>
        <v>479.774</v>
      </c>
      <c r="BA242" s="15">
        <v>2.019525457253972E-3</v>
      </c>
      <c r="BB242" s="15">
        <v>122987</v>
      </c>
      <c r="BC242" s="15">
        <v>2.3615000000000004</v>
      </c>
      <c r="BD242" s="3">
        <v>9.1914431229790303E-2</v>
      </c>
      <c r="BE242" s="3">
        <v>0.76353802109560098</v>
      </c>
      <c r="BF242" s="3">
        <v>5680795.1202640003</v>
      </c>
      <c r="BG242" s="3">
        <v>6.0926</v>
      </c>
      <c r="BH242" s="3">
        <v>102</v>
      </c>
      <c r="BI242" s="3">
        <v>45.28</v>
      </c>
      <c r="BJ242" s="10">
        <v>5.4885245901639346</v>
      </c>
      <c r="BK242" s="10">
        <v>2.5413114754098363</v>
      </c>
      <c r="BL242" s="15">
        <v>103.580689379185</v>
      </c>
      <c r="BM242" s="3">
        <v>0.4</v>
      </c>
      <c r="BN242" s="3">
        <v>0.4</v>
      </c>
      <c r="BO242" s="3">
        <v>0.6</v>
      </c>
      <c r="BP242" s="3">
        <v>0.88500000000000001</v>
      </c>
      <c r="BQ242" s="3">
        <v>152.3246</v>
      </c>
      <c r="BR242" s="3">
        <v>161.75479999999999</v>
      </c>
      <c r="BS242" s="3">
        <v>182</v>
      </c>
      <c r="BT242" s="3">
        <v>176.27459999999999</v>
      </c>
      <c r="BU242" s="3">
        <v>138.768</v>
      </c>
      <c r="BV242" s="3">
        <v>200.267</v>
      </c>
      <c r="BW242" s="3">
        <v>287.36919999999998</v>
      </c>
      <c r="BX242" s="3">
        <v>363.10930000000002</v>
      </c>
      <c r="BY242" s="3">
        <v>0.10349999999999999</v>
      </c>
      <c r="BZ242" s="3">
        <v>0.1023</v>
      </c>
      <c r="CA242" s="3">
        <v>0.13</v>
      </c>
      <c r="CB242" s="3">
        <v>0.16830000000000001</v>
      </c>
      <c r="CG242" s="9">
        <v>0.71209910151550004</v>
      </c>
    </row>
    <row r="243" spans="2:85">
      <c r="B243" s="4">
        <v>2009.25</v>
      </c>
      <c r="C243" s="3">
        <v>10417.334000000001</v>
      </c>
      <c r="D243" s="3">
        <v>7058.5579999999991</v>
      </c>
      <c r="E243" s="3">
        <v>2414.4492500000001</v>
      </c>
      <c r="F243" s="3">
        <v>961.673</v>
      </c>
      <c r="G243" s="3">
        <v>1872.287</v>
      </c>
      <c r="H243" s="3">
        <v>15134.117</v>
      </c>
      <c r="I243" s="3">
        <v>39.466666666666697</v>
      </c>
      <c r="J243" s="3">
        <v>94.837999999999994</v>
      </c>
      <c r="K243" s="3">
        <v>131980.33333333334</v>
      </c>
      <c r="L243" s="3">
        <v>306992.33333333331</v>
      </c>
      <c r="M243" s="3">
        <v>0.18</v>
      </c>
      <c r="N243" s="3">
        <v>8402</v>
      </c>
      <c r="O243" s="3">
        <v>3.463313246294224</v>
      </c>
      <c r="P243" s="10">
        <v>877.6</v>
      </c>
      <c r="Q243" s="10">
        <v>924.69999999999993</v>
      </c>
      <c r="R243" s="10">
        <v>3.1348091866723156</v>
      </c>
      <c r="S243" s="10">
        <v>-0.31599387632997483</v>
      </c>
      <c r="T243" s="10">
        <v>3313.1680000000001</v>
      </c>
      <c r="U243" s="3">
        <v>5682.232</v>
      </c>
      <c r="V243" s="3">
        <v>1</v>
      </c>
      <c r="W243" s="3">
        <v>171.33333333333334</v>
      </c>
      <c r="X243" s="3">
        <v>0.92800729474718269</v>
      </c>
      <c r="Y243" s="3">
        <v>1.181356764361962</v>
      </c>
      <c r="Z243" s="3">
        <v>1.2205110490465074</v>
      </c>
      <c r="AA243" s="3">
        <v>1.2186451585088867</v>
      </c>
      <c r="AB243" s="3">
        <v>1.2095467379421248</v>
      </c>
      <c r="AC243" s="3">
        <v>1.2022632693528685</v>
      </c>
      <c r="AD243" s="3">
        <v>1.1912167221734566</v>
      </c>
      <c r="AE243" s="3">
        <v>1.1793963392637805</v>
      </c>
      <c r="AF243" s="3">
        <v>1.1687745475936604</v>
      </c>
      <c r="AG243" s="3">
        <v>1.1587588765061403</v>
      </c>
      <c r="AH243" s="3">
        <v>1.1495090379796753</v>
      </c>
      <c r="AI243" s="3">
        <v>1.1412354926151071</v>
      </c>
      <c r="AJ243" s="3">
        <v>-9.4999999999999998E-3</v>
      </c>
      <c r="AK243" s="3">
        <v>63.973100000000002</v>
      </c>
      <c r="AL243" s="10">
        <v>-190.11600000000001</v>
      </c>
      <c r="AM243" s="10">
        <v>168.7</v>
      </c>
      <c r="AN243" s="10">
        <v>3.25</v>
      </c>
      <c r="AO243" s="10">
        <v>3.3207936507936506</v>
      </c>
      <c r="AP243" s="10">
        <v>4.5831436077914001E-3</v>
      </c>
      <c r="AQ243" s="10">
        <v>11502.073399999999</v>
      </c>
      <c r="AR243" s="10">
        <v>620.74900000000002</v>
      </c>
      <c r="AS243" s="10">
        <v>1283.76</v>
      </c>
      <c r="AT243" s="10">
        <v>1088.1949999999999</v>
      </c>
      <c r="AU243" s="10">
        <v>1161.393</v>
      </c>
      <c r="AV243" s="10">
        <v>317.20400000000001</v>
      </c>
      <c r="AW243" s="10">
        <v>1868.0260000000001</v>
      </c>
      <c r="AX243" s="10">
        <v>-137.43700000000001</v>
      </c>
      <c r="AY243" s="10">
        <v>2369.4499999999998</v>
      </c>
      <c r="AZ243" s="10">
        <f t="shared" si="3"/>
        <v>483.31200000000001</v>
      </c>
      <c r="BA243" s="15">
        <v>2.0095446689026406E-3</v>
      </c>
      <c r="BB243" s="15">
        <v>133827</v>
      </c>
      <c r="BC243" s="15">
        <v>0.977275</v>
      </c>
      <c r="BD243" s="3">
        <v>9.3991087468097506E-2</v>
      </c>
      <c r="BE243" s="3">
        <v>0.746561141142012</v>
      </c>
      <c r="BF243" s="3">
        <v>5735226.8599150097</v>
      </c>
      <c r="BG243" s="3">
        <v>4.5029000000000003</v>
      </c>
      <c r="BH243" s="3">
        <v>119</v>
      </c>
      <c r="BI243" s="3">
        <v>32.92</v>
      </c>
      <c r="BJ243" s="10">
        <v>4.652222222222222</v>
      </c>
      <c r="BK243" s="10">
        <v>2.191904761904762</v>
      </c>
      <c r="BL243" s="15">
        <v>101.52987153225</v>
      </c>
      <c r="BM243" s="3">
        <v>0.3543</v>
      </c>
      <c r="BN243" s="3">
        <v>0.5</v>
      </c>
      <c r="BO243" s="3">
        <v>0.5</v>
      </c>
      <c r="BP243" s="3">
        <v>0.6</v>
      </c>
      <c r="BQ243" s="3">
        <v>140.27879999999999</v>
      </c>
      <c r="BR243" s="3">
        <v>141.5557</v>
      </c>
      <c r="BS243" s="3">
        <v>113.732</v>
      </c>
      <c r="BT243" s="3">
        <v>133.24350000000001</v>
      </c>
      <c r="BU243" s="3">
        <v>166.28460000000001</v>
      </c>
      <c r="BV243" s="3">
        <v>242.6848</v>
      </c>
      <c r="BW243" s="3">
        <v>338.93459999999999</v>
      </c>
      <c r="BX243" s="3">
        <v>386.78590000000003</v>
      </c>
      <c r="BY243" s="3">
        <v>0.1024</v>
      </c>
      <c r="BZ243" s="3">
        <v>0.1239</v>
      </c>
      <c r="CA243" s="3">
        <v>0.20080000000000001</v>
      </c>
      <c r="CB243" s="3">
        <v>0.22670000000000001</v>
      </c>
      <c r="CG243" s="9">
        <v>0.74105246845184003</v>
      </c>
    </row>
    <row r="244" spans="2:85">
      <c r="B244" s="4">
        <v>2009.5</v>
      </c>
      <c r="C244" s="3">
        <v>10489.201999999999</v>
      </c>
      <c r="D244" s="3">
        <v>7071.1174999999994</v>
      </c>
      <c r="E244" s="3">
        <v>2424.5952499999999</v>
      </c>
      <c r="F244" s="3">
        <v>991.79174999999998</v>
      </c>
      <c r="G244" s="3">
        <v>1868.0129999999999</v>
      </c>
      <c r="H244" s="3">
        <v>15189.222</v>
      </c>
      <c r="I244" s="3">
        <v>39.966666666666697</v>
      </c>
      <c r="J244" s="3">
        <v>94.938000000000002</v>
      </c>
      <c r="K244" s="3">
        <v>130391</v>
      </c>
      <c r="L244" s="3">
        <v>307690</v>
      </c>
      <c r="M244" s="3">
        <v>0.15666666666666668</v>
      </c>
      <c r="N244" s="3">
        <v>8431.7666666666664</v>
      </c>
      <c r="O244" s="3">
        <v>3.4698125093352834</v>
      </c>
      <c r="P244" s="10">
        <v>996.4</v>
      </c>
      <c r="Q244" s="10">
        <v>1025.3000000000002</v>
      </c>
      <c r="R244" s="10">
        <v>3.1812983571628166</v>
      </c>
      <c r="S244" s="10">
        <v>-0.27600396888053347</v>
      </c>
      <c r="T244" s="10">
        <v>3321.8969999999999</v>
      </c>
      <c r="U244" s="3">
        <v>5655.2539999999999</v>
      </c>
      <c r="V244" s="3">
        <v>0</v>
      </c>
      <c r="W244" s="3">
        <v>173.86666666666667</v>
      </c>
      <c r="X244" s="3">
        <v>0.71745330862572543</v>
      </c>
      <c r="Y244" s="3">
        <v>0.92947577111526414</v>
      </c>
      <c r="Z244" s="3">
        <v>0.98092308867999334</v>
      </c>
      <c r="AA244" s="3">
        <v>1.002165433528541</v>
      </c>
      <c r="AB244" s="3">
        <v>1.0134421337437101</v>
      </c>
      <c r="AC244" s="3">
        <v>1.022419380688681</v>
      </c>
      <c r="AD244" s="3">
        <v>1.0265032112632164</v>
      </c>
      <c r="AE244" s="3">
        <v>1.0284267243181502</v>
      </c>
      <c r="AF244" s="3">
        <v>1.0296728085661122</v>
      </c>
      <c r="AG244" s="3">
        <v>1.0301715836314427</v>
      </c>
      <c r="AH244" s="3">
        <v>1.0303004087521019</v>
      </c>
      <c r="AI244" s="3">
        <v>1.030324491635745</v>
      </c>
      <c r="AJ244" s="3">
        <v>-1.6199999999999999E-2</v>
      </c>
      <c r="AK244" s="3">
        <v>65.543499999999995</v>
      </c>
      <c r="AL244" s="10">
        <v>-206.11</v>
      </c>
      <c r="AM244" s="10">
        <v>168.9</v>
      </c>
      <c r="AN244" s="10">
        <v>3.25</v>
      </c>
      <c r="AO244" s="10">
        <v>3.5178124999999998</v>
      </c>
      <c r="AP244" s="10">
        <v>4.0518638654081117E-3</v>
      </c>
      <c r="AQ244" s="10">
        <v>13302.1441</v>
      </c>
      <c r="AR244" s="10">
        <v>584.11599999999999</v>
      </c>
      <c r="AS244" s="10">
        <v>1456.491</v>
      </c>
      <c r="AT244" s="10">
        <v>1249.877</v>
      </c>
      <c r="AU244" s="10">
        <v>1346.7560000000001</v>
      </c>
      <c r="AV244" s="10">
        <v>541.60699999999997</v>
      </c>
      <c r="AW244" s="10">
        <v>1872.14</v>
      </c>
      <c r="AX244" s="10">
        <v>49.457000000000001</v>
      </c>
      <c r="AY244" s="10">
        <v>2359.0549999999998</v>
      </c>
      <c r="AZ244" s="10">
        <f t="shared" si="3"/>
        <v>633.57299999999998</v>
      </c>
      <c r="BA244" s="15">
        <v>1.9269762876234938E-3</v>
      </c>
      <c r="BB244" s="15">
        <v>128226</v>
      </c>
      <c r="BC244" s="15">
        <v>-0.10685</v>
      </c>
      <c r="BD244" s="3">
        <v>9.7090200470377405E-2</v>
      </c>
      <c r="BE244" s="3">
        <v>0.73147581910949</v>
      </c>
      <c r="BF244" s="3">
        <v>5964205.7262290101</v>
      </c>
      <c r="BG244" s="3">
        <v>3.1901999999999999</v>
      </c>
      <c r="BH244" s="3">
        <v>119</v>
      </c>
      <c r="BI244" s="3">
        <v>24.72</v>
      </c>
      <c r="BJ244" s="10">
        <v>3.1478125000000001</v>
      </c>
      <c r="BK244" s="10">
        <v>1.75</v>
      </c>
      <c r="BL244" s="15">
        <v>101.198504590371</v>
      </c>
      <c r="BM244" s="3">
        <v>0.3</v>
      </c>
      <c r="BN244" s="3">
        <v>0.5</v>
      </c>
      <c r="BO244" s="3">
        <v>0.495</v>
      </c>
      <c r="BP244" s="3">
        <v>0.5</v>
      </c>
      <c r="BQ244" s="3">
        <v>95.036799999999999</v>
      </c>
      <c r="BR244" s="3">
        <v>86.834999999999994</v>
      </c>
      <c r="BS244" s="3">
        <v>151.69909999999999</v>
      </c>
      <c r="BT244" s="3">
        <v>140.3777</v>
      </c>
      <c r="BU244" s="3">
        <v>154.1113</v>
      </c>
      <c r="BV244" s="3">
        <v>171.14830000000001</v>
      </c>
      <c r="BW244" s="3">
        <v>273.9554</v>
      </c>
      <c r="BX244" s="3">
        <v>357.83269999999999</v>
      </c>
      <c r="BY244" s="3">
        <v>7.4999999999999997E-2</v>
      </c>
      <c r="BZ244" s="3">
        <v>0.122</v>
      </c>
      <c r="CA244" s="3">
        <v>0.157</v>
      </c>
      <c r="CB244" s="3">
        <v>0.19900000000000001</v>
      </c>
      <c r="CG244" s="9">
        <v>0.76058859432226</v>
      </c>
    </row>
    <row r="245" spans="2:85">
      <c r="B245" s="4">
        <v>2009.75</v>
      </c>
      <c r="C245" s="3">
        <v>10473.645</v>
      </c>
      <c r="D245" s="3">
        <v>7077.1927499999993</v>
      </c>
      <c r="E245" s="3">
        <v>2430.4792499999999</v>
      </c>
      <c r="F245" s="3">
        <v>975.39875000000006</v>
      </c>
      <c r="G245" s="3">
        <v>2040.7360000000001</v>
      </c>
      <c r="H245" s="3">
        <v>15356.058000000001</v>
      </c>
      <c r="I245" s="3">
        <v>40.433333333333302</v>
      </c>
      <c r="J245" s="3">
        <v>95.259</v>
      </c>
      <c r="K245" s="3">
        <v>131038</v>
      </c>
      <c r="L245" s="3">
        <v>308413.33333333331</v>
      </c>
      <c r="M245" s="3">
        <v>0.12</v>
      </c>
      <c r="N245" s="3">
        <v>8476.8666666666668</v>
      </c>
      <c r="O245" s="3">
        <v>3.4873888053220692</v>
      </c>
      <c r="P245" s="10">
        <v>1076.5999999999999</v>
      </c>
      <c r="Q245" s="10">
        <v>1080.2</v>
      </c>
      <c r="R245" s="10">
        <v>3.2368539443592756</v>
      </c>
      <c r="S245" s="10">
        <v>-0.2380246776708603</v>
      </c>
      <c r="T245" s="10">
        <v>3328.0459999999998</v>
      </c>
      <c r="U245" s="3">
        <v>5713.1570000000002</v>
      </c>
      <c r="V245" s="3">
        <v>0</v>
      </c>
      <c r="W245" s="3">
        <v>176.9</v>
      </c>
      <c r="X245" s="3">
        <v>0.67321147588132246</v>
      </c>
      <c r="Y245" s="3">
        <v>0.85933154143564539</v>
      </c>
      <c r="Z245" s="3">
        <v>0.91027308459706147</v>
      </c>
      <c r="AA245" s="3">
        <v>0.93481466472277785</v>
      </c>
      <c r="AB245" s="3">
        <v>0.94900953425214929</v>
      </c>
      <c r="AC245" s="3">
        <v>0.96139776786015263</v>
      </c>
      <c r="AD245" s="3">
        <v>0.96879544295087128</v>
      </c>
      <c r="AE245" s="3">
        <v>0.97388408513169411</v>
      </c>
      <c r="AF245" s="3">
        <v>0.97836481455034174</v>
      </c>
      <c r="AG245" s="3">
        <v>0.98189847183766121</v>
      </c>
      <c r="AH245" s="3">
        <v>0.98489545560466807</v>
      </c>
      <c r="AI245" s="3">
        <v>0.98763092770284133</v>
      </c>
      <c r="AJ245" s="3">
        <v>1.4800000000000001E-2</v>
      </c>
      <c r="AK245" s="3">
        <v>67.002099999999999</v>
      </c>
      <c r="AL245" s="10">
        <v>-49.573999999999998</v>
      </c>
      <c r="AM245" s="10">
        <v>167.3</v>
      </c>
      <c r="AN245" s="10">
        <v>3.25</v>
      </c>
      <c r="AO245" s="10">
        <v>3.464032258064516</v>
      </c>
      <c r="AP245" s="10">
        <v>2.6639223535747359E-3</v>
      </c>
      <c r="AQ245" s="10">
        <v>13464.8354</v>
      </c>
      <c r="AR245" s="10">
        <v>580.54300000000001</v>
      </c>
      <c r="AS245" s="10">
        <v>1551.867</v>
      </c>
      <c r="AT245" s="10">
        <v>1309.6020000000001</v>
      </c>
      <c r="AU245" s="10">
        <v>1462.6869999999999</v>
      </c>
      <c r="AV245" s="10">
        <v>637.702</v>
      </c>
      <c r="AW245" s="10">
        <v>2013.1780000000001</v>
      </c>
      <c r="AX245" s="10">
        <v>-23.457000000000001</v>
      </c>
      <c r="AY245" s="10">
        <v>2370.739</v>
      </c>
      <c r="AZ245" s="10">
        <f t="shared" si="3"/>
        <v>557.08600000000001</v>
      </c>
      <c r="BA245" s="15">
        <v>1.8917074412412506E-3</v>
      </c>
      <c r="BB245" s="15">
        <v>140373</v>
      </c>
      <c r="BC245" s="15">
        <v>-0.31840000000000002</v>
      </c>
      <c r="BD245" s="3">
        <v>9.75961714763834E-2</v>
      </c>
      <c r="BE245" s="3">
        <v>0.73604486818006998</v>
      </c>
      <c r="BF245" s="3">
        <v>6334266.7337579997</v>
      </c>
      <c r="BG245" s="3">
        <v>2.6547999999999998</v>
      </c>
      <c r="BH245" s="3">
        <v>116</v>
      </c>
      <c r="BI245" s="3">
        <v>21.87</v>
      </c>
      <c r="BJ245" s="10">
        <v>2.863225806451613</v>
      </c>
      <c r="BK245" s="10">
        <v>1.7350000000000001</v>
      </c>
      <c r="BL245" s="15">
        <v>101.378699516065</v>
      </c>
      <c r="BM245" s="3">
        <v>0.3</v>
      </c>
      <c r="BN245" s="3">
        <v>0.34399999999999997</v>
      </c>
      <c r="BO245" s="3">
        <v>0.5</v>
      </c>
      <c r="BP245" s="3">
        <v>0.7</v>
      </c>
      <c r="BQ245" s="3">
        <v>135.2843</v>
      </c>
      <c r="BR245" s="3">
        <v>102.47450000000001</v>
      </c>
      <c r="BS245" s="3">
        <v>109.187</v>
      </c>
      <c r="BT245" s="3">
        <v>174.27979999999999</v>
      </c>
      <c r="BU245" s="3">
        <v>119.355</v>
      </c>
      <c r="BV245" s="3">
        <v>147.18180000000001</v>
      </c>
      <c r="BW245" s="3">
        <v>205.12289999999999</v>
      </c>
      <c r="BX245" s="3">
        <v>221.0669</v>
      </c>
      <c r="BY245" s="3">
        <v>9.2899999999999996E-2</v>
      </c>
      <c r="BZ245" s="3">
        <v>0.11990000000000001</v>
      </c>
      <c r="CA245" s="3">
        <v>0.12470000000000001</v>
      </c>
      <c r="CB245" s="3">
        <v>0.13350000000000001</v>
      </c>
      <c r="CG245" s="9">
        <v>0.77143428174076001</v>
      </c>
    </row>
    <row r="246" spans="2:85">
      <c r="B246" s="4">
        <v>2010</v>
      </c>
      <c r="C246" s="3">
        <v>10525.432000000001</v>
      </c>
      <c r="D246" s="3">
        <v>7103.5687500000004</v>
      </c>
      <c r="E246" s="3">
        <v>2446.2435</v>
      </c>
      <c r="F246" s="3">
        <v>996.21600000000001</v>
      </c>
      <c r="G246" s="3">
        <v>2087.1709999999998</v>
      </c>
      <c r="H246" s="3">
        <v>15415.145</v>
      </c>
      <c r="I246" s="3">
        <v>40.766666666666701</v>
      </c>
      <c r="J246" s="3">
        <v>95.498999999999995</v>
      </c>
      <c r="K246" s="3">
        <v>128388</v>
      </c>
      <c r="L246" s="3">
        <v>309024</v>
      </c>
      <c r="M246" s="3">
        <v>0.13333333333333333</v>
      </c>
      <c r="N246" s="3">
        <v>8477.7999999999993</v>
      </c>
      <c r="O246" s="3">
        <v>3.4487716959594206</v>
      </c>
      <c r="P246" s="10">
        <v>1116.8</v>
      </c>
      <c r="Q246" s="10">
        <v>1133.5999999999999</v>
      </c>
      <c r="R246" s="10">
        <v>3.2393872499013825</v>
      </c>
      <c r="S246" s="10">
        <v>-0.19687426276610492</v>
      </c>
      <c r="T246" s="10">
        <v>3315.2159999999999</v>
      </c>
      <c r="U246" s="3">
        <v>5820.3990000000003</v>
      </c>
      <c r="V246" s="3">
        <v>0</v>
      </c>
      <c r="W246" s="3">
        <v>182.06666666666666</v>
      </c>
      <c r="X246" s="3">
        <v>0.66133031749927762</v>
      </c>
      <c r="Y246" s="3">
        <v>0.83426781217325574</v>
      </c>
      <c r="Z246" s="3">
        <v>0.8849927025033274</v>
      </c>
      <c r="AA246" s="3">
        <v>0.90926252500323945</v>
      </c>
      <c r="AB246" s="3">
        <v>0.92478723991986433</v>
      </c>
      <c r="AC246" s="3">
        <v>0.93905616472629039</v>
      </c>
      <c r="AD246" s="3">
        <v>0.94876609899031372</v>
      </c>
      <c r="AE246" s="3">
        <v>0.95610044606615163</v>
      </c>
      <c r="AF246" s="3">
        <v>0.96279844735427023</v>
      </c>
      <c r="AG246" s="3">
        <v>0.96836643042591142</v>
      </c>
      <c r="AH246" s="3">
        <v>0.97320024510059921</v>
      </c>
      <c r="AI246" s="3">
        <v>0.97757547124876698</v>
      </c>
      <c r="AJ246" s="3">
        <v>2.3300000000000001E-2</v>
      </c>
      <c r="AK246" s="3">
        <v>68.460099999999997</v>
      </c>
      <c r="AL246" s="10">
        <v>9.843</v>
      </c>
      <c r="AM246" s="10">
        <v>165.3</v>
      </c>
      <c r="AN246" s="10">
        <v>3.25</v>
      </c>
      <c r="AO246" s="10">
        <v>3.7178688524590164</v>
      </c>
      <c r="AP246" s="10">
        <v>6.2543481795669991E-3</v>
      </c>
      <c r="AQ246" s="10">
        <v>13624.8172</v>
      </c>
      <c r="AR246" s="10">
        <v>593.87099999999998</v>
      </c>
      <c r="AS246" s="10">
        <v>1642.5730000000001</v>
      </c>
      <c r="AT246" s="10">
        <v>1385.9880000000001</v>
      </c>
      <c r="AU246" s="10">
        <v>1530.36</v>
      </c>
      <c r="AV246" s="10">
        <v>650.27200000000005</v>
      </c>
      <c r="AW246" s="10">
        <v>2058.2660000000001</v>
      </c>
      <c r="AX246" s="10">
        <v>-4.2430000000000003</v>
      </c>
      <c r="AY246" s="10">
        <v>2375.5700000000002</v>
      </c>
      <c r="AZ246" s="10">
        <f t="shared" si="3"/>
        <v>589.62799999999993</v>
      </c>
      <c r="BA246" s="15">
        <v>1.8709226137199524E-3</v>
      </c>
      <c r="BB246" s="15">
        <v>140981</v>
      </c>
      <c r="BC246" s="15">
        <v>-0.19042500000000001</v>
      </c>
      <c r="BD246" s="3">
        <v>9.6093148846950804E-2</v>
      </c>
      <c r="BE246" s="3">
        <v>0.71497346051473998</v>
      </c>
      <c r="BF246" s="3">
        <v>6337770.2450099904</v>
      </c>
      <c r="BG246" s="3">
        <v>2.3338000000000001</v>
      </c>
      <c r="BH246" s="3">
        <v>120</v>
      </c>
      <c r="BI246" s="3">
        <v>19.25</v>
      </c>
      <c r="BJ246" s="10">
        <v>2.5693442622950822</v>
      </c>
      <c r="BK246" s="10">
        <v>1.5745901639344262</v>
      </c>
      <c r="BL246" s="15">
        <v>101.812738077475</v>
      </c>
      <c r="BM246" s="3">
        <v>0.33600000000000002</v>
      </c>
      <c r="BN246" s="3">
        <v>0.49399999999999999</v>
      </c>
      <c r="BO246" s="3">
        <v>0.5333</v>
      </c>
      <c r="BP246" s="3">
        <v>0.6</v>
      </c>
      <c r="BQ246" s="3">
        <v>151.27109999999999</v>
      </c>
      <c r="BR246" s="3">
        <v>144.01009999999999</v>
      </c>
      <c r="BS246" s="3">
        <v>184</v>
      </c>
      <c r="BT246" s="3">
        <v>172.4</v>
      </c>
      <c r="BU246" s="3">
        <v>68.442800000000005</v>
      </c>
      <c r="BV246" s="3">
        <v>74.441500000000005</v>
      </c>
      <c r="BW246" s="3">
        <v>105.85809999999999</v>
      </c>
      <c r="BX246" s="3">
        <v>151.81010000000001</v>
      </c>
      <c r="BY246" s="3">
        <v>0.09</v>
      </c>
      <c r="BZ246" s="3">
        <v>0.13</v>
      </c>
      <c r="CA246" s="3">
        <v>0.17499999999999999</v>
      </c>
      <c r="CB246" s="3">
        <v>0.24</v>
      </c>
      <c r="CG246" s="9">
        <v>0.75941265465987995</v>
      </c>
    </row>
    <row r="247" spans="2:85">
      <c r="B247" s="4">
        <v>2010.25</v>
      </c>
      <c r="C247" s="3">
        <v>10609.147999999999</v>
      </c>
      <c r="D247" s="3">
        <v>7146.8734999999997</v>
      </c>
      <c r="E247" s="3">
        <v>2454.9440000000004</v>
      </c>
      <c r="F247" s="3">
        <v>1022.6685</v>
      </c>
      <c r="G247" s="3">
        <v>2196.7060000000001</v>
      </c>
      <c r="H247" s="3">
        <v>15557.277</v>
      </c>
      <c r="I247" s="3">
        <v>41.1666666666667</v>
      </c>
      <c r="J247" s="3">
        <v>95.942999999999998</v>
      </c>
      <c r="K247" s="3">
        <v>130996.66666666667</v>
      </c>
      <c r="L247" s="3">
        <v>309373.66666666669</v>
      </c>
      <c r="M247" s="3">
        <v>0.19333333333333333</v>
      </c>
      <c r="N247" s="3">
        <v>8565.2000000000007</v>
      </c>
      <c r="O247" s="3">
        <v>3.4271419415728248</v>
      </c>
      <c r="P247" s="10">
        <v>1119.5999999999999</v>
      </c>
      <c r="Q247" s="10">
        <v>1102.1000000000001</v>
      </c>
      <c r="R247" s="10">
        <v>3.2667322387839013</v>
      </c>
      <c r="S247" s="10">
        <v>-0.14789951949699068</v>
      </c>
      <c r="T247" s="10">
        <v>3326.5459999999998</v>
      </c>
      <c r="U247" s="3">
        <v>5862.866</v>
      </c>
      <c r="V247" s="3">
        <v>0</v>
      </c>
      <c r="W247" s="3">
        <v>184.23333333333332</v>
      </c>
      <c r="X247" s="3">
        <v>0.57699016806381309</v>
      </c>
      <c r="Y247" s="3">
        <v>0.74594433177920239</v>
      </c>
      <c r="Z247" s="3">
        <v>0.80312820305258903</v>
      </c>
      <c r="AA247" s="3">
        <v>0.83560696206163121</v>
      </c>
      <c r="AB247" s="3">
        <v>0.86019482248671952</v>
      </c>
      <c r="AC247" s="3">
        <v>0.88067773085337009</v>
      </c>
      <c r="AD247" s="3">
        <v>0.8965129262284014</v>
      </c>
      <c r="AE247" s="3">
        <v>0.90941477704521922</v>
      </c>
      <c r="AF247" s="3">
        <v>0.92064280215146199</v>
      </c>
      <c r="AG247" s="3">
        <v>0.93029003145632638</v>
      </c>
      <c r="AH247" s="3">
        <v>0.93869872973821111</v>
      </c>
      <c r="AI247" s="3">
        <v>0.94613194960744706</v>
      </c>
      <c r="AJ247" s="3">
        <v>1.7600000000000001E-2</v>
      </c>
      <c r="AK247" s="3">
        <v>70.512100000000004</v>
      </c>
      <c r="AL247" s="10">
        <v>48.758000000000003</v>
      </c>
      <c r="AM247" s="10">
        <v>162.69999999999999</v>
      </c>
      <c r="AN247" s="10">
        <v>3.25</v>
      </c>
      <c r="AO247" s="10">
        <v>3.4925000000000002</v>
      </c>
      <c r="AP247" s="10">
        <v>6.6896032812740159E-3</v>
      </c>
      <c r="AQ247" s="10">
        <v>13770.6744</v>
      </c>
      <c r="AR247" s="10">
        <v>612.99400000000003</v>
      </c>
      <c r="AS247" s="10">
        <v>1640.77</v>
      </c>
      <c r="AT247" s="10">
        <v>1378.3050000000001</v>
      </c>
      <c r="AU247" s="10">
        <v>1516.85</v>
      </c>
      <c r="AV247" s="10">
        <v>650.47799999999995</v>
      </c>
      <c r="AW247" s="10">
        <v>2102.88</v>
      </c>
      <c r="AX247" s="10">
        <v>-70.296000000000006</v>
      </c>
      <c r="AY247" s="10">
        <v>2383.0929999999998</v>
      </c>
      <c r="AZ247" s="10">
        <f t="shared" si="3"/>
        <v>542.69799999999998</v>
      </c>
      <c r="BA247" s="15">
        <v>1.8397747581854909E-3</v>
      </c>
      <c r="BB247" s="15">
        <v>148548</v>
      </c>
      <c r="BC247" s="15">
        <v>-0.13297500000000001</v>
      </c>
      <c r="BD247" s="3">
        <v>9.4547232513405202E-2</v>
      </c>
      <c r="BE247" s="3">
        <v>0.69785912804619998</v>
      </c>
      <c r="BF247" s="3">
        <v>6397047.4544949904</v>
      </c>
      <c r="BG247" s="3">
        <v>2.5171999999999999</v>
      </c>
      <c r="BH247" s="3">
        <v>114</v>
      </c>
      <c r="BI247" s="3">
        <v>25.02</v>
      </c>
      <c r="BJ247" s="10">
        <v>2.6901562499999998</v>
      </c>
      <c r="BK247" s="10">
        <v>1.5540624999999999</v>
      </c>
      <c r="BL247" s="15">
        <v>101.558336200664</v>
      </c>
      <c r="BM247" s="3">
        <v>0.2072</v>
      </c>
      <c r="BN247" s="3">
        <v>0.5</v>
      </c>
      <c r="BO247" s="3">
        <v>0.6</v>
      </c>
      <c r="BP247" s="3">
        <v>0.73870000000000002</v>
      </c>
      <c r="BQ247" s="3">
        <v>107.55670000000001</v>
      </c>
      <c r="BR247" s="3">
        <v>90</v>
      </c>
      <c r="BS247" s="3">
        <v>86.250699999999995</v>
      </c>
      <c r="BT247" s="3">
        <v>92.345799999999997</v>
      </c>
      <c r="BU247" s="3">
        <v>87.033299999999997</v>
      </c>
      <c r="BV247" s="3">
        <v>106.4753</v>
      </c>
      <c r="BW247" s="3">
        <v>150.67230000000001</v>
      </c>
      <c r="BX247" s="3">
        <v>174.255</v>
      </c>
      <c r="BY247" s="3">
        <v>8.5999999999999993E-2</v>
      </c>
      <c r="BZ247" s="3">
        <v>0.13100000000000001</v>
      </c>
      <c r="CA247" s="3">
        <v>0.18060000000000001</v>
      </c>
      <c r="CB247" s="3">
        <v>0.22800000000000001</v>
      </c>
      <c r="CG247" s="9">
        <v>0.76279434226055998</v>
      </c>
    </row>
    <row r="248" spans="2:85">
      <c r="B248" s="4">
        <v>2010.5</v>
      </c>
      <c r="C248" s="3">
        <v>10683.342000000001</v>
      </c>
      <c r="D248" s="3">
        <v>7186.2870000000003</v>
      </c>
      <c r="E248" s="3">
        <v>2467.2517499999999</v>
      </c>
      <c r="F248" s="3">
        <v>1042.9845</v>
      </c>
      <c r="G248" s="3">
        <v>2294.672</v>
      </c>
      <c r="H248" s="3">
        <v>15671.967000000001</v>
      </c>
      <c r="I248" s="3">
        <v>41.233333333333299</v>
      </c>
      <c r="J248" s="3">
        <v>96.221999999999994</v>
      </c>
      <c r="K248" s="3">
        <v>130318.33333333333</v>
      </c>
      <c r="L248" s="3">
        <v>309976.33333333331</v>
      </c>
      <c r="M248" s="3">
        <v>0.18666666666666668</v>
      </c>
      <c r="N248" s="3">
        <v>8650.0666666666675</v>
      </c>
      <c r="O248" s="3">
        <v>3.4456421234675907</v>
      </c>
      <c r="P248" s="10">
        <v>1083</v>
      </c>
      <c r="Q248" s="10">
        <v>1118.8</v>
      </c>
      <c r="R248" s="10">
        <v>3.3016914164636968</v>
      </c>
      <c r="S248" s="10">
        <v>-0.13144052371196069</v>
      </c>
      <c r="T248" s="10">
        <v>3303.8910000000001</v>
      </c>
      <c r="U248" s="3">
        <v>5811.1440000000002</v>
      </c>
      <c r="V248" s="3">
        <v>0</v>
      </c>
      <c r="W248" s="3">
        <v>184.63333333333333</v>
      </c>
      <c r="X248" s="3">
        <v>0.53382132027864204</v>
      </c>
      <c r="Y248" s="3">
        <v>0.7035596268110571</v>
      </c>
      <c r="Z248" s="3">
        <v>0.76412740547373581</v>
      </c>
      <c r="AA248" s="3">
        <v>0.79886422926378609</v>
      </c>
      <c r="AB248" s="3">
        <v>0.8256350276039458</v>
      </c>
      <c r="AC248" s="3">
        <v>0.84841803343888456</v>
      </c>
      <c r="AD248" s="3">
        <v>0.86647324052365082</v>
      </c>
      <c r="AE248" s="3">
        <v>0.88141585265303191</v>
      </c>
      <c r="AF248" s="3">
        <v>0.89452747042927638</v>
      </c>
      <c r="AG248" s="3">
        <v>0.90592886328684064</v>
      </c>
      <c r="AH248" s="3">
        <v>0.91594397070791411</v>
      </c>
      <c r="AI248" s="3">
        <v>0.92484051193939465</v>
      </c>
      <c r="AJ248" s="3">
        <v>1.2E-2</v>
      </c>
      <c r="AK248" s="3">
        <v>71.578800000000001</v>
      </c>
      <c r="AL248" s="10">
        <v>116.226</v>
      </c>
      <c r="AM248" s="10">
        <v>160.9</v>
      </c>
      <c r="AN248" s="10">
        <v>3.25</v>
      </c>
      <c r="AO248" s="10">
        <v>2.7845312500000001</v>
      </c>
      <c r="AP248" s="10">
        <v>2.3629948687135111E-3</v>
      </c>
      <c r="AQ248" s="10">
        <v>13676.7464</v>
      </c>
      <c r="AR248" s="10">
        <v>661.702</v>
      </c>
      <c r="AS248" s="10">
        <v>1802.818</v>
      </c>
      <c r="AT248" s="10">
        <v>1523.38</v>
      </c>
      <c r="AU248" s="10">
        <v>1599.896</v>
      </c>
      <c r="AV248" s="10">
        <v>676.61900000000003</v>
      </c>
      <c r="AW248" s="10">
        <v>2152.2370000000001</v>
      </c>
      <c r="AX248" s="10">
        <v>-18.436</v>
      </c>
      <c r="AY248" s="10">
        <v>2392.5619999999999</v>
      </c>
      <c r="AZ248" s="10">
        <f t="shared" si="3"/>
        <v>643.26599999999996</v>
      </c>
      <c r="BA248" s="15">
        <v>1.8406773665092583E-3</v>
      </c>
      <c r="BB248" s="15">
        <v>160230</v>
      </c>
      <c r="BC248" s="15">
        <v>-0.13464999999999999</v>
      </c>
      <c r="BD248" s="3">
        <v>9.86677459273856E-2</v>
      </c>
      <c r="BE248" s="3">
        <v>0.72118900836142097</v>
      </c>
      <c r="BF248" s="3">
        <v>6840674.0853270004</v>
      </c>
      <c r="BG248" s="3">
        <v>2.5743</v>
      </c>
      <c r="BH248" s="3">
        <v>103</v>
      </c>
      <c r="BI248" s="3">
        <v>23.51</v>
      </c>
      <c r="BJ248" s="10">
        <v>2.9909374999999998</v>
      </c>
      <c r="BK248" s="10">
        <v>1.7943750000000001</v>
      </c>
      <c r="BL248" s="15">
        <v>101.001213763198</v>
      </c>
      <c r="BM248" s="3">
        <v>0.3</v>
      </c>
      <c r="BN248" s="3">
        <v>0.5</v>
      </c>
      <c r="BO248" s="3">
        <v>0.56389999999999996</v>
      </c>
      <c r="BP248" s="3">
        <v>0.5</v>
      </c>
      <c r="BQ248" s="3">
        <v>109.1</v>
      </c>
      <c r="BR248" s="3">
        <v>124.508</v>
      </c>
      <c r="BS248" s="3">
        <v>163.30000000000001</v>
      </c>
      <c r="BT248" s="3">
        <v>160.70679999999999</v>
      </c>
      <c r="BU248" s="3">
        <v>103.1961</v>
      </c>
      <c r="BV248" s="3">
        <v>151.02260000000001</v>
      </c>
      <c r="BW248" s="3">
        <v>195.91370000000001</v>
      </c>
      <c r="BX248" s="3">
        <v>255.46709999999999</v>
      </c>
      <c r="BY248" s="3">
        <v>7.0999999999999994E-2</v>
      </c>
      <c r="BZ248" s="3">
        <v>0.1018</v>
      </c>
      <c r="CA248" s="3">
        <v>0.15429999999999999</v>
      </c>
      <c r="CB248" s="3">
        <v>0.19700000000000001</v>
      </c>
      <c r="CG248" s="9">
        <v>0.77705645117295996</v>
      </c>
    </row>
    <row r="249" spans="2:85">
      <c r="B249" s="4">
        <v>2010.75</v>
      </c>
      <c r="C249" s="3">
        <v>10753.999</v>
      </c>
      <c r="D249" s="3">
        <v>7210.1709999999994</v>
      </c>
      <c r="E249" s="3">
        <v>2485.9490000000001</v>
      </c>
      <c r="F249" s="3">
        <v>1066.51125</v>
      </c>
      <c r="G249" s="3">
        <v>2287.3620000000001</v>
      </c>
      <c r="H249" s="3">
        <v>15750.625</v>
      </c>
      <c r="I249" s="3">
        <v>41.266666666666701</v>
      </c>
      <c r="J249" s="3">
        <v>96.763000000000005</v>
      </c>
      <c r="K249" s="3">
        <v>131743</v>
      </c>
      <c r="L249" s="3">
        <v>310622</v>
      </c>
      <c r="M249" s="3">
        <v>0.18666666666666668</v>
      </c>
      <c r="N249" s="3">
        <v>8761.1333333333332</v>
      </c>
      <c r="O249" s="3">
        <v>3.4289319484769076</v>
      </c>
      <c r="P249" s="10">
        <v>1193.4000000000001</v>
      </c>
      <c r="Q249" s="10">
        <v>1226.9000000000001</v>
      </c>
      <c r="R249" s="10">
        <v>3.3063889504681456</v>
      </c>
      <c r="S249" s="10">
        <v>-0.1100328147168288</v>
      </c>
      <c r="T249" s="10">
        <v>3283.2620000000002</v>
      </c>
      <c r="U249" s="3">
        <v>5839.37</v>
      </c>
      <c r="V249" s="3">
        <v>0</v>
      </c>
      <c r="W249" s="3">
        <v>188</v>
      </c>
      <c r="X249" s="3">
        <v>0.56969106301762917</v>
      </c>
      <c r="Y249" s="3">
        <v>0.72684690686159392</v>
      </c>
      <c r="Z249" s="3">
        <v>0.77660971613547647</v>
      </c>
      <c r="AA249" s="3">
        <v>0.80617935653748862</v>
      </c>
      <c r="AB249" s="3">
        <v>0.82842972213989141</v>
      </c>
      <c r="AC249" s="3">
        <v>0.84831969646078154</v>
      </c>
      <c r="AD249" s="3">
        <v>0.86401198841290228</v>
      </c>
      <c r="AE249" s="3">
        <v>0.87701902118528652</v>
      </c>
      <c r="AF249" s="3">
        <v>0.88872103230830712</v>
      </c>
      <c r="AG249" s="3">
        <v>0.89898805470433729</v>
      </c>
      <c r="AH249" s="3">
        <v>0.90813645772715479</v>
      </c>
      <c r="AI249" s="3">
        <v>0.91641176060294305</v>
      </c>
      <c r="AJ249" s="3">
        <v>1.2200000000000001E-2</v>
      </c>
      <c r="AK249" s="3">
        <v>72.125200000000007</v>
      </c>
      <c r="AL249" s="10">
        <v>58.073999999999998</v>
      </c>
      <c r="AM249" s="10">
        <v>158.5</v>
      </c>
      <c r="AN249" s="10">
        <v>3.25</v>
      </c>
      <c r="AO249" s="10">
        <v>2.8783870967741936</v>
      </c>
      <c r="AP249" s="10">
        <v>1.1436036280046778E-3</v>
      </c>
      <c r="AQ249" s="10">
        <v>13715.589099999999</v>
      </c>
      <c r="AR249" s="10">
        <v>704.30700000000002</v>
      </c>
      <c r="AS249" s="10">
        <v>1828.806</v>
      </c>
      <c r="AT249" s="10">
        <v>1537.17</v>
      </c>
      <c r="AU249" s="10">
        <v>1598.826</v>
      </c>
      <c r="AV249" s="10">
        <v>638.19799999999998</v>
      </c>
      <c r="AW249" s="10">
        <v>2105.5</v>
      </c>
      <c r="AX249" s="10">
        <v>10.718</v>
      </c>
      <c r="AY249" s="10">
        <v>2412.48</v>
      </c>
      <c r="AZ249" s="10">
        <f t="shared" si="3"/>
        <v>715.02499999999998</v>
      </c>
      <c r="BA249" s="15">
        <v>1.841306752972449E-3</v>
      </c>
      <c r="BB249" s="15">
        <v>235952</v>
      </c>
      <c r="BC249" s="15">
        <v>-0.16390000000000002</v>
      </c>
      <c r="BD249" s="3">
        <v>0.104755457745825</v>
      </c>
      <c r="BE249" s="3">
        <v>0.78098239938526204</v>
      </c>
      <c r="BF249" s="3">
        <v>7785301.4370280001</v>
      </c>
      <c r="BG249" s="3">
        <v>2.3157999999999999</v>
      </c>
      <c r="BH249" s="3">
        <v>114</v>
      </c>
      <c r="BI249" s="3">
        <v>18.579999999999998</v>
      </c>
      <c r="BJ249" s="10">
        <v>3.0383870967741937</v>
      </c>
      <c r="BK249" s="10">
        <v>1.9819354838709677</v>
      </c>
      <c r="BL249" s="15">
        <v>100.292372174402</v>
      </c>
      <c r="BM249" s="3">
        <v>0.31</v>
      </c>
      <c r="BN249" s="3">
        <v>0.4</v>
      </c>
      <c r="BO249" s="3">
        <v>0.5</v>
      </c>
      <c r="BP249" s="3">
        <v>0.67</v>
      </c>
      <c r="BQ249" s="3">
        <v>90.986500000000007</v>
      </c>
      <c r="BR249" s="3">
        <v>72.733099999999993</v>
      </c>
      <c r="BS249" s="3">
        <v>106.60039999999999</v>
      </c>
      <c r="BT249" s="3">
        <v>134.1</v>
      </c>
      <c r="BU249" s="3">
        <v>90.982600000000005</v>
      </c>
      <c r="BV249" s="3">
        <v>159.58709999999999</v>
      </c>
      <c r="BW249" s="3">
        <v>197.7971</v>
      </c>
      <c r="BX249" s="3">
        <v>244.7312</v>
      </c>
      <c r="BY249" s="3">
        <v>0.04</v>
      </c>
      <c r="BZ249" s="3">
        <v>7.0000000000000007E-2</v>
      </c>
      <c r="CA249" s="3">
        <v>0.13500000000000001</v>
      </c>
      <c r="CB249" s="3">
        <v>0.17199999999999999</v>
      </c>
      <c r="CG249" s="9">
        <v>0.79883082359253998</v>
      </c>
    </row>
    <row r="250" spans="2:85">
      <c r="B250" s="4">
        <v>2011</v>
      </c>
      <c r="C250" s="3">
        <v>10799.741</v>
      </c>
      <c r="D250" s="3">
        <v>7240.1217500000002</v>
      </c>
      <c r="E250" s="3">
        <v>2491.0619999999999</v>
      </c>
      <c r="F250" s="3">
        <v>1074.5372499999999</v>
      </c>
      <c r="G250" s="3">
        <v>2244.241</v>
      </c>
      <c r="H250" s="3">
        <v>15712.754000000001</v>
      </c>
      <c r="I250" s="3">
        <v>41.3</v>
      </c>
      <c r="J250" s="3">
        <v>97.283000000000001</v>
      </c>
      <c r="K250" s="3">
        <v>129623</v>
      </c>
      <c r="L250" s="3">
        <v>311155.66666666669</v>
      </c>
      <c r="M250" s="3">
        <v>0.15666666666666668</v>
      </c>
      <c r="N250" s="3">
        <v>8870.9333333333325</v>
      </c>
      <c r="O250" s="3">
        <v>3.4161349219994839</v>
      </c>
      <c r="P250" s="10">
        <v>1301.1999999999998</v>
      </c>
      <c r="Q250" s="10">
        <v>1325.7</v>
      </c>
      <c r="R250" s="10">
        <v>3.2906481591772057</v>
      </c>
      <c r="S250" s="10">
        <v>-0.11297657953034534</v>
      </c>
      <c r="T250" s="10">
        <v>3243.232</v>
      </c>
      <c r="U250" s="3">
        <v>5859.5</v>
      </c>
      <c r="V250" s="3">
        <v>0</v>
      </c>
      <c r="W250" s="3">
        <v>195.9</v>
      </c>
      <c r="X250" s="3">
        <v>0.55321541083695447</v>
      </c>
      <c r="Y250" s="3">
        <v>0.71537825444436665</v>
      </c>
      <c r="Z250" s="3">
        <v>0.77012994247023581</v>
      </c>
      <c r="AA250" s="3">
        <v>0.80254193833514353</v>
      </c>
      <c r="AB250" s="3">
        <v>0.82652434975131561</v>
      </c>
      <c r="AC250" s="3">
        <v>0.84726365115553326</v>
      </c>
      <c r="AD250" s="3">
        <v>0.86331340436399617</v>
      </c>
      <c r="AE250" s="3">
        <v>0.87642678201752577</v>
      </c>
      <c r="AF250" s="3">
        <v>0.8879928784549409</v>
      </c>
      <c r="AG250" s="3">
        <v>0.89803691749414882</v>
      </c>
      <c r="AH250" s="3">
        <v>0.90691169063954524</v>
      </c>
      <c r="AI250" s="3">
        <v>0.91487944856341796</v>
      </c>
      <c r="AJ250" s="3">
        <v>2.1299999999999999E-2</v>
      </c>
      <c r="AK250" s="3">
        <v>72.955100000000002</v>
      </c>
      <c r="AL250" s="10">
        <v>25.065999999999999</v>
      </c>
      <c r="AM250" s="10">
        <v>157</v>
      </c>
      <c r="AN250" s="10">
        <v>3.25</v>
      </c>
      <c r="AO250" s="10">
        <v>3.4574193548387098</v>
      </c>
      <c r="AP250" s="10">
        <v>1.9045885194063146E-3</v>
      </c>
      <c r="AQ250" s="10">
        <v>13951.4679</v>
      </c>
      <c r="AR250" s="10">
        <v>748.00699999999995</v>
      </c>
      <c r="AS250" s="10">
        <v>1670.354</v>
      </c>
      <c r="AT250" s="10">
        <v>1384.913</v>
      </c>
      <c r="AU250" s="10">
        <v>1463.902</v>
      </c>
      <c r="AV250" s="10">
        <v>461.99400000000003</v>
      </c>
      <c r="AW250" s="10">
        <v>1953.981</v>
      </c>
      <c r="AX250" s="10">
        <v>-18.244</v>
      </c>
      <c r="AY250" s="10">
        <v>2436.393</v>
      </c>
      <c r="AZ250" s="10">
        <f t="shared" si="3"/>
        <v>729.76299999999992</v>
      </c>
      <c r="BA250" s="15">
        <v>1.8323529422734175E-3</v>
      </c>
      <c r="BB250" s="15">
        <v>228373</v>
      </c>
      <c r="BC250" s="15">
        <v>-0.2001</v>
      </c>
      <c r="BD250" s="3">
        <v>0.105812944586542</v>
      </c>
      <c r="BE250" s="3">
        <v>0.79685336743980895</v>
      </c>
      <c r="BF250" s="3">
        <v>8311218.8123629997</v>
      </c>
      <c r="BG250" s="3">
        <v>2.0299</v>
      </c>
      <c r="BH250" s="3">
        <v>112</v>
      </c>
      <c r="BI250" s="3">
        <v>17.27</v>
      </c>
      <c r="BJ250" s="10">
        <v>2.629193548387097</v>
      </c>
      <c r="BK250" s="10">
        <v>1.6722580645161289</v>
      </c>
      <c r="BL250" s="15">
        <v>100.39919151949699</v>
      </c>
      <c r="BM250" s="3">
        <v>0.33739999999999998</v>
      </c>
      <c r="BN250" s="3">
        <v>0.49969999999999998</v>
      </c>
      <c r="BO250" s="3">
        <v>0.5</v>
      </c>
      <c r="BP250" s="3">
        <v>0.55410000000000004</v>
      </c>
      <c r="BQ250" s="3">
        <v>133.7886</v>
      </c>
      <c r="BR250" s="3">
        <v>118.77630000000001</v>
      </c>
      <c r="BS250" s="3">
        <v>150.08410000000001</v>
      </c>
      <c r="BT250" s="3">
        <v>113.71639999999999</v>
      </c>
      <c r="BU250" s="3">
        <v>66.856399999999994</v>
      </c>
      <c r="BV250" s="3">
        <v>89.408199999999994</v>
      </c>
      <c r="BW250" s="3">
        <v>130.5899</v>
      </c>
      <c r="BX250" s="3">
        <v>158.69130000000001</v>
      </c>
      <c r="BY250" s="3">
        <v>5.7200000000000001E-2</v>
      </c>
      <c r="BZ250" s="3">
        <v>9.3799999999999994E-2</v>
      </c>
      <c r="CA250" s="3">
        <v>0.13</v>
      </c>
      <c r="CB250" s="3">
        <v>0.19500000000000001</v>
      </c>
      <c r="CG250" s="9">
        <v>0.80390059909459899</v>
      </c>
    </row>
    <row r="251" spans="2:85">
      <c r="B251" s="4">
        <v>2011.25</v>
      </c>
      <c r="C251" s="3">
        <v>10823.654</v>
      </c>
      <c r="D251" s="3">
        <v>7282.2407499999999</v>
      </c>
      <c r="E251" s="3">
        <v>2484.7872500000003</v>
      </c>
      <c r="F251" s="3">
        <v>1067.11475</v>
      </c>
      <c r="G251" s="3">
        <v>2336.0569999999998</v>
      </c>
      <c r="H251" s="3">
        <v>15825.096</v>
      </c>
      <c r="I251" s="3">
        <v>41.4</v>
      </c>
      <c r="J251" s="3">
        <v>97.921999999999997</v>
      </c>
      <c r="K251" s="3">
        <v>132334.33333333334</v>
      </c>
      <c r="L251" s="3">
        <v>311667.33333333331</v>
      </c>
      <c r="M251" s="3">
        <v>9.3333333333333338E-2</v>
      </c>
      <c r="N251" s="3">
        <v>9039.7000000000007</v>
      </c>
      <c r="O251" s="3">
        <v>3.4038797556099918</v>
      </c>
      <c r="P251" s="10">
        <v>1340.1000000000001</v>
      </c>
      <c r="Q251" s="10">
        <v>1330.4</v>
      </c>
      <c r="R251" s="10">
        <v>3.2974753622669026</v>
      </c>
      <c r="S251" s="10">
        <v>-9.3894210051156543E-2</v>
      </c>
      <c r="T251" s="10">
        <v>3221.366</v>
      </c>
      <c r="U251" s="3">
        <v>5918.37</v>
      </c>
      <c r="V251" s="3">
        <v>0</v>
      </c>
      <c r="W251" s="3">
        <v>203.7</v>
      </c>
      <c r="X251" s="3">
        <v>0.57035802258049439</v>
      </c>
      <c r="Y251" s="3">
        <v>0.7500776514964973</v>
      </c>
      <c r="Z251" s="3">
        <v>0.80674808756233329</v>
      </c>
      <c r="AA251" s="3">
        <v>0.8370712158345498</v>
      </c>
      <c r="AB251" s="3">
        <v>0.85859473661056562</v>
      </c>
      <c r="AC251" s="3">
        <v>0.87683301501499322</v>
      </c>
      <c r="AD251" s="3">
        <v>0.89002448976684878</v>
      </c>
      <c r="AE251" s="3">
        <v>0.90039410803150488</v>
      </c>
      <c r="AF251" s="3">
        <v>0.90947029871694074</v>
      </c>
      <c r="AG251" s="3">
        <v>0.9172768436315204</v>
      </c>
      <c r="AH251" s="3">
        <v>0.92416529913994772</v>
      </c>
      <c r="AI251" s="3">
        <v>0.93039428668098412</v>
      </c>
      <c r="AJ251" s="3">
        <v>3.2899999999999999E-2</v>
      </c>
      <c r="AK251" s="3">
        <v>73.077699999999993</v>
      </c>
      <c r="AL251" s="10">
        <v>57.518999999999998</v>
      </c>
      <c r="AM251" s="10">
        <v>155.5</v>
      </c>
      <c r="AN251" s="10">
        <v>3.25</v>
      </c>
      <c r="AO251" s="10">
        <v>3.2014285714285715</v>
      </c>
      <c r="AP251" s="10">
        <v>1.8706305471840285E-2</v>
      </c>
      <c r="AQ251" s="10">
        <v>13980.0453</v>
      </c>
      <c r="AR251" s="10">
        <v>761.03700000000003</v>
      </c>
      <c r="AS251" s="10">
        <v>1791.751</v>
      </c>
      <c r="AT251" s="10">
        <v>1506.3789999999999</v>
      </c>
      <c r="AU251" s="10">
        <v>1528.825</v>
      </c>
      <c r="AV251" s="10">
        <v>514.08699999999999</v>
      </c>
      <c r="AW251" s="10">
        <v>2101.5369999999998</v>
      </c>
      <c r="AX251" s="10">
        <v>-39.996000000000002</v>
      </c>
      <c r="AY251" s="10">
        <v>2462.194</v>
      </c>
      <c r="AZ251" s="10">
        <f t="shared" si="3"/>
        <v>721.04100000000005</v>
      </c>
      <c r="BA251" s="15">
        <v>1.8519825439472875E-3</v>
      </c>
      <c r="BB251" s="15">
        <v>235386</v>
      </c>
      <c r="BC251" s="15">
        <v>-0.12257499999999999</v>
      </c>
      <c r="BD251" s="3">
        <v>0.104243192079483</v>
      </c>
      <c r="BE251" s="3">
        <v>0.78362885759638601</v>
      </c>
      <c r="BF251" s="3">
        <v>8293989.30873599</v>
      </c>
      <c r="BG251" s="3">
        <v>2.1107</v>
      </c>
      <c r="BH251" s="3">
        <v>108</v>
      </c>
      <c r="BI251" s="3">
        <v>16.87</v>
      </c>
      <c r="BJ251" s="10">
        <v>2.6461904761904762</v>
      </c>
      <c r="BK251" s="10">
        <v>1.8326984126984127</v>
      </c>
      <c r="BL251" s="15">
        <v>101.059609913485</v>
      </c>
      <c r="BM251" s="3">
        <v>0.23</v>
      </c>
      <c r="BN251" s="3">
        <v>0.35</v>
      </c>
      <c r="BO251" s="3">
        <v>0.31</v>
      </c>
      <c r="BP251" s="3">
        <v>0.5</v>
      </c>
      <c r="BQ251" s="3">
        <v>69.5</v>
      </c>
      <c r="BR251" s="3">
        <v>54.862900000000003</v>
      </c>
      <c r="BS251" s="3">
        <v>94.326099999999997</v>
      </c>
      <c r="BT251" s="3">
        <v>99.864800000000002</v>
      </c>
      <c r="BU251" s="3">
        <v>100.49420000000001</v>
      </c>
      <c r="BV251" s="3">
        <v>94.264300000000006</v>
      </c>
      <c r="BW251" s="3">
        <v>137.30600000000001</v>
      </c>
      <c r="BX251" s="3">
        <v>211.2714</v>
      </c>
      <c r="BY251" s="3">
        <v>0.06</v>
      </c>
      <c r="BZ251" s="3">
        <v>8.8999999999999996E-2</v>
      </c>
      <c r="CA251" s="3">
        <v>0.12720000000000001</v>
      </c>
      <c r="CB251" s="3">
        <v>0.17499999999999999</v>
      </c>
      <c r="CG251" s="9">
        <v>0.80099213953829895</v>
      </c>
    </row>
    <row r="252" spans="2:85">
      <c r="B252" s="4">
        <v>2011.5</v>
      </c>
      <c r="C252" s="3">
        <v>10866.036</v>
      </c>
      <c r="D252" s="3">
        <v>7313.5789999999997</v>
      </c>
      <c r="E252" s="3">
        <v>2477.6897499999995</v>
      </c>
      <c r="F252" s="3">
        <v>1082.7284999999999</v>
      </c>
      <c r="G252" s="3">
        <v>2343.7860000000001</v>
      </c>
      <c r="H252" s="3">
        <v>15820.7</v>
      </c>
      <c r="I252" s="3">
        <v>41.3333333333333</v>
      </c>
      <c r="J252" s="3">
        <v>98.552999999999997</v>
      </c>
      <c r="K252" s="3">
        <v>132047</v>
      </c>
      <c r="L252" s="3">
        <v>312279.33333333331</v>
      </c>
      <c r="M252" s="3">
        <v>8.3333333333333329E-2</v>
      </c>
      <c r="N252" s="3">
        <v>9452.0333333333328</v>
      </c>
      <c r="O252" s="3">
        <v>3.4053558528451022</v>
      </c>
      <c r="P252" s="10">
        <v>1240.8999999999999</v>
      </c>
      <c r="Q252" s="10">
        <v>1224</v>
      </c>
      <c r="R252" s="10">
        <v>3.2886153488850129</v>
      </c>
      <c r="S252" s="10">
        <v>-0.10423032066815667</v>
      </c>
      <c r="T252" s="10">
        <v>3175.4630000000002</v>
      </c>
      <c r="U252" s="3">
        <v>5837.9179999999997</v>
      </c>
      <c r="V252" s="3">
        <v>0</v>
      </c>
      <c r="W252" s="3">
        <v>203.83333333333334</v>
      </c>
      <c r="X252" s="3">
        <v>0.56739873680873809</v>
      </c>
      <c r="Y252" s="3">
        <v>0.76156454020917763</v>
      </c>
      <c r="Z252" s="3">
        <v>0.8226691631091575</v>
      </c>
      <c r="AA252" s="3">
        <v>0.84808218569975713</v>
      </c>
      <c r="AB252" s="3">
        <v>0.86808058118403275</v>
      </c>
      <c r="AC252" s="3">
        <v>0.88560417008904968</v>
      </c>
      <c r="AD252" s="3">
        <v>0.89841346506787245</v>
      </c>
      <c r="AE252" s="3">
        <v>0.9084122306066903</v>
      </c>
      <c r="AF252" s="3">
        <v>0.91728220217391121</v>
      </c>
      <c r="AG252" s="3">
        <v>0.92497106463969858</v>
      </c>
      <c r="AH252" s="3">
        <v>0.931736486679556</v>
      </c>
      <c r="AI252" s="3">
        <v>0.93784790616218439</v>
      </c>
      <c r="AJ252" s="3">
        <v>3.6499999999999998E-2</v>
      </c>
      <c r="AK252" s="3">
        <v>73.879199999999997</v>
      </c>
      <c r="AL252" s="10">
        <v>-13.026999999999999</v>
      </c>
      <c r="AM252" s="10">
        <v>154.30000000000001</v>
      </c>
      <c r="AN252" s="10">
        <v>3.25</v>
      </c>
      <c r="AO252" s="10">
        <v>2.4142187499999999</v>
      </c>
      <c r="AP252" s="10">
        <v>1.286024480893313E-2</v>
      </c>
      <c r="AQ252" s="10">
        <v>13685.0682</v>
      </c>
      <c r="AR252" s="10">
        <v>787.52099999999996</v>
      </c>
      <c r="AS252" s="10">
        <v>1818.4849999999999</v>
      </c>
      <c r="AT252" s="10">
        <v>1561.748</v>
      </c>
      <c r="AU252" s="10">
        <v>1539.1079999999999</v>
      </c>
      <c r="AV252" s="10">
        <v>487.60700000000003</v>
      </c>
      <c r="AW252" s="10">
        <v>2142.9189999999999</v>
      </c>
      <c r="AX252" s="10">
        <v>-35.158000000000001</v>
      </c>
      <c r="AY252" s="10">
        <v>2487.9029999999998</v>
      </c>
      <c r="AZ252" s="10">
        <f t="shared" si="3"/>
        <v>752.36299999999994</v>
      </c>
      <c r="BA252" s="15">
        <v>1.8275105164720414E-3</v>
      </c>
      <c r="BB252" s="15">
        <v>205726</v>
      </c>
      <c r="BC252" s="15">
        <v>-0.10205</v>
      </c>
      <c r="BD252" s="3">
        <v>0.102203513786695</v>
      </c>
      <c r="BE252" s="3">
        <v>0.76902253953984301</v>
      </c>
      <c r="BF252" s="3">
        <v>8036547.6815779898</v>
      </c>
      <c r="BG252" s="3">
        <v>2.7482000000000002</v>
      </c>
      <c r="BH252" s="3">
        <v>91</v>
      </c>
      <c r="BI252" s="3">
        <v>30.48</v>
      </c>
      <c r="BJ252" s="10">
        <v>3.0418750000000001</v>
      </c>
      <c r="BK252" s="10">
        <v>2.0364062500000002</v>
      </c>
      <c r="BL252" s="15">
        <v>102.471173109142</v>
      </c>
      <c r="BM252" s="3">
        <v>0.2374</v>
      </c>
      <c r="BN252" s="3">
        <v>0.3</v>
      </c>
      <c r="BO252" s="3">
        <v>0.39950000000000002</v>
      </c>
      <c r="BP252" s="3">
        <v>0.43330000000000002</v>
      </c>
      <c r="BQ252" s="3">
        <v>68.400000000000006</v>
      </c>
      <c r="BR252" s="3">
        <v>79.760000000000005</v>
      </c>
      <c r="BS252" s="3">
        <v>100.43859999999999</v>
      </c>
      <c r="BT252" s="3">
        <v>125.1491</v>
      </c>
      <c r="BU252" s="3">
        <v>80.865899999999996</v>
      </c>
      <c r="BV252" s="3">
        <v>129.92169999999999</v>
      </c>
      <c r="BW252" s="3">
        <v>171.2886</v>
      </c>
      <c r="BX252" s="3">
        <v>183.446</v>
      </c>
      <c r="BY252" s="3">
        <v>5.8999999999999997E-2</v>
      </c>
      <c r="BZ252" s="3">
        <v>7.0000000000000007E-2</v>
      </c>
      <c r="CA252" s="3">
        <v>0.1</v>
      </c>
      <c r="CB252" s="3">
        <v>0.123</v>
      </c>
      <c r="CG252" s="9">
        <v>0.7927580535305</v>
      </c>
    </row>
    <row r="253" spans="2:85">
      <c r="B253" s="4">
        <v>2011.75</v>
      </c>
      <c r="C253" s="3">
        <v>10885.893</v>
      </c>
      <c r="D253" s="3">
        <v>7313.1937500000004</v>
      </c>
      <c r="E253" s="3">
        <v>2479.4224999999997</v>
      </c>
      <c r="F253" s="3">
        <v>1106.2402500000001</v>
      </c>
      <c r="G253" s="3">
        <v>2524.4290000000001</v>
      </c>
      <c r="H253" s="3">
        <v>16004.107</v>
      </c>
      <c r="I253" s="3">
        <v>41.533333333333303</v>
      </c>
      <c r="J253" s="3">
        <v>98.703000000000003</v>
      </c>
      <c r="K253" s="3">
        <v>133723</v>
      </c>
      <c r="L253" s="3">
        <v>312910.33333333331</v>
      </c>
      <c r="M253" s="3">
        <v>7.3333333333333334E-2</v>
      </c>
      <c r="N253" s="3">
        <v>9611.4666666666672</v>
      </c>
      <c r="O253" s="3">
        <v>3.4303410434413601</v>
      </c>
      <c r="P253" s="10">
        <v>1222</v>
      </c>
      <c r="Q253" s="10">
        <v>1267.6000000000001</v>
      </c>
      <c r="R253" s="10">
        <v>3.3253292856428294</v>
      </c>
      <c r="S253" s="10">
        <v>-9.2501574506597919E-2</v>
      </c>
      <c r="T253" s="10">
        <v>3173.2269999999999</v>
      </c>
      <c r="U253" s="3">
        <v>5872.701</v>
      </c>
      <c r="V253" s="3">
        <v>0</v>
      </c>
      <c r="W253" s="3">
        <v>200.76666666666668</v>
      </c>
      <c r="X253" s="3"/>
      <c r="Y253" s="3"/>
      <c r="Z253" s="3"/>
      <c r="AA253" s="3"/>
      <c r="AB253" s="3"/>
      <c r="AC253" s="3"/>
      <c r="AD253" s="3"/>
      <c r="AE253" s="3"/>
      <c r="AF253" s="3"/>
      <c r="AG253" s="3"/>
      <c r="AH253" s="3"/>
      <c r="AI253" s="3"/>
      <c r="AJ253" s="3">
        <v>3.2899999999999999E-2</v>
      </c>
      <c r="AK253" s="3">
        <v>74.473699999999994</v>
      </c>
      <c r="AL253" s="10">
        <v>80.816000000000003</v>
      </c>
      <c r="AM253" s="10">
        <v>153.6</v>
      </c>
      <c r="AN253" s="10">
        <v>3.25</v>
      </c>
      <c r="AO253" s="10">
        <v>2.0467213114754097</v>
      </c>
      <c r="AP253" s="10">
        <v>3.1169942049278552E-3</v>
      </c>
      <c r="AQ253" s="10">
        <v>13770.545700000001</v>
      </c>
      <c r="AR253" s="10">
        <v>819.82799999999997</v>
      </c>
      <c r="AS253" s="10">
        <v>1958.5060000000001</v>
      </c>
      <c r="AT253" s="10">
        <v>1661.7429999999999</v>
      </c>
      <c r="AU253" s="10">
        <v>1616.771</v>
      </c>
      <c r="AV253" s="10">
        <v>537.97799999999995</v>
      </c>
      <c r="AW253" s="10">
        <v>2253.7220000000002</v>
      </c>
      <c r="AX253" s="10">
        <v>-61.890999999999998</v>
      </c>
      <c r="AY253" s="10">
        <v>2511.3710000000001</v>
      </c>
      <c r="AZ253" s="10">
        <f t="shared" si="3"/>
        <v>757.93700000000001</v>
      </c>
      <c r="BA253" s="15">
        <v>1.8272372896074214E-3</v>
      </c>
      <c r="BB253" s="15">
        <v>227267</v>
      </c>
      <c r="BC253" s="15">
        <v>2.5049999999999989E-2</v>
      </c>
      <c r="BD253" s="3">
        <v>0.10291828270195599</v>
      </c>
      <c r="BE253" s="3">
        <v>0.78492833611912805</v>
      </c>
      <c r="BF253" s="3">
        <v>8103247.2093869997</v>
      </c>
      <c r="BG253" s="3">
        <v>2.8654000000000002</v>
      </c>
      <c r="BH253" s="3">
        <v>98</v>
      </c>
      <c r="BI253" s="3">
        <v>29.49</v>
      </c>
      <c r="BJ253" s="10">
        <v>3.2065573770491804</v>
      </c>
      <c r="BK253" s="10">
        <v>1.8795081967213114</v>
      </c>
      <c r="BL253" s="15">
        <v>100.73504117788499</v>
      </c>
      <c r="BM253" s="3">
        <v>0.25119999999999998</v>
      </c>
      <c r="BN253" s="3">
        <v>0.35930000000000001</v>
      </c>
      <c r="BO253" s="3">
        <v>0.42799999999999999</v>
      </c>
      <c r="BP253" s="3">
        <v>0.55549999999999999</v>
      </c>
      <c r="BQ253" s="3">
        <v>68.502300000000005</v>
      </c>
      <c r="BR253" s="3">
        <v>77.866</v>
      </c>
      <c r="BS253" s="3">
        <v>68.453900000000004</v>
      </c>
      <c r="BT253" s="3">
        <v>87.275400000000005</v>
      </c>
      <c r="BU253" s="3">
        <v>132.36179999999999</v>
      </c>
      <c r="BV253" s="3">
        <v>187.1396</v>
      </c>
      <c r="BW253" s="3">
        <v>217.69579999999999</v>
      </c>
      <c r="BX253" s="3">
        <v>264.3442</v>
      </c>
      <c r="BY253" s="3">
        <v>2.1000000000000001E-2</v>
      </c>
      <c r="BZ253" s="3">
        <v>5.0500000000000003E-2</v>
      </c>
      <c r="CA253" s="3">
        <v>6.5500000000000003E-2</v>
      </c>
      <c r="CB253" s="3">
        <v>8.9499999999999996E-2</v>
      </c>
      <c r="CG253" s="9">
        <v>0.7904768835714</v>
      </c>
    </row>
    <row r="254" spans="2:85">
      <c r="B254" s="4">
        <v>2012</v>
      </c>
      <c r="C254" s="3">
        <v>10973.303</v>
      </c>
      <c r="D254" s="3">
        <v>7354.44625</v>
      </c>
      <c r="E254" s="3">
        <v>2494.0590000000002</v>
      </c>
      <c r="F254" s="3">
        <v>1129.86725</v>
      </c>
      <c r="G254" s="3">
        <v>2577.1570000000002</v>
      </c>
      <c r="H254" s="3">
        <v>16129.418</v>
      </c>
      <c r="I254" s="3">
        <v>41.7</v>
      </c>
      <c r="J254" s="3">
        <v>99.32</v>
      </c>
      <c r="K254" s="3">
        <v>132050.33333333334</v>
      </c>
      <c r="L254" s="3">
        <v>313436.66666666669</v>
      </c>
      <c r="M254" s="3">
        <v>0.10333333333333333</v>
      </c>
      <c r="N254" s="3">
        <v>9773.7000000000007</v>
      </c>
      <c r="O254" s="3">
        <v>3.4596407883132185</v>
      </c>
      <c r="P254" s="10">
        <v>1336.4</v>
      </c>
      <c r="Q254" s="10">
        <v>1371.1</v>
      </c>
      <c r="R254" s="10">
        <v>3.3609965425425279</v>
      </c>
      <c r="S254" s="10">
        <v>-8.6134062478757836E-2</v>
      </c>
      <c r="T254" s="10">
        <v>3159.5610000000001</v>
      </c>
      <c r="U254" s="3">
        <v>5834.96</v>
      </c>
      <c r="V254" s="3">
        <v>0</v>
      </c>
      <c r="W254" s="3">
        <v>202.16666666666666</v>
      </c>
      <c r="X254" s="3"/>
      <c r="Y254" s="3"/>
      <c r="Z254" s="3"/>
      <c r="AA254" s="3"/>
      <c r="AB254" s="3"/>
      <c r="AC254" s="3"/>
      <c r="AD254" s="3"/>
      <c r="AE254" s="3"/>
      <c r="AF254" s="3"/>
      <c r="AG254" s="3"/>
      <c r="AH254" s="3"/>
      <c r="AI254" s="3"/>
      <c r="AJ254" s="3">
        <v>2.7900000000000001E-2</v>
      </c>
      <c r="AK254" s="3">
        <v>75.235699999999994</v>
      </c>
      <c r="AL254" s="10">
        <v>56.015000000000001</v>
      </c>
      <c r="AM254" s="10">
        <v>152</v>
      </c>
      <c r="AN254" s="10">
        <v>3.25</v>
      </c>
      <c r="AO254" s="10">
        <v>2.04</v>
      </c>
      <c r="AP254" s="10">
        <v>2.5124970652683873E-3</v>
      </c>
      <c r="AQ254" s="10">
        <v>13850.800800000001</v>
      </c>
      <c r="AR254" s="10">
        <v>879.68799999999999</v>
      </c>
      <c r="AS254" s="10">
        <v>2025.579</v>
      </c>
      <c r="AT254" s="10">
        <v>1705.4749999999999</v>
      </c>
      <c r="AU254" s="10">
        <v>1879.8050000000001</v>
      </c>
      <c r="AV254" s="10">
        <v>750.303</v>
      </c>
      <c r="AW254" s="10">
        <v>2218.788</v>
      </c>
      <c r="AX254" s="10">
        <v>-25.395</v>
      </c>
      <c r="AY254" s="10">
        <v>2536.5140000000001</v>
      </c>
      <c r="AZ254" s="10">
        <f t="shared" si="3"/>
        <v>854.29300000000001</v>
      </c>
      <c r="BA254" s="15">
        <v>1.8187050290798495E-3</v>
      </c>
      <c r="BB254" s="15">
        <v>200017</v>
      </c>
      <c r="BC254" s="15">
        <v>-0.25905</v>
      </c>
      <c r="BD254" s="3">
        <v>0.10618597712367001</v>
      </c>
      <c r="BE254" s="3">
        <v>0.80746694900210203</v>
      </c>
      <c r="BF254" s="3">
        <v>8427415.3296180107</v>
      </c>
      <c r="BG254" s="3">
        <v>2.5446</v>
      </c>
      <c r="BH254" s="3">
        <v>116</v>
      </c>
      <c r="BI254" s="3">
        <v>16.8</v>
      </c>
      <c r="BJ254" s="10">
        <v>3.1622580645161289</v>
      </c>
      <c r="BK254" s="10">
        <v>1.8575806451612904</v>
      </c>
      <c r="BL254" s="15">
        <v>100.272166979704</v>
      </c>
      <c r="BM254" s="3">
        <v>0.2077</v>
      </c>
      <c r="BN254" s="3">
        <v>0.30209999999999998</v>
      </c>
      <c r="BO254" s="3">
        <v>0.46710000000000002</v>
      </c>
      <c r="BP254" s="3">
        <v>0.5</v>
      </c>
      <c r="BQ254" s="3">
        <v>55.379800000000003</v>
      </c>
      <c r="BR254" s="3">
        <v>67.256799999999998</v>
      </c>
      <c r="BS254" s="3">
        <v>87.514099999999999</v>
      </c>
      <c r="BT254" s="3">
        <v>90.241</v>
      </c>
      <c r="BU254" s="3">
        <v>69.599699999999999</v>
      </c>
      <c r="BV254" s="3">
        <v>110.43</v>
      </c>
      <c r="BW254" s="3">
        <v>156.58879999999999</v>
      </c>
      <c r="BX254" s="3">
        <v>174.5</v>
      </c>
      <c r="BY254" s="3">
        <v>3.2300000000000002E-2</v>
      </c>
      <c r="BZ254" s="3">
        <v>0.05</v>
      </c>
      <c r="CA254" s="3">
        <v>0.08</v>
      </c>
      <c r="CB254" s="3">
        <v>0.1132</v>
      </c>
      <c r="CG254" s="9">
        <v>0.786925915617401</v>
      </c>
    </row>
    <row r="255" spans="2:85">
      <c r="B255" s="4">
        <v>2012.25</v>
      </c>
      <c r="C255" s="3">
        <v>10989.584999999999</v>
      </c>
      <c r="D255" s="3">
        <v>7369.7892499999998</v>
      </c>
      <c r="E255" s="3">
        <v>2491.5942500000001</v>
      </c>
      <c r="F255" s="3">
        <v>1132.2460000000001</v>
      </c>
      <c r="G255" s="3">
        <v>2636.4949999999999</v>
      </c>
      <c r="H255" s="3">
        <v>16198.807000000001</v>
      </c>
      <c r="I255" s="3">
        <v>41.6666666666667</v>
      </c>
      <c r="J255" s="3">
        <v>99.712999999999994</v>
      </c>
      <c r="K255" s="3">
        <v>134508.66666666666</v>
      </c>
      <c r="L255" s="3">
        <v>313948</v>
      </c>
      <c r="M255" s="3">
        <v>0.15333333333333332</v>
      </c>
      <c r="N255" s="3">
        <v>9916.1333333333332</v>
      </c>
      <c r="O255" s="3">
        <v>3.4594890869117965</v>
      </c>
      <c r="P255" s="10">
        <v>1369.6</v>
      </c>
      <c r="Q255" s="10">
        <v>1362.4</v>
      </c>
      <c r="R255" s="10">
        <v>3.3502299976331344</v>
      </c>
      <c r="S255" s="10">
        <v>-9.6748905986729306E-2</v>
      </c>
      <c r="T255" s="10">
        <v>3143.038</v>
      </c>
      <c r="U255" s="3">
        <v>5831.6850000000004</v>
      </c>
      <c r="V255" s="3">
        <v>0</v>
      </c>
      <c r="W255" s="3">
        <v>201.8</v>
      </c>
      <c r="X255" s="3"/>
      <c r="Y255" s="3"/>
      <c r="Z255" s="3"/>
      <c r="AA255" s="3"/>
      <c r="AB255" s="3"/>
      <c r="AC255" s="3"/>
      <c r="AD255" s="3"/>
      <c r="AE255" s="3"/>
      <c r="AF255" s="3"/>
      <c r="AG255" s="3"/>
      <c r="AH255" s="3"/>
      <c r="AI255" s="3"/>
      <c r="AJ255" s="3">
        <v>1.8700000000000001E-2</v>
      </c>
      <c r="AK255" s="3">
        <v>75.094499999999996</v>
      </c>
      <c r="AL255" s="10">
        <v>76.649000000000001</v>
      </c>
      <c r="AM255" s="10">
        <v>150.80000000000001</v>
      </c>
      <c r="AN255" s="10">
        <v>3.25</v>
      </c>
      <c r="AO255" s="10">
        <v>1.8257812499999999</v>
      </c>
      <c r="AP255" s="10">
        <v>3.4296408664314325E-3</v>
      </c>
      <c r="AQ255" s="10">
        <v>13935.9372</v>
      </c>
      <c r="AR255" s="10">
        <v>902.11800000000005</v>
      </c>
      <c r="AS255" s="10">
        <v>2006.9159999999999</v>
      </c>
      <c r="AT255" s="10">
        <v>1672.3779999999999</v>
      </c>
      <c r="AU255" s="10">
        <v>1801.443</v>
      </c>
      <c r="AV255" s="10">
        <v>693.39800000000002</v>
      </c>
      <c r="AW255" s="10">
        <v>2164.2240000000002</v>
      </c>
      <c r="AX255" s="10">
        <v>-7.8860000000000001</v>
      </c>
      <c r="AY255" s="10">
        <v>2564.424</v>
      </c>
      <c r="AZ255" s="10">
        <f t="shared" si="3"/>
        <v>894.23200000000008</v>
      </c>
      <c r="BA255" s="15">
        <v>1.8268119070543683E-3</v>
      </c>
      <c r="BB255" s="15">
        <v>193538</v>
      </c>
      <c r="BC255" s="15">
        <v>-0.25342500000000001</v>
      </c>
      <c r="BD255" s="3">
        <v>0.108694306846668</v>
      </c>
      <c r="BE255" s="3">
        <v>0.82166768738821105</v>
      </c>
      <c r="BF255" s="3">
        <v>8820076.4102024008</v>
      </c>
      <c r="BG255" s="3">
        <v>2.6608999999999998</v>
      </c>
      <c r="BH255" s="3">
        <v>116</v>
      </c>
      <c r="BI255" s="3">
        <v>19.55</v>
      </c>
      <c r="BJ255" s="10">
        <v>3.2681249999999999</v>
      </c>
      <c r="BK255" s="10">
        <v>1.9751562499999999</v>
      </c>
      <c r="BL255" s="15">
        <v>100.498939736244</v>
      </c>
      <c r="BM255" s="3">
        <v>0.25929999999999997</v>
      </c>
      <c r="BN255" s="3">
        <v>0.3</v>
      </c>
      <c r="BO255" s="3">
        <v>0.4</v>
      </c>
      <c r="BP255" s="3">
        <v>0.4</v>
      </c>
      <c r="BQ255" s="3">
        <v>92.459800000000001</v>
      </c>
      <c r="BR255" s="3">
        <v>89.162199999999999</v>
      </c>
      <c r="BS255" s="3">
        <v>79.400000000000006</v>
      </c>
      <c r="BT255" s="3">
        <v>96.772000000000006</v>
      </c>
      <c r="BU255" s="3">
        <v>65.385900000000007</v>
      </c>
      <c r="BV255" s="3">
        <v>94.8</v>
      </c>
      <c r="BW255" s="3">
        <v>109.3301</v>
      </c>
      <c r="BX255" s="3">
        <v>112.1708</v>
      </c>
      <c r="BY255" s="3">
        <v>3.9199999999999999E-2</v>
      </c>
      <c r="BZ255" s="3">
        <v>7.0099999999999996E-2</v>
      </c>
      <c r="CA255" s="3">
        <v>0.1108</v>
      </c>
      <c r="CB255" s="3">
        <v>0.12870000000000001</v>
      </c>
      <c r="CG255" s="9">
        <v>0.78259371072070105</v>
      </c>
    </row>
    <row r="256" spans="2:85">
      <c r="B256" s="4">
        <v>2012.5</v>
      </c>
      <c r="C256" s="3">
        <v>11007.517</v>
      </c>
      <c r="D256" s="3">
        <v>7373.1957500000008</v>
      </c>
      <c r="E256" s="3">
        <v>2492.4994999999999</v>
      </c>
      <c r="F256" s="3">
        <v>1146.3440000000001</v>
      </c>
      <c r="G256" s="3">
        <v>2648.4589999999998</v>
      </c>
      <c r="H256" s="3">
        <v>16220.666999999999</v>
      </c>
      <c r="I256" s="3">
        <v>41.566666666666698</v>
      </c>
      <c r="J256" s="3">
        <v>100.22499999999999</v>
      </c>
      <c r="K256" s="3">
        <v>134257.33333333334</v>
      </c>
      <c r="L256" s="3">
        <v>314550.33333333331</v>
      </c>
      <c r="M256" s="3">
        <v>0.14333333333333334</v>
      </c>
      <c r="N256" s="3">
        <v>10121.666666666666</v>
      </c>
      <c r="O256" s="3">
        <v>3.4529949203701351</v>
      </c>
      <c r="P256" s="10">
        <v>1397.3</v>
      </c>
      <c r="Q256" s="10">
        <v>1409.7</v>
      </c>
      <c r="R256" s="10">
        <v>3.3443334100719735</v>
      </c>
      <c r="S256" s="10">
        <v>-9.6151327006229054E-2</v>
      </c>
      <c r="T256" s="10">
        <v>3138.2089999999998</v>
      </c>
      <c r="U256" s="3">
        <v>5801.4059999999999</v>
      </c>
      <c r="V256" s="3">
        <v>0</v>
      </c>
      <c r="W256" s="3">
        <v>202.4</v>
      </c>
      <c r="X256" s="3"/>
      <c r="Y256" s="3"/>
      <c r="Z256" s="3"/>
      <c r="AA256" s="3"/>
      <c r="AB256" s="3"/>
      <c r="AC256" s="3"/>
      <c r="AD256" s="3"/>
      <c r="AE256" s="3"/>
      <c r="AF256" s="3"/>
      <c r="AG256" s="3"/>
      <c r="AH256" s="3"/>
      <c r="AI256" s="3"/>
      <c r="AJ256" s="3">
        <v>1.67E-2</v>
      </c>
      <c r="AK256" s="3">
        <v>74.646100000000004</v>
      </c>
      <c r="AL256" s="10">
        <v>70.56</v>
      </c>
      <c r="AM256" s="10">
        <v>150.5</v>
      </c>
      <c r="AN256" s="10">
        <v>3.25</v>
      </c>
      <c r="AO256" s="10">
        <v>1.6412698412698412</v>
      </c>
      <c r="AP256" s="10">
        <v>2.1605041535351778E-3</v>
      </c>
      <c r="AQ256" s="10">
        <v>13891.9807</v>
      </c>
      <c r="AR256" s="10">
        <v>906.851</v>
      </c>
      <c r="AS256" s="10">
        <v>1985.4259999999999</v>
      </c>
      <c r="AT256" s="10">
        <v>1643.422</v>
      </c>
      <c r="AU256" s="10">
        <v>1818.046</v>
      </c>
      <c r="AV256" s="10">
        <v>702.19899999999996</v>
      </c>
      <c r="AW256" s="10">
        <v>2147.7510000000002</v>
      </c>
      <c r="AX256" s="10">
        <v>-9.16</v>
      </c>
      <c r="AY256" s="10">
        <v>2591.0369999999998</v>
      </c>
      <c r="AZ256" s="10">
        <f t="shared" si="3"/>
        <v>897.69100000000003</v>
      </c>
      <c r="BA256" s="15">
        <v>1.8442174906261044E-3</v>
      </c>
      <c r="BB256" s="15">
        <v>201117</v>
      </c>
      <c r="BC256" s="15">
        <v>-0.343725</v>
      </c>
      <c r="BD256" s="3">
        <v>0.107700685363146</v>
      </c>
      <c r="BE256" s="3">
        <v>0.81562488862194504</v>
      </c>
      <c r="BF256" s="3">
        <v>8949204.4518245906</v>
      </c>
      <c r="BG256" s="3">
        <v>2.4359999999999999</v>
      </c>
      <c r="BH256" s="3">
        <v>114</v>
      </c>
      <c r="BI256" s="3">
        <v>15.43</v>
      </c>
      <c r="BJ256" s="10">
        <v>3.2344444444444442</v>
      </c>
      <c r="BK256" s="10">
        <v>1.8103174603174603</v>
      </c>
      <c r="BL256" s="15">
        <v>99.906016170638495</v>
      </c>
      <c r="BM256" s="3">
        <v>0.2</v>
      </c>
      <c r="BN256" s="3">
        <v>0.3</v>
      </c>
      <c r="BO256" s="3">
        <v>0.23580000000000001</v>
      </c>
      <c r="BP256" s="3">
        <v>0.3</v>
      </c>
      <c r="BQ256" s="3">
        <v>160.68520000000001</v>
      </c>
      <c r="BR256" s="3">
        <v>160.69999999999999</v>
      </c>
      <c r="BS256" s="3">
        <v>153</v>
      </c>
      <c r="BT256" s="3">
        <v>139.99109999999999</v>
      </c>
      <c r="BU256" s="3">
        <v>55.908099999999997</v>
      </c>
      <c r="BV256" s="3">
        <v>59.313000000000002</v>
      </c>
      <c r="BW256" s="3">
        <v>85.780600000000007</v>
      </c>
      <c r="BX256" s="3">
        <v>110.9027</v>
      </c>
      <c r="BY256" s="3">
        <v>5.7000000000000002E-2</v>
      </c>
      <c r="BZ256" s="3">
        <v>8.2400000000000001E-2</v>
      </c>
      <c r="CA256" s="3">
        <v>0.1002</v>
      </c>
      <c r="CB256" s="3">
        <v>0.1411</v>
      </c>
      <c r="CG256" s="9">
        <v>0.76597616533350199</v>
      </c>
    </row>
    <row r="257" spans="2:85">
      <c r="B257" s="4">
        <v>2012.75</v>
      </c>
      <c r="C257" s="3">
        <v>11056.852000000001</v>
      </c>
      <c r="D257" s="3">
        <v>7388.8072499999998</v>
      </c>
      <c r="E257" s="3">
        <v>2503.7702499999996</v>
      </c>
      <c r="F257" s="3">
        <v>1179.48775</v>
      </c>
      <c r="G257" s="3">
        <v>2624.9050000000002</v>
      </c>
      <c r="H257" s="3">
        <v>16239.138000000001</v>
      </c>
      <c r="I257" s="3">
        <v>41.566666666666698</v>
      </c>
      <c r="J257" s="3">
        <v>100.73699999999999</v>
      </c>
      <c r="K257" s="3">
        <v>135884</v>
      </c>
      <c r="L257" s="3">
        <v>315185</v>
      </c>
      <c r="M257" s="3">
        <v>0.16</v>
      </c>
      <c r="N257" s="3">
        <v>10342.333333333334</v>
      </c>
      <c r="O257" s="3">
        <v>3.4438774204992546</v>
      </c>
      <c r="P257" s="10">
        <v>1423.8999999999999</v>
      </c>
      <c r="Q257" s="10">
        <v>1438.1999999999998</v>
      </c>
      <c r="R257" s="10">
        <v>3.3441080464504624</v>
      </c>
      <c r="S257" s="10">
        <v>-8.7259190756859922E-2</v>
      </c>
      <c r="T257" s="10">
        <v>3107.2330000000002</v>
      </c>
      <c r="U257" s="3">
        <v>5901.7049999999999</v>
      </c>
      <c r="V257" s="3">
        <v>0</v>
      </c>
      <c r="W257" s="3">
        <v>202.26666666666668</v>
      </c>
      <c r="X257" s="3"/>
      <c r="Y257" s="3"/>
      <c r="Z257" s="3"/>
      <c r="AA257" s="3"/>
      <c r="AB257" s="3"/>
      <c r="AC257" s="3"/>
      <c r="AD257" s="3"/>
      <c r="AE257" s="3"/>
      <c r="AF257" s="3"/>
      <c r="AG257" s="3"/>
      <c r="AH257" s="3"/>
      <c r="AI257" s="3"/>
      <c r="AJ257" s="3">
        <v>1.89E-2</v>
      </c>
      <c r="AK257" s="3">
        <v>74.666600000000003</v>
      </c>
      <c r="AL257" s="10">
        <v>15.465999999999999</v>
      </c>
      <c r="AM257" s="10">
        <v>150.69999999999999</v>
      </c>
      <c r="AN257" s="10">
        <v>3.25</v>
      </c>
      <c r="AO257" s="10">
        <v>1.7070491803278689</v>
      </c>
      <c r="AP257" s="10">
        <v>2.2674225756129729E-3</v>
      </c>
      <c r="AQ257" s="10">
        <v>13997.2996</v>
      </c>
      <c r="AR257" s="10">
        <v>1106.0719999999999</v>
      </c>
      <c r="AS257" s="10">
        <v>1971.7370000000001</v>
      </c>
      <c r="AT257" s="10">
        <v>1628.914</v>
      </c>
      <c r="AU257" s="10">
        <v>1785.6469999999999</v>
      </c>
      <c r="AV257" s="10">
        <v>442.55599999999998</v>
      </c>
      <c r="AW257" s="10">
        <v>1924.1089999999999</v>
      </c>
      <c r="AX257" s="10">
        <v>12.837999999999999</v>
      </c>
      <c r="AY257" s="10">
        <v>2612.0120000000002</v>
      </c>
      <c r="AZ257" s="10">
        <f t="shared" si="3"/>
        <v>1118.9099999999999</v>
      </c>
      <c r="BA257" s="15">
        <v>1.8305647866248968E-3</v>
      </c>
      <c r="BB257" s="15">
        <v>208925</v>
      </c>
      <c r="BC257" s="15">
        <v>-0.26882499999999998</v>
      </c>
      <c r="BD257" s="3">
        <v>0.105373951345423</v>
      </c>
      <c r="BE257" s="3">
        <v>0.79900445815154997</v>
      </c>
      <c r="BF257" s="3">
        <v>8864786.5669855792</v>
      </c>
      <c r="BG257" s="3">
        <v>2.2204999999999999</v>
      </c>
      <c r="BH257" s="3">
        <v>115</v>
      </c>
      <c r="BI257" s="3">
        <v>16.649999999999999</v>
      </c>
      <c r="BJ257" s="10">
        <v>2.8672131147540982</v>
      </c>
      <c r="BK257" s="10">
        <v>1.83</v>
      </c>
      <c r="BL257" s="15">
        <v>100.037164886977</v>
      </c>
      <c r="BM257" s="3">
        <v>0.2</v>
      </c>
      <c r="BN257" s="3">
        <v>0.2</v>
      </c>
      <c r="BO257" s="3">
        <v>0.2833</v>
      </c>
      <c r="BP257" s="3">
        <v>0.3</v>
      </c>
      <c r="BQ257" s="3">
        <v>128.4127</v>
      </c>
      <c r="BR257" s="3">
        <v>103.5016</v>
      </c>
      <c r="BS257" s="3">
        <v>114.9</v>
      </c>
      <c r="BT257" s="3">
        <v>196.96629999999999</v>
      </c>
      <c r="BU257" s="3">
        <v>54.578800000000001</v>
      </c>
      <c r="BV257" s="3">
        <v>92.683000000000007</v>
      </c>
      <c r="BW257" s="3">
        <v>83.6661</v>
      </c>
      <c r="BX257" s="3">
        <v>98.148799999999994</v>
      </c>
      <c r="BY257" s="3">
        <v>7.0000000000000007E-2</v>
      </c>
      <c r="BZ257" s="3">
        <v>9.0999999999999998E-2</v>
      </c>
      <c r="CA257" s="3">
        <v>0.11</v>
      </c>
      <c r="CB257" s="3">
        <v>0.12429999999999999</v>
      </c>
      <c r="CG257" s="9">
        <v>0.75724389285230198</v>
      </c>
    </row>
    <row r="258" spans="2:85">
      <c r="B258" s="4">
        <v>2013</v>
      </c>
      <c r="C258" s="3">
        <v>11114.186</v>
      </c>
      <c r="D258" s="3">
        <v>7386.7472500000003</v>
      </c>
      <c r="E258" s="3">
        <v>2523.1634999999997</v>
      </c>
      <c r="F258" s="3">
        <v>1201.90625</v>
      </c>
      <c r="G258" s="3">
        <v>2722.7779999999998</v>
      </c>
      <c r="H258" s="3">
        <v>16382.964</v>
      </c>
      <c r="I258" s="3">
        <v>41.8</v>
      </c>
      <c r="J258" s="3">
        <v>101.139</v>
      </c>
      <c r="K258" s="3">
        <v>134039.66666666666</v>
      </c>
      <c r="L258" s="3">
        <v>315677</v>
      </c>
      <c r="M258" s="3">
        <v>0.14333333333333334</v>
      </c>
      <c r="N258" s="3">
        <v>10493</v>
      </c>
      <c r="O258" s="3">
        <v>3.435837775198928</v>
      </c>
      <c r="P258" s="10">
        <v>1502</v>
      </c>
      <c r="Q258" s="10">
        <v>1544.8999999999999</v>
      </c>
      <c r="R258" s="10">
        <v>3.3440854362420196</v>
      </c>
      <c r="S258" s="10">
        <v>-7.9242155664976194E-2</v>
      </c>
      <c r="T258" s="10">
        <v>3079.3919999999998</v>
      </c>
      <c r="U258" s="3">
        <v>5832.0619999999999</v>
      </c>
      <c r="V258" s="3">
        <v>0</v>
      </c>
      <c r="W258" s="3">
        <v>203.6</v>
      </c>
      <c r="X258" s="3"/>
      <c r="Y258" s="3"/>
      <c r="Z258" s="3"/>
      <c r="AA258" s="3"/>
      <c r="AB258" s="3"/>
      <c r="AC258" s="3"/>
      <c r="AD258" s="3"/>
      <c r="AE258" s="3"/>
      <c r="AF258" s="3"/>
      <c r="AG258" s="3"/>
      <c r="AH258" s="3"/>
      <c r="AI258" s="3"/>
      <c r="AJ258" s="3">
        <v>1.7299999999999999E-2</v>
      </c>
      <c r="AK258" s="3">
        <v>75.046700000000001</v>
      </c>
      <c r="AL258" s="10">
        <v>49.628</v>
      </c>
      <c r="AM258" s="10">
        <v>149.80000000000001</v>
      </c>
      <c r="AN258" s="10">
        <v>3.25</v>
      </c>
      <c r="AO258" s="10">
        <v>1.9510000000000001</v>
      </c>
      <c r="AP258" s="10">
        <v>2.3067904732959857E-3</v>
      </c>
      <c r="AQ258" s="10">
        <v>14083.2801</v>
      </c>
      <c r="AR258" s="10">
        <v>870.82600000000002</v>
      </c>
      <c r="AS258" s="10">
        <v>1983.4749999999999</v>
      </c>
      <c r="AT258" s="10">
        <v>1622.6780000000001</v>
      </c>
      <c r="AU258" s="10">
        <v>1766.297</v>
      </c>
      <c r="AV258" s="10">
        <v>653.91099999999994</v>
      </c>
      <c r="AW258" s="10">
        <v>2187.1410000000001</v>
      </c>
      <c r="AX258" s="10">
        <v>-9.6449999999999996</v>
      </c>
      <c r="AY258" s="10">
        <v>2635.0450000000001</v>
      </c>
      <c r="AZ258" s="10">
        <f t="shared" si="3"/>
        <v>861.18100000000004</v>
      </c>
      <c r="BA258" s="15">
        <v>1.8233703089284212E-3</v>
      </c>
      <c r="BB258" s="15">
        <v>197460</v>
      </c>
      <c r="BC258" s="15">
        <v>-0.201875</v>
      </c>
      <c r="BD258" s="3">
        <v>0.103642921692826</v>
      </c>
      <c r="BE258" s="3">
        <v>0.77551292275828898</v>
      </c>
      <c r="BF258" s="3">
        <v>8694283.8634268008</v>
      </c>
      <c r="BG258" s="3">
        <v>2.1053999999999999</v>
      </c>
      <c r="BH258" s="3">
        <v>107</v>
      </c>
      <c r="BI258" s="3">
        <v>13</v>
      </c>
      <c r="BJ258" s="10">
        <v>2.859</v>
      </c>
      <c r="BK258" s="10">
        <v>1.923</v>
      </c>
      <c r="BL258" s="15">
        <v>100.173862905188</v>
      </c>
      <c r="BM258" s="3">
        <v>0.1321</v>
      </c>
      <c r="BN258" s="3">
        <v>0.20899999999999999</v>
      </c>
      <c r="BO258" s="3">
        <v>0.28120000000000001</v>
      </c>
      <c r="BP258" s="3">
        <v>0.4</v>
      </c>
      <c r="BQ258" s="3">
        <v>86.419899999999998</v>
      </c>
      <c r="BR258" s="3">
        <v>92.973299999999995</v>
      </c>
      <c r="BS258" s="3">
        <v>147.81829999999999</v>
      </c>
      <c r="BT258" s="3">
        <v>156.89599999999999</v>
      </c>
      <c r="BU258" s="3">
        <v>92.062100000000001</v>
      </c>
      <c r="BV258" s="3">
        <v>108.1191</v>
      </c>
      <c r="BW258" s="3">
        <v>127.36</v>
      </c>
      <c r="BX258" s="3">
        <v>152.95509999999999</v>
      </c>
      <c r="BY258" s="3">
        <v>7.1499999999999994E-2</v>
      </c>
      <c r="BZ258" s="3">
        <v>7.6600000000000001E-2</v>
      </c>
      <c r="CA258" s="3">
        <v>0.115</v>
      </c>
      <c r="CB258" s="3">
        <v>0.1489</v>
      </c>
      <c r="CG258" s="9">
        <v>0.75870745321890098</v>
      </c>
    </row>
    <row r="259" spans="2:85">
      <c r="B259" s="4">
        <v>2013.25</v>
      </c>
      <c r="C259" s="3">
        <v>11122.184999999999</v>
      </c>
      <c r="D259" s="3">
        <v>7392.0272500000001</v>
      </c>
      <c r="E259" s="3">
        <v>2528.0317500000001</v>
      </c>
      <c r="F259" s="3">
        <v>1209.33925</v>
      </c>
      <c r="G259" s="3">
        <v>2753.2370000000001</v>
      </c>
      <c r="H259" s="3">
        <v>16403.18</v>
      </c>
      <c r="I259" s="3">
        <v>41.8</v>
      </c>
      <c r="J259" s="3">
        <v>101.431</v>
      </c>
      <c r="K259" s="3">
        <v>136655</v>
      </c>
      <c r="L259" s="3">
        <v>316158</v>
      </c>
      <c r="M259" s="3">
        <v>0.11666666666666667</v>
      </c>
      <c r="N259" s="3">
        <v>10617.2</v>
      </c>
      <c r="O259" s="3">
        <v>3.4386239641566272</v>
      </c>
      <c r="P259" s="10">
        <v>1602.1000000000001</v>
      </c>
      <c r="Q259" s="10">
        <v>1630.1000000000001</v>
      </c>
      <c r="R259" s="10">
        <v>3.3450914948745725</v>
      </c>
      <c r="S259" s="10">
        <v>-8.1022285990122456E-2</v>
      </c>
      <c r="T259" s="10">
        <v>3073.951</v>
      </c>
      <c r="U259" s="3">
        <v>5848.9759999999997</v>
      </c>
      <c r="V259" s="3">
        <v>0</v>
      </c>
      <c r="W259" s="3">
        <v>203.96666666666667</v>
      </c>
      <c r="X259" s="3"/>
      <c r="Y259" s="3"/>
      <c r="Z259" s="3"/>
      <c r="AA259" s="3"/>
      <c r="AB259" s="3"/>
      <c r="AC259" s="3"/>
      <c r="AD259" s="3"/>
      <c r="AE259" s="3"/>
      <c r="AF259" s="3"/>
      <c r="AG259" s="3"/>
      <c r="AH259" s="3"/>
      <c r="AI259" s="3"/>
      <c r="AJ259" s="3">
        <v>1.4E-2</v>
      </c>
      <c r="AK259" s="3">
        <v>74.904300000000006</v>
      </c>
      <c r="AL259" s="10">
        <v>52.587000000000003</v>
      </c>
      <c r="AM259" s="10">
        <v>149.80000000000001</v>
      </c>
      <c r="AN259" s="10">
        <v>3.25</v>
      </c>
      <c r="AO259" s="10">
        <v>1.9862500000000001</v>
      </c>
      <c r="AP259" s="10">
        <v>1.7175846185321201E-3</v>
      </c>
      <c r="AQ259" s="10">
        <v>14191.8524</v>
      </c>
      <c r="AR259" s="10">
        <v>1127.751</v>
      </c>
      <c r="AS259" s="10">
        <v>2000.232</v>
      </c>
      <c r="AT259" s="10">
        <v>1642.9390000000001</v>
      </c>
      <c r="AU259" s="10">
        <v>1757.4280000000001</v>
      </c>
      <c r="AV259" s="10">
        <v>413.20100000000002</v>
      </c>
      <c r="AW259" s="10">
        <v>1962.2049999999999</v>
      </c>
      <c r="AX259" s="10">
        <v>-5.843</v>
      </c>
      <c r="AY259" s="10">
        <v>2664.192</v>
      </c>
      <c r="AZ259" s="10">
        <f t="shared" si="3"/>
        <v>1121.9079999999999</v>
      </c>
      <c r="BA259" s="15">
        <v>1.8345339311631342E-3</v>
      </c>
      <c r="BB259" s="15">
        <v>191565</v>
      </c>
      <c r="BC259" s="15">
        <v>-0.34557500000000002</v>
      </c>
      <c r="BD259" s="3">
        <v>0.10612370754334501</v>
      </c>
      <c r="BE259" s="3">
        <v>0.76951017977812697</v>
      </c>
      <c r="BF259" s="3">
        <v>8753077.4897136092</v>
      </c>
      <c r="BG259" s="3">
        <v>2.0493000000000001</v>
      </c>
      <c r="BH259" s="3">
        <v>110</v>
      </c>
      <c r="BI259" s="3">
        <v>14.36</v>
      </c>
      <c r="BJ259" s="10">
        <v>2.8382812500000001</v>
      </c>
      <c r="BK259" s="10">
        <v>1.96953125</v>
      </c>
      <c r="BL259" s="15">
        <v>99.944906166888799</v>
      </c>
      <c r="BM259" s="3">
        <v>0.2</v>
      </c>
      <c r="BN259" s="3">
        <v>0.24</v>
      </c>
      <c r="BO259" s="3">
        <v>0.30130000000000001</v>
      </c>
      <c r="BP259" s="3">
        <v>0.3004</v>
      </c>
      <c r="BQ259" s="3">
        <v>104.1949</v>
      </c>
      <c r="BR259" s="3">
        <v>109.05249999999999</v>
      </c>
      <c r="BS259" s="3">
        <v>119.80710000000001</v>
      </c>
      <c r="BT259" s="3">
        <v>115</v>
      </c>
      <c r="BU259" s="3">
        <v>55.606400000000001</v>
      </c>
      <c r="BV259" s="3">
        <v>66.287000000000006</v>
      </c>
      <c r="BW259" s="3">
        <v>103.1618</v>
      </c>
      <c r="BX259" s="3">
        <v>133.38220000000001</v>
      </c>
      <c r="BY259" s="3">
        <v>6.5600000000000006E-2</v>
      </c>
      <c r="BZ259" s="3">
        <v>0.1022</v>
      </c>
      <c r="CA259" s="3">
        <v>0.1071</v>
      </c>
      <c r="CB259" s="3">
        <v>0.14580000000000001</v>
      </c>
      <c r="CG259" s="9">
        <v>0.77393046093139894</v>
      </c>
    </row>
    <row r="260" spans="2:85">
      <c r="B260" s="4">
        <v>2013.5</v>
      </c>
      <c r="C260" s="3">
        <v>11167.422</v>
      </c>
      <c r="D260" s="3">
        <v>7420.8344999999999</v>
      </c>
      <c r="E260" s="3">
        <v>2544.1435000000001</v>
      </c>
      <c r="F260" s="3">
        <v>1218.9882499999999</v>
      </c>
      <c r="G260" s="3">
        <v>2859.7510000000002</v>
      </c>
      <c r="H260" s="3">
        <v>16531.685000000001</v>
      </c>
      <c r="I260" s="3">
        <v>41.8333333333333</v>
      </c>
      <c r="J260" s="3">
        <v>101.91800000000001</v>
      </c>
      <c r="K260" s="3">
        <v>136545.33333333334</v>
      </c>
      <c r="L260" s="3">
        <v>316763.66666666669</v>
      </c>
      <c r="M260" s="3">
        <v>8.3333333333333329E-2</v>
      </c>
      <c r="N260" s="3">
        <v>10778.5</v>
      </c>
      <c r="O260" s="3">
        <v>3.4563353117324893</v>
      </c>
      <c r="P260" s="10">
        <v>1654.4</v>
      </c>
      <c r="Q260" s="10">
        <v>1689.2</v>
      </c>
      <c r="R260" s="10">
        <v>3.3525908213708511</v>
      </c>
      <c r="S260" s="10">
        <v>-9.1234307069706089E-2</v>
      </c>
      <c r="T260" s="10">
        <v>3057.4119999999998</v>
      </c>
      <c r="U260" s="3">
        <v>5867.3109999999997</v>
      </c>
      <c r="V260" s="3">
        <v>0</v>
      </c>
      <c r="W260" s="3">
        <v>204.16666666666666</v>
      </c>
      <c r="X260" s="3"/>
      <c r="Y260" s="3"/>
      <c r="Z260" s="3"/>
      <c r="AA260" s="3"/>
      <c r="AB260" s="3"/>
      <c r="AC260" s="3"/>
      <c r="AD260" s="3"/>
      <c r="AE260" s="3"/>
      <c r="AF260" s="3"/>
      <c r="AG260" s="3"/>
      <c r="AH260" s="3"/>
      <c r="AI260" s="3"/>
      <c r="AJ260" s="3">
        <v>1.49E-2</v>
      </c>
      <c r="AK260" s="3">
        <v>74.796999999999997</v>
      </c>
      <c r="AL260" s="10">
        <v>109.018</v>
      </c>
      <c r="AM260" s="10">
        <v>150.1</v>
      </c>
      <c r="AN260" s="10">
        <v>3.25</v>
      </c>
      <c r="AO260" s="10">
        <v>2.7065625</v>
      </c>
      <c r="AP260" s="10">
        <v>1.4201598382690753E-3</v>
      </c>
      <c r="AQ260" s="10">
        <v>16168.933000000001</v>
      </c>
      <c r="AR260" s="10">
        <v>958.37800000000004</v>
      </c>
      <c r="AS260" s="10">
        <v>2011.1479999999999</v>
      </c>
      <c r="AT260" s="10">
        <v>1646.2449999999999</v>
      </c>
      <c r="AU260" s="10">
        <v>1792.607</v>
      </c>
      <c r="AV260" s="10">
        <v>506.43700000000001</v>
      </c>
      <c r="AW260" s="10">
        <v>2149.6120000000001</v>
      </c>
      <c r="AX260" s="10">
        <v>-4.5030000000000001</v>
      </c>
      <c r="AY260" s="10">
        <v>2694.1979999999999</v>
      </c>
      <c r="AZ260" s="10">
        <f t="shared" si="3"/>
        <v>953.875</v>
      </c>
      <c r="BA260" s="15">
        <v>1.8522080900311661E-3</v>
      </c>
      <c r="BB260" s="15">
        <v>216394</v>
      </c>
      <c r="BC260" s="15">
        <v>-0.11365</v>
      </c>
      <c r="BD260" s="3">
        <v>0.109675293947521</v>
      </c>
      <c r="BE260" s="3">
        <v>0.77874273153669005</v>
      </c>
      <c r="BF260" s="3">
        <v>8949898.6297166198</v>
      </c>
      <c r="BG260" s="3">
        <v>2.0004</v>
      </c>
      <c r="BH260" s="3">
        <v>101</v>
      </c>
      <c r="BI260" s="3">
        <v>13.92</v>
      </c>
      <c r="BJ260" s="10">
        <v>2.69578125</v>
      </c>
      <c r="BK260" s="10">
        <v>1.798125</v>
      </c>
      <c r="BL260" s="15">
        <v>100.22018523971801</v>
      </c>
      <c r="BM260" s="3">
        <v>0.1244</v>
      </c>
      <c r="BN260" s="3">
        <v>0.2</v>
      </c>
      <c r="BO260" s="3">
        <v>0.20549999999999999</v>
      </c>
      <c r="BP260" s="3">
        <v>0.30280000000000001</v>
      </c>
      <c r="BQ260" s="3">
        <v>62.216900000000003</v>
      </c>
      <c r="BR260" s="3">
        <v>86.414900000000003</v>
      </c>
      <c r="BS260" s="3">
        <v>99.626900000000006</v>
      </c>
      <c r="BT260" s="3">
        <v>109.24720000000001</v>
      </c>
      <c r="BU260" s="3">
        <v>83.513900000000007</v>
      </c>
      <c r="BV260" s="3">
        <v>100.8439</v>
      </c>
      <c r="BW260" s="3">
        <v>125.08069999999999</v>
      </c>
      <c r="BX260" s="3">
        <v>146.80590000000001</v>
      </c>
      <c r="BY260" s="3">
        <v>7.0599999999999996E-2</v>
      </c>
      <c r="BZ260" s="3">
        <v>0.108</v>
      </c>
      <c r="CA260" s="3">
        <v>0.157</v>
      </c>
      <c r="CB260" s="3">
        <v>0.192</v>
      </c>
      <c r="CG260" s="9">
        <v>0.786488452556799</v>
      </c>
    </row>
    <row r="261" spans="2:85">
      <c r="B261" s="4">
        <v>2013.75</v>
      </c>
      <c r="C261" s="3">
        <v>11263.647999999999</v>
      </c>
      <c r="D261" s="3">
        <v>7474.8954999999996</v>
      </c>
      <c r="E261" s="3">
        <v>2561.6109999999999</v>
      </c>
      <c r="F261" s="3">
        <v>1226.78325</v>
      </c>
      <c r="G261" s="3">
        <v>2870.127</v>
      </c>
      <c r="H261" s="3">
        <v>16663.649000000001</v>
      </c>
      <c r="I261" s="3">
        <v>41.9</v>
      </c>
      <c r="J261" s="3">
        <v>102.517</v>
      </c>
      <c r="K261" s="3">
        <v>138284.66666666666</v>
      </c>
      <c r="L261" s="3">
        <v>317417.33333333331</v>
      </c>
      <c r="M261" s="3">
        <v>8.666666666666667E-2</v>
      </c>
      <c r="N261" s="3">
        <v>10971.433333333332</v>
      </c>
      <c r="O261" s="3">
        <v>3.48712947209494</v>
      </c>
      <c r="P261" s="10">
        <v>1773.4</v>
      </c>
      <c r="Q261" s="10">
        <v>1798.3</v>
      </c>
      <c r="R261" s="10">
        <v>3.37652345332818</v>
      </c>
      <c r="S261" s="10">
        <v>-9.809583547482785E-2</v>
      </c>
      <c r="T261" s="10">
        <v>3033.402</v>
      </c>
      <c r="U261" s="3">
        <v>5868.1459999999997</v>
      </c>
      <c r="V261" s="3">
        <v>0</v>
      </c>
      <c r="W261" s="3">
        <v>201.9</v>
      </c>
      <c r="X261" s="3"/>
      <c r="Y261" s="3"/>
      <c r="Z261" s="3"/>
      <c r="AA261" s="3"/>
      <c r="AB261" s="3"/>
      <c r="AC261" s="3"/>
      <c r="AD261" s="3"/>
      <c r="AE261" s="3"/>
      <c r="AF261" s="3"/>
      <c r="AG261" s="3"/>
      <c r="AH261" s="3"/>
      <c r="AI261" s="3"/>
      <c r="AJ261" s="3">
        <v>1.2E-2</v>
      </c>
      <c r="AK261" s="3">
        <v>75.113799999999998</v>
      </c>
      <c r="AL261" s="10">
        <v>103.59399999999999</v>
      </c>
      <c r="AM261" s="10">
        <v>149.6</v>
      </c>
      <c r="AN261" s="10">
        <v>3.25</v>
      </c>
      <c r="AO261" s="10">
        <v>2.7441935483870967</v>
      </c>
      <c r="AP261" s="10">
        <v>1.7601826599701858E-3</v>
      </c>
      <c r="AQ261" s="10">
        <v>16298.6389</v>
      </c>
      <c r="AR261" s="10">
        <v>1079.0070000000001</v>
      </c>
      <c r="AS261" s="10">
        <v>2047.9259999999999</v>
      </c>
      <c r="AT261" s="10">
        <v>1679.7840000000001</v>
      </c>
      <c r="AU261" s="10">
        <v>1838.624</v>
      </c>
      <c r="AV261" s="10">
        <v>503.77499999999998</v>
      </c>
      <c r="AW261" s="10">
        <v>2080.2849999999999</v>
      </c>
      <c r="AX261" s="10">
        <v>-2.8559999999999999</v>
      </c>
      <c r="AY261" s="10">
        <v>2731.4380000000001</v>
      </c>
      <c r="AZ261" s="10">
        <f t="shared" si="3"/>
        <v>1076.1510000000001</v>
      </c>
      <c r="BA261" s="15">
        <v>1.8451968374988644E-3</v>
      </c>
      <c r="BB261" s="15">
        <v>209069</v>
      </c>
      <c r="BC261" s="15">
        <v>-0.12620000000000001</v>
      </c>
      <c r="BD261" s="3">
        <v>0.111915766299071</v>
      </c>
      <c r="BE261" s="3">
        <v>0.78932816940640504</v>
      </c>
      <c r="BF261" s="3">
        <v>9114404.0081404205</v>
      </c>
      <c r="BG261" s="3">
        <v>1.8586</v>
      </c>
      <c r="BH261" s="3">
        <v>96</v>
      </c>
      <c r="BI261" s="3">
        <v>13.15</v>
      </c>
      <c r="BJ261" s="10">
        <v>2.6129032258064515</v>
      </c>
      <c r="BK261" s="10">
        <v>1.84693548387097</v>
      </c>
      <c r="BL261" s="15">
        <v>100.275957382792</v>
      </c>
      <c r="BM261" s="3">
        <v>0.1003</v>
      </c>
      <c r="BN261" s="3">
        <v>0.2</v>
      </c>
      <c r="BO261" s="3">
        <v>0.3</v>
      </c>
      <c r="BP261" s="3">
        <v>0.3</v>
      </c>
      <c r="BQ261" s="3">
        <v>80.238200000000006</v>
      </c>
      <c r="BR261" s="3">
        <v>74.400000000000006</v>
      </c>
      <c r="BS261" s="3">
        <v>77.315200000000004</v>
      </c>
      <c r="BT261" s="3">
        <v>78.346400000000003</v>
      </c>
      <c r="BU261" s="3">
        <v>65.541399999999996</v>
      </c>
      <c r="BV261" s="3">
        <v>86.865499999999997</v>
      </c>
      <c r="BW261" s="3">
        <v>128.7467</v>
      </c>
      <c r="BX261" s="3">
        <v>144.78</v>
      </c>
      <c r="BY261" s="3">
        <v>0.13250000000000001</v>
      </c>
      <c r="BZ261" s="3">
        <v>0.1668</v>
      </c>
      <c r="CA261" s="3">
        <v>0.19980000000000001</v>
      </c>
      <c r="CB261" s="3">
        <v>0.22819999999999999</v>
      </c>
      <c r="CG261" s="9">
        <v>0.80264139860740003</v>
      </c>
    </row>
    <row r="262" spans="2:85">
      <c r="B262" s="4">
        <v>2014</v>
      </c>
      <c r="C262" s="3">
        <v>11307.262000000001</v>
      </c>
      <c r="D262" s="3">
        <v>7499.1142499999996</v>
      </c>
      <c r="E262" s="3">
        <v>2575.7384999999999</v>
      </c>
      <c r="F262" s="3">
        <v>1256.2627499999999</v>
      </c>
      <c r="G262" s="3">
        <v>2841.1329999999998</v>
      </c>
      <c r="H262" s="3">
        <v>16621.696</v>
      </c>
      <c r="I262" s="3">
        <v>41.733333333333299</v>
      </c>
      <c r="J262" s="3">
        <v>102.895</v>
      </c>
      <c r="K262" s="3">
        <v>136301.33333333334</v>
      </c>
      <c r="L262" s="3">
        <v>317966.33333333331</v>
      </c>
      <c r="M262" s="3">
        <v>7.3333333333333334E-2</v>
      </c>
      <c r="N262" s="3">
        <v>11134.333333333334</v>
      </c>
      <c r="O262" s="3">
        <v>3.4620627361967138</v>
      </c>
      <c r="P262" s="10">
        <v>1840</v>
      </c>
      <c r="Q262" s="10">
        <v>1849.6</v>
      </c>
      <c r="R262" s="10">
        <v>3.3418961856952705</v>
      </c>
      <c r="S262" s="10">
        <v>-0.10765636720951141</v>
      </c>
      <c r="T262" s="10">
        <v>3022.7829999999999</v>
      </c>
      <c r="U262" s="3">
        <v>5917.5379999999996</v>
      </c>
      <c r="V262" s="3">
        <v>0</v>
      </c>
      <c r="W262" s="3">
        <v>205.5</v>
      </c>
      <c r="X262" s="3"/>
      <c r="Y262" s="3"/>
      <c r="Z262" s="3"/>
      <c r="AA262" s="3"/>
      <c r="AB262" s="3"/>
      <c r="AC262" s="3"/>
      <c r="AD262" s="3"/>
      <c r="AE262" s="3"/>
      <c r="AF262" s="3"/>
      <c r="AG262" s="3"/>
      <c r="AH262" s="3"/>
      <c r="AI262" s="3"/>
      <c r="AJ262" s="3">
        <v>1.41E-2</v>
      </c>
      <c r="AK262" s="3">
        <v>74.9846</v>
      </c>
      <c r="AL262" s="10">
        <v>38.72</v>
      </c>
      <c r="AM262" s="10">
        <v>149.1</v>
      </c>
      <c r="AN262" s="10">
        <v>3.25</v>
      </c>
      <c r="AO262" s="10">
        <v>2.7654098360655737</v>
      </c>
      <c r="AP262" s="10">
        <v>1.654220691914228E-3</v>
      </c>
      <c r="AQ262" s="10">
        <v>16517.545999999998</v>
      </c>
      <c r="AR262" s="10">
        <v>1052.9159999999999</v>
      </c>
      <c r="AS262" s="10">
        <v>1982.9469999999999</v>
      </c>
      <c r="AT262" s="10">
        <v>1577.222</v>
      </c>
      <c r="AU262" s="10">
        <v>1766.951</v>
      </c>
      <c r="AV262" s="10">
        <v>449.346</v>
      </c>
      <c r="AW262" s="10">
        <v>2027.7170000000001</v>
      </c>
      <c r="AX262" s="10">
        <v>-7.3860000000000001</v>
      </c>
      <c r="AY262" s="10">
        <v>2768.393</v>
      </c>
      <c r="AZ262" s="10">
        <f t="shared" si="3"/>
        <v>1045.53</v>
      </c>
      <c r="BA262" s="15">
        <v>1.8584056787570439E-3</v>
      </c>
      <c r="BB262" s="15">
        <v>222007</v>
      </c>
      <c r="BC262" s="15">
        <v>-0.30115000000000003</v>
      </c>
      <c r="BD262" s="3">
        <v>0.111458985286585</v>
      </c>
      <c r="BE262" s="3">
        <v>0.78367598998256305</v>
      </c>
      <c r="BF262" s="3">
        <v>9231827.9545130096</v>
      </c>
      <c r="BG262" s="3">
        <v>1.6918</v>
      </c>
      <c r="BH262" s="3">
        <v>100</v>
      </c>
      <c r="BI262" s="3">
        <v>13.59</v>
      </c>
      <c r="BJ262" s="10">
        <v>2.3540983606557377</v>
      </c>
      <c r="BK262" s="10">
        <v>1.6742622950819672</v>
      </c>
      <c r="BL262" s="15">
        <v>99.917634697232302</v>
      </c>
      <c r="BM262" s="3">
        <v>0.17780000000000001</v>
      </c>
      <c r="BN262" s="3">
        <v>0.23980000000000001</v>
      </c>
      <c r="BO262" s="3">
        <v>0.3</v>
      </c>
      <c r="BP262" s="3">
        <v>0.2036</v>
      </c>
      <c r="BQ262" s="3">
        <v>71.653400000000005</v>
      </c>
      <c r="BR262" s="3">
        <v>84.533699999999996</v>
      </c>
      <c r="BS262" s="3">
        <v>57.521599999999999</v>
      </c>
      <c r="BT262" s="3">
        <v>64.705699999999993</v>
      </c>
      <c r="BU262" s="3">
        <v>84.656999999999996</v>
      </c>
      <c r="BV262" s="3">
        <v>117.17230000000001</v>
      </c>
      <c r="BW262" s="3">
        <v>117.82</v>
      </c>
      <c r="BX262" s="3">
        <v>126.45310000000001</v>
      </c>
      <c r="BY262" s="3">
        <v>7.9000000000000001E-2</v>
      </c>
      <c r="BZ262" s="3">
        <v>0.12540000000000001</v>
      </c>
      <c r="CA262" s="3">
        <v>0.1502</v>
      </c>
      <c r="CB262" s="3">
        <v>0.1656</v>
      </c>
      <c r="CG262" s="9">
        <v>0.81973130779110004</v>
      </c>
    </row>
    <row r="263" spans="2:85">
      <c r="B263" s="4">
        <v>2014.25</v>
      </c>
      <c r="C263" s="3">
        <v>11428.703</v>
      </c>
      <c r="D263" s="3">
        <v>7557.5537499999991</v>
      </c>
      <c r="E263" s="3">
        <v>2595.7465000000002</v>
      </c>
      <c r="F263" s="3">
        <v>1296.7530000000002</v>
      </c>
      <c r="G263" s="3">
        <v>2952.8409999999999</v>
      </c>
      <c r="H263" s="3">
        <v>16830.111000000001</v>
      </c>
      <c r="I263" s="3">
        <v>42.1</v>
      </c>
      <c r="J263" s="3">
        <v>103.539</v>
      </c>
      <c r="K263" s="3">
        <v>139128.66666666666</v>
      </c>
      <c r="L263" s="3">
        <v>318500.33333333331</v>
      </c>
      <c r="M263" s="3">
        <v>9.3333333333333338E-2</v>
      </c>
      <c r="N263" s="3">
        <v>11309.366666666667</v>
      </c>
      <c r="O263" s="3">
        <v>3.4856988659723771</v>
      </c>
      <c r="P263" s="10">
        <v>1911.1</v>
      </c>
      <c r="Q263" s="10">
        <v>1924.6000000000001</v>
      </c>
      <c r="R263" s="10">
        <v>3.3909485695215049</v>
      </c>
      <c r="S263" s="10">
        <v>-8.2240113158940642E-2</v>
      </c>
      <c r="T263" s="10">
        <v>3022.4740000000002</v>
      </c>
      <c r="U263" s="3">
        <v>5978.7539999999999</v>
      </c>
      <c r="V263" s="3">
        <v>0</v>
      </c>
      <c r="W263" s="3">
        <v>208.2</v>
      </c>
      <c r="X263" s="3"/>
      <c r="Y263" s="3"/>
      <c r="Z263" s="3"/>
      <c r="AA263" s="3"/>
      <c r="AB263" s="3"/>
      <c r="AC263" s="3"/>
      <c r="AD263" s="3"/>
      <c r="AE263" s="3"/>
      <c r="AF263" s="3"/>
      <c r="AG263" s="3"/>
      <c r="AH263" s="3"/>
      <c r="AI263" s="3"/>
      <c r="AJ263" s="3">
        <v>2.0400000000000001E-2</v>
      </c>
      <c r="AK263" s="3">
        <v>75.784599999999998</v>
      </c>
      <c r="AL263" s="10">
        <v>69.897000000000006</v>
      </c>
      <c r="AM263" s="10">
        <v>149</v>
      </c>
      <c r="AN263" s="10">
        <v>3.25</v>
      </c>
      <c r="AO263" s="10">
        <v>2.6209523809523811</v>
      </c>
      <c r="AP263" s="10">
        <v>9.6881563124836796E-4</v>
      </c>
      <c r="AQ263" s="10">
        <v>16556.617200000001</v>
      </c>
      <c r="AR263" s="10">
        <v>1093.8009999999999</v>
      </c>
      <c r="AS263" s="10">
        <v>2135.9760000000001</v>
      </c>
      <c r="AT263" s="10">
        <v>1710.1790000000001</v>
      </c>
      <c r="AU263" s="10">
        <v>1864.2860000000001</v>
      </c>
      <c r="AV263" s="10">
        <v>534.38</v>
      </c>
      <c r="AW263" s="10">
        <v>2141.0230000000001</v>
      </c>
      <c r="AX263" s="10">
        <v>-6.8550000000000004</v>
      </c>
      <c r="AY263" s="10">
        <v>2798.2460000000001</v>
      </c>
      <c r="AZ263" s="10">
        <f t="shared" si="3"/>
        <v>1086.9459999999999</v>
      </c>
      <c r="BA263" s="15">
        <v>1.857252792770278E-3</v>
      </c>
      <c r="BB263" s="15">
        <v>209083</v>
      </c>
      <c r="BC263" s="15">
        <v>-0.36865000000000003</v>
      </c>
      <c r="BD263" s="3">
        <v>0.110464202009379</v>
      </c>
      <c r="BE263" s="3">
        <v>0.76625126137547295</v>
      </c>
      <c r="BF263" s="3">
        <v>9300161.9677649997</v>
      </c>
      <c r="BG263" s="3">
        <v>1.5889</v>
      </c>
      <c r="BH263" s="3">
        <v>103</v>
      </c>
      <c r="BI263" s="3">
        <v>11.85</v>
      </c>
      <c r="BJ263" s="10">
        <v>2.2009523809523812</v>
      </c>
      <c r="BK263" s="10">
        <v>1.5963492063492064</v>
      </c>
      <c r="BL263" s="15">
        <v>100.192182103771</v>
      </c>
      <c r="BM263" s="3">
        <v>0.2</v>
      </c>
      <c r="BN263" s="3">
        <v>0.25690000000000002</v>
      </c>
      <c r="BO263" s="3">
        <v>0.32340000000000002</v>
      </c>
      <c r="BP263" s="3">
        <v>0.39639999999999997</v>
      </c>
      <c r="BQ263" s="3">
        <v>87.420599999999993</v>
      </c>
      <c r="BR263" s="3">
        <v>86.682000000000002</v>
      </c>
      <c r="BS263" s="3">
        <v>77.436199999999999</v>
      </c>
      <c r="BT263" s="3">
        <v>79.829800000000006</v>
      </c>
      <c r="BU263" s="3">
        <v>52.588999999999999</v>
      </c>
      <c r="BV263" s="3">
        <v>58.3172</v>
      </c>
      <c r="BW263" s="3">
        <v>97.767099999999999</v>
      </c>
      <c r="BX263" s="3">
        <v>135.006</v>
      </c>
      <c r="BY263" s="3">
        <v>0.115</v>
      </c>
      <c r="BZ263" s="3">
        <v>0.15909999999999999</v>
      </c>
      <c r="CA263" s="3">
        <v>0.1804</v>
      </c>
      <c r="CB263" s="3">
        <v>0.18690000000000001</v>
      </c>
      <c r="CG263" s="9">
        <v>0.85023571960300004</v>
      </c>
    </row>
    <row r="264" spans="2:85">
      <c r="B264" s="4">
        <v>2014.5</v>
      </c>
      <c r="C264" s="3">
        <v>11554.226000000001</v>
      </c>
      <c r="D264" s="3">
        <v>7645.8464999999997</v>
      </c>
      <c r="E264" s="3">
        <v>2617.4087500000001</v>
      </c>
      <c r="F264" s="3">
        <v>1320.7745</v>
      </c>
      <c r="G264" s="3">
        <v>3007.3380000000002</v>
      </c>
      <c r="H264" s="3">
        <v>17033.572</v>
      </c>
      <c r="I264" s="3">
        <v>42.066666666666698</v>
      </c>
      <c r="J264" s="3">
        <v>104.029</v>
      </c>
      <c r="K264" s="3">
        <v>139227.33333333334</v>
      </c>
      <c r="L264" s="3">
        <v>319135</v>
      </c>
      <c r="M264" s="3">
        <v>0.09</v>
      </c>
      <c r="N264" s="3">
        <v>11459.866666666667</v>
      </c>
      <c r="O264" s="3">
        <v>3.5157819478761256</v>
      </c>
      <c r="P264" s="10">
        <v>1966.9</v>
      </c>
      <c r="Q264" s="10">
        <v>1981.1000000000001</v>
      </c>
      <c r="R264" s="10">
        <v>3.4183796068169969</v>
      </c>
      <c r="S264" s="10">
        <v>-8.489215776719726E-2</v>
      </c>
      <c r="T264" s="10">
        <v>3043.36</v>
      </c>
      <c r="U264" s="3">
        <v>6040.7809999999999</v>
      </c>
      <c r="V264" s="3">
        <v>0</v>
      </c>
      <c r="W264" s="3">
        <v>207.13333333333333</v>
      </c>
      <c r="X264" s="3"/>
      <c r="Y264" s="3"/>
      <c r="Z264" s="3"/>
      <c r="AA264" s="3"/>
      <c r="AB264" s="3"/>
      <c r="AC264" s="3"/>
      <c r="AD264" s="3"/>
      <c r="AE264" s="3"/>
      <c r="AF264" s="3"/>
      <c r="AG264" s="3"/>
      <c r="AH264" s="3"/>
      <c r="AI264" s="3"/>
      <c r="AJ264" s="3">
        <v>1.77E-2</v>
      </c>
      <c r="AK264" s="3">
        <v>76.102599999999995</v>
      </c>
      <c r="AL264" s="10">
        <v>85.584000000000003</v>
      </c>
      <c r="AM264" s="10">
        <v>148.69999999999999</v>
      </c>
      <c r="AN264" s="10">
        <v>3.25</v>
      </c>
      <c r="AO264" s="10">
        <v>2.49953125</v>
      </c>
      <c r="AP264" s="10">
        <v>2.3222342227154549E-3</v>
      </c>
      <c r="AQ264" s="10">
        <v>16588.095700000002</v>
      </c>
      <c r="AR264" s="10">
        <v>1105.7239999999999</v>
      </c>
      <c r="AS264" s="10">
        <v>2188.5390000000002</v>
      </c>
      <c r="AT264" s="10">
        <v>1792.2349999999999</v>
      </c>
      <c r="AU264" s="10">
        <v>1919.7850000000001</v>
      </c>
      <c r="AV264" s="10">
        <v>568.54600000000005</v>
      </c>
      <c r="AW264" s="10">
        <v>2190.5529999999999</v>
      </c>
      <c r="AX264" s="10">
        <v>35.615000000000002</v>
      </c>
      <c r="AY264" s="10">
        <v>2834.6320000000001</v>
      </c>
      <c r="AZ264" s="10">
        <f t="shared" si="3"/>
        <v>1141.3389999999999</v>
      </c>
      <c r="BA264" s="15">
        <v>1.8613595791610136E-3</v>
      </c>
      <c r="BB264" s="15">
        <v>199831</v>
      </c>
      <c r="BC264" s="15">
        <v>-0.31905</v>
      </c>
      <c r="BD264" s="3">
        <v>0.10939995171092801</v>
      </c>
      <c r="BE264" s="3">
        <v>0.75328185534726899</v>
      </c>
      <c r="BF264" s="3">
        <v>9290172.55363</v>
      </c>
      <c r="BG264" s="3">
        <v>1.6941999999999999</v>
      </c>
      <c r="BH264" s="3">
        <v>97</v>
      </c>
      <c r="BI264" s="3">
        <v>11.64</v>
      </c>
      <c r="BJ264" s="10">
        <v>2.2428124999999999</v>
      </c>
      <c r="BK264" s="10">
        <v>1.61765625</v>
      </c>
      <c r="BL264" s="15">
        <v>100.152823871039</v>
      </c>
      <c r="BM264" s="3">
        <v>0.13239999999999999</v>
      </c>
      <c r="BN264" s="3">
        <v>0.1333</v>
      </c>
      <c r="BO264" s="3">
        <v>0.3</v>
      </c>
      <c r="BP264" s="3">
        <v>0.3</v>
      </c>
      <c r="BQ264" s="3">
        <v>185.26830000000001</v>
      </c>
      <c r="BR264" s="3">
        <v>175.27350000000001</v>
      </c>
      <c r="BS264" s="3">
        <v>142.70169999999999</v>
      </c>
      <c r="BT264" s="3">
        <v>123.8006</v>
      </c>
      <c r="BU264" s="3">
        <v>90.074399999999997</v>
      </c>
      <c r="BV264" s="3">
        <v>85.719300000000004</v>
      </c>
      <c r="BW264" s="3">
        <v>107.9408</v>
      </c>
      <c r="BX264" s="3">
        <v>154.6233</v>
      </c>
      <c r="BY264" s="3">
        <v>0.10440000000000001</v>
      </c>
      <c r="BZ264" s="3">
        <v>0.122</v>
      </c>
      <c r="CA264" s="3">
        <v>0.14560000000000001</v>
      </c>
      <c r="CB264" s="3">
        <v>0.1744</v>
      </c>
      <c r="CG264" s="9">
        <v>0.87942224364869903</v>
      </c>
    </row>
    <row r="265" spans="2:85">
      <c r="B265" s="4">
        <v>2014.75</v>
      </c>
      <c r="C265" s="3">
        <v>11687.133</v>
      </c>
      <c r="D265" s="3">
        <v>7719.3942499999994</v>
      </c>
      <c r="E265" s="3">
        <v>2644.7797500000001</v>
      </c>
      <c r="F265" s="3">
        <v>1346.9719999999998</v>
      </c>
      <c r="G265" s="3">
        <v>3005.0569999999998</v>
      </c>
      <c r="H265" s="3">
        <v>17113.945</v>
      </c>
      <c r="I265" s="3">
        <v>42.133333333333297</v>
      </c>
      <c r="J265" s="3">
        <v>104.233</v>
      </c>
      <c r="K265" s="3">
        <v>141174.33333333334</v>
      </c>
      <c r="L265" s="3">
        <v>319811.33333333331</v>
      </c>
      <c r="M265" s="3">
        <v>0.1</v>
      </c>
      <c r="N265" s="3">
        <v>11604.866666666667</v>
      </c>
      <c r="O265" s="3">
        <v>3.5140833244373799</v>
      </c>
      <c r="P265" s="10">
        <v>2028.6</v>
      </c>
      <c r="Q265" s="10">
        <v>2034.8999999999999</v>
      </c>
      <c r="R265" s="10">
        <v>3.4265118052128809</v>
      </c>
      <c r="S265" s="10">
        <v>-7.5061335932567447E-2</v>
      </c>
      <c r="T265" s="10">
        <v>3040.4490000000001</v>
      </c>
      <c r="U265" s="3">
        <v>6063.4409999999998</v>
      </c>
      <c r="V265" s="3">
        <v>0</v>
      </c>
      <c r="W265" s="3">
        <v>200.43333333333334</v>
      </c>
      <c r="X265" s="3"/>
      <c r="Y265" s="3"/>
      <c r="Z265" s="3"/>
      <c r="AA265" s="3"/>
      <c r="AB265" s="3"/>
      <c r="AC265" s="3"/>
      <c r="AD265" s="3"/>
      <c r="AE265" s="3"/>
      <c r="AF265" s="3"/>
      <c r="AG265" s="3"/>
      <c r="AH265" s="3"/>
      <c r="AI265" s="3"/>
      <c r="AJ265" s="3">
        <v>1.17E-2</v>
      </c>
      <c r="AK265" s="3">
        <v>76.346699999999998</v>
      </c>
      <c r="AL265" s="10">
        <v>76.905000000000001</v>
      </c>
      <c r="AM265" s="10">
        <v>148.69999999999999</v>
      </c>
      <c r="AN265" s="10">
        <v>3.25</v>
      </c>
      <c r="AO265" s="10">
        <v>2.2759677419354838</v>
      </c>
      <c r="AP265" s="10">
        <v>2.4888959551272057E-3</v>
      </c>
      <c r="AQ265" s="10">
        <v>16735.5494</v>
      </c>
      <c r="AR265" s="10">
        <v>1131.8530000000001</v>
      </c>
      <c r="AS265" s="10">
        <v>2167.8519999999999</v>
      </c>
      <c r="AT265" s="10">
        <v>1766.1980000000001</v>
      </c>
      <c r="AU265" s="10">
        <v>1869.6690000000001</v>
      </c>
      <c r="AV265" s="10">
        <v>511.12099999999998</v>
      </c>
      <c r="AW265" s="10">
        <v>2202.15</v>
      </c>
      <c r="AX265" s="10">
        <v>-8.1140000000000008</v>
      </c>
      <c r="AY265" s="10">
        <v>2866.58</v>
      </c>
      <c r="AZ265" s="10">
        <f t="shared" si="3"/>
        <v>1123.739</v>
      </c>
      <c r="BA265" s="15">
        <v>1.8658791941775629E-3</v>
      </c>
      <c r="BB265" s="15">
        <v>248737</v>
      </c>
      <c r="BC265" s="15">
        <v>-0.16302499999999998</v>
      </c>
      <c r="BD265" s="3">
        <v>0.109327597742057</v>
      </c>
      <c r="BE265" s="3">
        <v>0.75319794254986805</v>
      </c>
      <c r="BF265" s="3">
        <v>9274517.3236290105</v>
      </c>
      <c r="BG265" s="3">
        <v>1.9925999999999999</v>
      </c>
      <c r="BH265" s="3">
        <v>110</v>
      </c>
      <c r="BI265" s="3">
        <v>14.84</v>
      </c>
      <c r="BJ265" s="10">
        <v>2.4577419354838712</v>
      </c>
      <c r="BK265" s="10">
        <v>1.5961290322580646</v>
      </c>
      <c r="BL265" s="15">
        <v>100.00388766621499</v>
      </c>
      <c r="BM265" s="3">
        <v>0.18659999999999999</v>
      </c>
      <c r="BN265" s="3">
        <v>0.25800000000000001</v>
      </c>
      <c r="BO265" s="3">
        <v>0.2923</v>
      </c>
      <c r="BP265" s="3">
        <v>0.40489999999999998</v>
      </c>
      <c r="BQ265" s="3">
        <v>101.05419999999999</v>
      </c>
      <c r="BR265" s="3">
        <v>91.640699999999995</v>
      </c>
      <c r="BS265" s="3">
        <v>119.1888</v>
      </c>
      <c r="BT265" s="3">
        <v>133.01410000000001</v>
      </c>
      <c r="BU265" s="3">
        <v>76.741900000000001</v>
      </c>
      <c r="BV265" s="3">
        <v>102.49679999999999</v>
      </c>
      <c r="BW265" s="3">
        <v>119.60129999999999</v>
      </c>
      <c r="BX265" s="3">
        <v>151.32560000000001</v>
      </c>
      <c r="BY265" s="3">
        <v>0.08</v>
      </c>
      <c r="BZ265" s="3">
        <v>0.114</v>
      </c>
      <c r="CA265" s="3">
        <v>0.14660000000000001</v>
      </c>
      <c r="CB265" s="3">
        <v>0.16969999999999999</v>
      </c>
      <c r="CG265" s="9">
        <v>1.10517647461234</v>
      </c>
    </row>
    <row r="266" spans="2:85">
      <c r="B266" s="4">
        <v>2015</v>
      </c>
      <c r="C266" s="3">
        <v>11788.364</v>
      </c>
      <c r="D266" s="3">
        <v>7777.3089999999993</v>
      </c>
      <c r="E266" s="3">
        <v>2663.9072499999997</v>
      </c>
      <c r="F266" s="3">
        <v>1370.9257500000001</v>
      </c>
      <c r="G266" s="3">
        <v>3096.866</v>
      </c>
      <c r="H266" s="3">
        <v>17254.743999999999</v>
      </c>
      <c r="I266" s="3">
        <v>41.966666666666697</v>
      </c>
      <c r="J266" s="3">
        <v>104.148</v>
      </c>
      <c r="K266" s="3">
        <v>139317.66666666666</v>
      </c>
      <c r="L266" s="3">
        <v>320349.66666666669</v>
      </c>
      <c r="M266" s="3">
        <v>0.11</v>
      </c>
      <c r="N266" s="3">
        <v>11816.266666666666</v>
      </c>
      <c r="O266" s="3">
        <v>3.542496578694371</v>
      </c>
      <c r="P266" s="10">
        <v>2057.1000000000004</v>
      </c>
      <c r="Q266" s="10">
        <v>2063.2000000000003</v>
      </c>
      <c r="R266" s="10">
        <v>3.4389214111009623</v>
      </c>
      <c r="S266" s="10">
        <v>-9.1064984301477081E-2</v>
      </c>
      <c r="T266" s="10">
        <v>3057.5650000000001</v>
      </c>
      <c r="U266" s="3">
        <v>6066.7039999999997</v>
      </c>
      <c r="V266" s="3">
        <v>0</v>
      </c>
      <c r="W266" s="3">
        <v>191.53333333333333</v>
      </c>
      <c r="X266" s="3"/>
      <c r="Y266" s="3"/>
      <c r="Z266" s="3"/>
      <c r="AA266" s="3"/>
      <c r="AB266" s="3"/>
      <c r="AC266" s="3"/>
      <c r="AD266" s="3"/>
      <c r="AE266" s="3"/>
      <c r="AF266" s="3"/>
      <c r="AG266" s="3"/>
      <c r="AH266" s="3"/>
      <c r="AI266" s="3"/>
      <c r="AJ266" s="3">
        <v>-1.1000000000000001E-3</v>
      </c>
      <c r="AK266" s="3">
        <v>75.934299999999993</v>
      </c>
      <c r="AL266" s="10">
        <v>132.21600000000001</v>
      </c>
      <c r="AM266" s="10">
        <v>148</v>
      </c>
      <c r="AN266" s="10">
        <v>3.25</v>
      </c>
      <c r="AO266" s="10">
        <v>1.9688524590163934</v>
      </c>
      <c r="AP266" s="10">
        <v>2.1415696003296929E-3</v>
      </c>
      <c r="AQ266" s="10">
        <v>16894.113000000001</v>
      </c>
      <c r="AR266" s="10">
        <v>1148.028</v>
      </c>
      <c r="AS266" s="10">
        <v>2133.7260000000001</v>
      </c>
      <c r="AT266" s="10">
        <v>1716.2670000000001</v>
      </c>
      <c r="AU266" s="10">
        <v>1776.529</v>
      </c>
      <c r="AV266" s="10">
        <v>369.23500000000001</v>
      </c>
      <c r="AW266" s="10">
        <v>2144.7579999999998</v>
      </c>
      <c r="AX266" s="10">
        <v>-3.0139999999999998</v>
      </c>
      <c r="AY266" s="10">
        <v>2886.4169999999999</v>
      </c>
      <c r="AZ266" s="10">
        <f t="shared" si="3"/>
        <v>1145.0140000000001</v>
      </c>
      <c r="BA266" s="15">
        <v>1.8848676088427227E-3</v>
      </c>
      <c r="BB266" s="15">
        <v>231087</v>
      </c>
      <c r="BC266" s="15">
        <v>-0.26582499999999998</v>
      </c>
      <c r="BD266" s="3">
        <v>0.10902974490378201</v>
      </c>
      <c r="BE266" s="3">
        <v>0.75875145258501697</v>
      </c>
      <c r="BF266" s="3">
        <v>9210331.8705920205</v>
      </c>
      <c r="BG266" s="3">
        <v>2.0068999999999999</v>
      </c>
      <c r="BH266" s="3">
        <v>115</v>
      </c>
      <c r="BI266" s="3">
        <v>16.09</v>
      </c>
      <c r="BJ266" s="10">
        <v>2.5324590163934424</v>
      </c>
      <c r="BK266" s="10">
        <v>1.6026229508196721</v>
      </c>
      <c r="BL266" s="15">
        <v>99.884477654623296</v>
      </c>
      <c r="BM266" s="3">
        <v>0.156</v>
      </c>
      <c r="BN266" s="3">
        <v>0.2702</v>
      </c>
      <c r="BO266" s="3">
        <v>0.2631</v>
      </c>
      <c r="BP266" s="3">
        <v>0.30370000000000003</v>
      </c>
      <c r="BQ266" s="3">
        <v>83.9</v>
      </c>
      <c r="BR266" s="3">
        <v>87.4</v>
      </c>
      <c r="BS266" s="3">
        <v>95.882999999999996</v>
      </c>
      <c r="BT266" s="3">
        <v>111.732</v>
      </c>
      <c r="BU266" s="3">
        <v>73.912700000000001</v>
      </c>
      <c r="BV266" s="3">
        <v>83.868399999999994</v>
      </c>
      <c r="BW266" s="3">
        <v>134.48570000000001</v>
      </c>
      <c r="BX266" s="3">
        <v>139.68049999999999</v>
      </c>
      <c r="BY266" s="3">
        <v>7.3800000000000004E-2</v>
      </c>
      <c r="BZ266" s="3">
        <v>0.1115</v>
      </c>
      <c r="CA266" s="3">
        <v>0.1338</v>
      </c>
      <c r="CB266" s="3">
        <v>0.1177</v>
      </c>
      <c r="CG266" s="9">
        <v>1.09440345394174</v>
      </c>
    </row>
    <row r="267" spans="2:85">
      <c r="B267" s="4">
        <v>2015.25</v>
      </c>
      <c r="C267" s="3">
        <v>11887.537</v>
      </c>
      <c r="D267" s="3">
        <v>7827.1032500000001</v>
      </c>
      <c r="E267" s="3">
        <v>2684.5715</v>
      </c>
      <c r="F267" s="3">
        <v>1399.0415</v>
      </c>
      <c r="G267" s="3">
        <v>3112.431</v>
      </c>
      <c r="H267" s="3">
        <v>17397.028999999999</v>
      </c>
      <c r="I267" s="3">
        <v>41.8333333333333</v>
      </c>
      <c r="J267" s="3">
        <v>104.738</v>
      </c>
      <c r="K267" s="3">
        <v>142069</v>
      </c>
      <c r="L267" s="3">
        <v>320873.66666666669</v>
      </c>
      <c r="M267" s="3">
        <v>0.12333333333333334</v>
      </c>
      <c r="N267" s="3">
        <v>11952.866666666667</v>
      </c>
      <c r="O267" s="3">
        <v>3.5674849201555832</v>
      </c>
      <c r="P267" s="10">
        <v>2082.6999999999998</v>
      </c>
      <c r="Q267" s="10">
        <v>2090</v>
      </c>
      <c r="R267" s="10">
        <v>3.4493488954252647</v>
      </c>
      <c r="S267" s="10">
        <v>-0.10562584143838694</v>
      </c>
      <c r="T267" s="10">
        <v>3087.585</v>
      </c>
      <c r="U267" s="3">
        <v>6083.6419999999998</v>
      </c>
      <c r="V267" s="3">
        <v>0</v>
      </c>
      <c r="W267" s="3">
        <v>193.03333333333333</v>
      </c>
      <c r="X267" s="3"/>
      <c r="Y267" s="3"/>
      <c r="Z267" s="3"/>
      <c r="AA267" s="3"/>
      <c r="AB267" s="3"/>
      <c r="AC267" s="3"/>
      <c r="AD267" s="3"/>
      <c r="AE267" s="3"/>
      <c r="AF267" s="3"/>
      <c r="AG267" s="3"/>
      <c r="AH267" s="3"/>
      <c r="AI267" s="3"/>
      <c r="AJ267" s="3">
        <v>2.9999999999999997E-4</v>
      </c>
      <c r="AK267" s="3">
        <v>75.868200000000002</v>
      </c>
      <c r="AL267" s="10">
        <v>105.559</v>
      </c>
      <c r="AM267" s="10">
        <v>148.69999999999999</v>
      </c>
      <c r="AN267" s="10">
        <v>3.25</v>
      </c>
      <c r="AO267" s="10">
        <v>2.1643750000000002</v>
      </c>
      <c r="AP267" s="10">
        <v>2.8414047638473192E-3</v>
      </c>
      <c r="AQ267" s="10">
        <v>16872.451700000001</v>
      </c>
      <c r="AR267" s="10">
        <v>1128.884</v>
      </c>
      <c r="AS267" s="10">
        <v>2102.5100000000002</v>
      </c>
      <c r="AT267" s="10">
        <v>1680.627</v>
      </c>
      <c r="AU267" s="10">
        <v>1800.9169999999999</v>
      </c>
      <c r="AV267" s="10">
        <v>443.26499999999999</v>
      </c>
      <c r="AW267" s="10">
        <v>2144.8910000000001</v>
      </c>
      <c r="AX267" s="10">
        <v>-4.351</v>
      </c>
      <c r="AY267" s="10">
        <v>2907.623</v>
      </c>
      <c r="AZ267" s="10">
        <f t="shared" si="3"/>
        <v>1124.5329999999999</v>
      </c>
      <c r="BA267" s="15">
        <v>1.9046407043837215E-3</v>
      </c>
      <c r="BB267" s="15">
        <v>225586</v>
      </c>
      <c r="BC267" s="15">
        <v>1.6199999999999999E-2</v>
      </c>
      <c r="BD267" s="3">
        <v>0.108728453330884</v>
      </c>
      <c r="BE267" s="3">
        <v>0.75864456785934498</v>
      </c>
      <c r="BF267" s="3">
        <v>9136399.0658940393</v>
      </c>
      <c r="BG267" s="3">
        <v>2.0863999999999998</v>
      </c>
      <c r="BH267" s="3">
        <v>113</v>
      </c>
      <c r="BI267" s="3">
        <v>14.09</v>
      </c>
      <c r="BJ267" s="10">
        <v>2.6665624999999999</v>
      </c>
      <c r="BK267" s="10">
        <v>1.73125</v>
      </c>
      <c r="BL267" s="15">
        <v>100.151996922639</v>
      </c>
      <c r="BM267" s="3">
        <v>0.12</v>
      </c>
      <c r="BN267" s="3">
        <v>0.27729999999999999</v>
      </c>
      <c r="BO267" s="3">
        <v>0.3</v>
      </c>
      <c r="BP267" s="3">
        <v>0.317</v>
      </c>
      <c r="BQ267" s="3">
        <v>71.259900000000002</v>
      </c>
      <c r="BR267" s="3">
        <v>104.42529999999999</v>
      </c>
      <c r="BS267" s="3">
        <v>144.9093</v>
      </c>
      <c r="BT267" s="3">
        <v>149.73939999999999</v>
      </c>
      <c r="BU267" s="3">
        <v>91.420900000000003</v>
      </c>
      <c r="BV267" s="3">
        <v>109.52589999999999</v>
      </c>
      <c r="BW267" s="3">
        <v>182.11869999999999</v>
      </c>
      <c r="BX267" s="3">
        <v>200.92830000000001</v>
      </c>
      <c r="BY267" s="3">
        <v>9.8799999999999999E-2</v>
      </c>
      <c r="BZ267" s="3">
        <v>0.1308</v>
      </c>
      <c r="CA267" s="3">
        <v>0.17130000000000001</v>
      </c>
      <c r="CB267" s="3">
        <v>0.17499999999999999</v>
      </c>
      <c r="CG267" s="9">
        <v>1.1837285592743301</v>
      </c>
    </row>
    <row r="268" spans="2:85">
      <c r="B268" s="4">
        <v>2015.5</v>
      </c>
      <c r="C268" s="3">
        <v>11971.951999999999</v>
      </c>
      <c r="D268" s="3">
        <v>7874.7442500000006</v>
      </c>
      <c r="E268" s="3">
        <v>2705.9124999999999</v>
      </c>
      <c r="F268" s="3">
        <v>1412.3217500000001</v>
      </c>
      <c r="G268" s="3">
        <v>3102.6759999999999</v>
      </c>
      <c r="H268" s="3">
        <v>17438.802</v>
      </c>
      <c r="I268" s="3">
        <v>41.766666666666701</v>
      </c>
      <c r="J268" s="3">
        <v>105.117</v>
      </c>
      <c r="K268" s="3">
        <v>142061</v>
      </c>
      <c r="L268" s="3">
        <v>321505</v>
      </c>
      <c r="M268" s="3">
        <v>0.13666666666666666</v>
      </c>
      <c r="N268" s="3">
        <v>12100.7</v>
      </c>
      <c r="O268" s="3">
        <v>3.5624949776079848</v>
      </c>
      <c r="P268" s="10">
        <v>2015.3</v>
      </c>
      <c r="Q268" s="10">
        <v>2018.8999999999999</v>
      </c>
      <c r="R268" s="10">
        <v>3.4400248077596642</v>
      </c>
      <c r="S268" s="10">
        <v>-0.10995998655638914</v>
      </c>
      <c r="T268" s="10">
        <v>3101.7750000000001</v>
      </c>
      <c r="U268" s="3">
        <v>6263.4809999999998</v>
      </c>
      <c r="V268" s="3">
        <v>0</v>
      </c>
      <c r="W268" s="3">
        <v>191.63333333333333</v>
      </c>
      <c r="X268" s="3"/>
      <c r="Y268" s="3"/>
      <c r="Z268" s="3"/>
      <c r="AA268" s="3"/>
      <c r="AB268" s="3"/>
      <c r="AC268" s="3"/>
      <c r="AD268" s="3"/>
      <c r="AE268" s="3"/>
      <c r="AF268" s="3"/>
      <c r="AG268" s="3"/>
      <c r="AH268" s="3"/>
      <c r="AI268" s="3"/>
      <c r="AJ268" s="3">
        <v>1.5E-3</v>
      </c>
      <c r="AK268" s="3">
        <v>75.936899999999994</v>
      </c>
      <c r="AL268" s="10">
        <v>96.212000000000003</v>
      </c>
      <c r="AM268" s="10">
        <v>148.6</v>
      </c>
      <c r="AN268" s="10">
        <v>3.25</v>
      </c>
      <c r="AO268" s="10">
        <v>2.223125</v>
      </c>
      <c r="AP268" s="10">
        <v>4.1915457633476157E-3</v>
      </c>
      <c r="AQ268" s="10">
        <v>16843.275699999998</v>
      </c>
      <c r="AR268" s="10">
        <v>1157.431</v>
      </c>
      <c r="AS268" s="10">
        <v>2056.598</v>
      </c>
      <c r="AT268" s="10">
        <v>1665.136</v>
      </c>
      <c r="AU268" s="10">
        <v>1738.165</v>
      </c>
      <c r="AV268" s="10">
        <v>342.928</v>
      </c>
      <c r="AW268" s="10">
        <v>2113.3589999999999</v>
      </c>
      <c r="AX268" s="10">
        <v>-3.6930000000000001</v>
      </c>
      <c r="AY268" s="10">
        <v>2930.9110000000001</v>
      </c>
      <c r="AZ268" s="10">
        <f t="shared" si="3"/>
        <v>1153.7380000000001</v>
      </c>
      <c r="BA268" s="15">
        <v>1.9166648710224688E-3</v>
      </c>
      <c r="BB268" s="15">
        <v>229499</v>
      </c>
      <c r="BC268" s="15">
        <v>0.2757</v>
      </c>
      <c r="BD268" s="3">
        <v>0.107514298534767</v>
      </c>
      <c r="BE268" s="3">
        <v>0.74557559538318496</v>
      </c>
      <c r="BF268" s="3">
        <v>8913493.7999510393</v>
      </c>
      <c r="BG268" s="3">
        <v>2.3969999999999998</v>
      </c>
      <c r="BH268" s="3">
        <v>102</v>
      </c>
      <c r="BI268" s="3">
        <v>19.5</v>
      </c>
      <c r="BJ268" s="10">
        <v>3.0198437500000002</v>
      </c>
      <c r="BK268" s="10">
        <v>1.8629687500000001</v>
      </c>
      <c r="BL268" s="15">
        <v>100.67123352306</v>
      </c>
      <c r="BM268" s="3">
        <v>0.1</v>
      </c>
      <c r="BN268" s="3">
        <v>0.13689999999999999</v>
      </c>
      <c r="BO268" s="3">
        <v>0.23680000000000001</v>
      </c>
      <c r="BP268" s="3">
        <v>0.30669999999999997</v>
      </c>
      <c r="BQ268" s="3">
        <v>45.5595</v>
      </c>
      <c r="BR268" s="3">
        <v>63.02</v>
      </c>
      <c r="BS268" s="3">
        <v>92.88</v>
      </c>
      <c r="BT268" s="3">
        <v>108.94</v>
      </c>
      <c r="BU268" s="3">
        <v>69.084299999999999</v>
      </c>
      <c r="BV268" s="3">
        <v>104.47239999999999</v>
      </c>
      <c r="BW268" s="3">
        <v>150.5686</v>
      </c>
      <c r="BX268" s="3">
        <v>189.13050000000001</v>
      </c>
      <c r="BY268" s="3">
        <v>8.1500000000000003E-2</v>
      </c>
      <c r="BZ268" s="3">
        <v>9.8299999999999998E-2</v>
      </c>
      <c r="CA268" s="3">
        <v>0.10100000000000001</v>
      </c>
      <c r="CB268" s="3">
        <v>0.121</v>
      </c>
    </row>
    <row r="269" spans="2:85">
      <c r="B269" s="4">
        <v>2015.75</v>
      </c>
      <c r="C269" s="3">
        <v>12039.65</v>
      </c>
      <c r="D269" s="3">
        <v>7911.1747500000001</v>
      </c>
      <c r="E269" s="3">
        <v>2722.9762500000002</v>
      </c>
      <c r="F269" s="3">
        <v>1423.2169999999999</v>
      </c>
      <c r="G269" s="3">
        <v>3056.8789999999999</v>
      </c>
      <c r="H269" s="3">
        <v>17456.224999999999</v>
      </c>
      <c r="I269" s="3">
        <v>41.766666666666701</v>
      </c>
      <c r="J269" s="3">
        <v>105.145</v>
      </c>
      <c r="K269" s="3">
        <v>143924.66666666666</v>
      </c>
      <c r="L269" s="3">
        <v>322168.66666666669</v>
      </c>
      <c r="M269" s="3">
        <v>0.16</v>
      </c>
      <c r="N269" s="3">
        <v>12266.7</v>
      </c>
      <c r="O269" s="3">
        <v>3.5373710381952068</v>
      </c>
      <c r="P269" s="10">
        <v>2030.4</v>
      </c>
      <c r="Q269" s="10">
        <v>2036</v>
      </c>
      <c r="R269" s="10">
        <v>3.4170612265694191</v>
      </c>
      <c r="S269" s="10">
        <v>-0.10779962833385601</v>
      </c>
      <c r="T269" s="10">
        <v>3107.136</v>
      </c>
      <c r="U269" s="3">
        <v>6235.098</v>
      </c>
      <c r="V269" s="3">
        <v>0</v>
      </c>
      <c r="W269" s="3">
        <v>185.56666666666666</v>
      </c>
      <c r="X269" s="3"/>
      <c r="Y269" s="3"/>
      <c r="Z269" s="3"/>
      <c r="AA269" s="3"/>
      <c r="AB269" s="3"/>
      <c r="AC269" s="3"/>
      <c r="AD269" s="3"/>
      <c r="AE269" s="3"/>
      <c r="AF269" s="3"/>
      <c r="AG269" s="3"/>
      <c r="AH269" s="3"/>
      <c r="AI269" s="3"/>
      <c r="AJ269" s="3">
        <v>4.1000000000000003E-3</v>
      </c>
      <c r="AK269" s="3">
        <v>75.384</v>
      </c>
      <c r="AL269" s="10">
        <v>68.207999999999998</v>
      </c>
      <c r="AM269" s="10">
        <v>148.5</v>
      </c>
      <c r="AN269" s="10">
        <v>3.29</v>
      </c>
      <c r="AO269" s="10">
        <v>2.1904838709677419</v>
      </c>
      <c r="AP269" s="10">
        <v>5.6082310739785637E-3</v>
      </c>
      <c r="AQ269" s="10">
        <v>16943.550200000001</v>
      </c>
      <c r="AR269" s="10">
        <v>1225.203</v>
      </c>
      <c r="AS269" s="10">
        <v>1936.184</v>
      </c>
      <c r="AT269" s="10">
        <v>1578.171</v>
      </c>
      <c r="AU269" s="10">
        <v>1632.306</v>
      </c>
      <c r="AV269" s="10">
        <v>173.91399999999999</v>
      </c>
      <c r="AW269" s="10">
        <v>1964.279</v>
      </c>
      <c r="AX269" s="10">
        <v>-1.907</v>
      </c>
      <c r="AY269" s="10">
        <v>2944.9740000000002</v>
      </c>
      <c r="AZ269" s="10">
        <f t="shared" si="3"/>
        <v>1223.296</v>
      </c>
      <c r="BA269" s="15">
        <v>1.928267899484627E-3</v>
      </c>
      <c r="BB269" s="15">
        <v>244660</v>
      </c>
      <c r="BC269" s="15">
        <v>0.49834999999999996</v>
      </c>
      <c r="BD269" s="3">
        <v>0.106880121992855</v>
      </c>
      <c r="BE269" s="3">
        <v>0.738206622686162</v>
      </c>
      <c r="BF269" s="3">
        <v>8650945.8629610296</v>
      </c>
      <c r="BG269" s="3">
        <v>2.6116000000000001</v>
      </c>
      <c r="BH269" s="3">
        <v>102</v>
      </c>
      <c r="BI269" s="3">
        <v>17.13</v>
      </c>
      <c r="BJ269" s="10">
        <v>3.2269354838709678</v>
      </c>
      <c r="BK269" s="10">
        <v>1.7998387096774193</v>
      </c>
      <c r="BL269" s="15">
        <v>99.985340937537003</v>
      </c>
      <c r="BM269" s="3">
        <v>0.11</v>
      </c>
      <c r="BN269" s="3">
        <v>0.19</v>
      </c>
      <c r="BO269" s="3">
        <v>0.24249999999999999</v>
      </c>
      <c r="BP269" s="3">
        <v>0.34160000000000001</v>
      </c>
      <c r="BQ269" s="3">
        <v>58.510300000000001</v>
      </c>
      <c r="BR269" s="3">
        <v>66.222700000000003</v>
      </c>
      <c r="BS269" s="3">
        <v>76.697100000000006</v>
      </c>
      <c r="BT269" s="3">
        <v>93.820999999999998</v>
      </c>
      <c r="BU269" s="3">
        <v>77.658299999999997</v>
      </c>
      <c r="BV269" s="3">
        <v>115.03060000000001</v>
      </c>
      <c r="BW269" s="3">
        <v>140.3126</v>
      </c>
      <c r="BX269" s="3">
        <v>171.0565</v>
      </c>
      <c r="BY269" s="3">
        <v>6.5799999999999997E-2</v>
      </c>
      <c r="BZ269" s="3">
        <v>8.7800000000000003E-2</v>
      </c>
      <c r="CA269" s="3">
        <v>8.72E-2</v>
      </c>
      <c r="CB269" s="3">
        <v>9.5200000000000007E-2</v>
      </c>
    </row>
    <row r="270" spans="2:85">
      <c r="B270" s="4">
        <v>2016</v>
      </c>
      <c r="C270" s="3">
        <v>12111.776</v>
      </c>
      <c r="D270" s="3">
        <v>7955.69175</v>
      </c>
      <c r="E270" s="3">
        <v>2747.4892499999996</v>
      </c>
      <c r="F270" s="3">
        <v>1437.2302500000001</v>
      </c>
      <c r="G270" s="3">
        <v>3042.8890000000001</v>
      </c>
      <c r="H270" s="3">
        <v>17523.374</v>
      </c>
      <c r="I270" s="3">
        <v>41.8</v>
      </c>
      <c r="J270" s="3">
        <v>105.05500000000001</v>
      </c>
      <c r="K270" s="3">
        <v>141940.33333333334</v>
      </c>
      <c r="L270" s="3">
        <v>322712.66666666669</v>
      </c>
      <c r="M270" s="3">
        <v>0.36</v>
      </c>
      <c r="N270" s="3">
        <v>12527.6</v>
      </c>
      <c r="O270" s="3">
        <v>3.5366085942788423</v>
      </c>
      <c r="P270" s="10">
        <v>1992.2</v>
      </c>
      <c r="Q270" s="10">
        <v>1999.4</v>
      </c>
      <c r="R270" s="10">
        <v>3.4101513237818191</v>
      </c>
      <c r="S270" s="10">
        <v>-0.11394708720509183</v>
      </c>
      <c r="T270" s="10">
        <v>3133.3249999999998</v>
      </c>
      <c r="U270" s="3">
        <v>6305.14</v>
      </c>
      <c r="V270" s="3">
        <v>0</v>
      </c>
      <c r="W270" s="3">
        <v>182</v>
      </c>
      <c r="X270" s="3"/>
      <c r="Y270" s="3"/>
      <c r="Z270" s="3"/>
      <c r="AA270" s="3"/>
      <c r="AB270" s="3"/>
      <c r="AC270" s="3"/>
      <c r="AD270" s="3"/>
      <c r="AE270" s="3"/>
      <c r="AF270" s="3"/>
      <c r="AG270" s="3"/>
      <c r="AH270" s="3"/>
      <c r="AI270" s="3"/>
      <c r="AJ270" s="3">
        <v>1.0500000000000001E-2</v>
      </c>
      <c r="AK270" s="3">
        <v>75.182000000000002</v>
      </c>
      <c r="AL270" s="10">
        <v>40.600999999999999</v>
      </c>
      <c r="AM270" s="10">
        <v>149</v>
      </c>
      <c r="AN270" s="10">
        <v>3.5</v>
      </c>
      <c r="AO270" s="10">
        <v>1.9142622950819672</v>
      </c>
      <c r="AP270" s="10">
        <v>1.6229045928976016E-3</v>
      </c>
      <c r="AQ270" s="10">
        <v>16928.802299999999</v>
      </c>
      <c r="AR270" s="10">
        <v>1180.19</v>
      </c>
      <c r="AS270" s="10">
        <v>1995.229</v>
      </c>
      <c r="AT270" s="10">
        <v>1610.8130000000001</v>
      </c>
      <c r="AU270" s="10">
        <v>1653.3710000000001</v>
      </c>
      <c r="AV270" s="10">
        <v>235.22</v>
      </c>
      <c r="AW270" s="10">
        <v>2046.028</v>
      </c>
      <c r="AX270" s="10">
        <v>-1.661</v>
      </c>
      <c r="AY270" s="10">
        <v>2953.5419999999999</v>
      </c>
      <c r="AZ270" s="10">
        <f t="shared" si="3"/>
        <v>1178.529</v>
      </c>
      <c r="BA270" s="15">
        <v>1.9298524237335764E-3</v>
      </c>
      <c r="BB270" s="15">
        <v>245123</v>
      </c>
      <c r="BC270" s="15">
        <v>0.48517500000000002</v>
      </c>
      <c r="BD270" s="3">
        <v>0.108121971490504</v>
      </c>
      <c r="BE270" s="3">
        <v>0.75451626074989697</v>
      </c>
      <c r="BF270" s="3">
        <v>8664171.4152450096</v>
      </c>
      <c r="BG270" s="3">
        <v>2.6930000000000001</v>
      </c>
      <c r="BH270" s="3">
        <v>104</v>
      </c>
      <c r="BI270" s="3">
        <v>21.4</v>
      </c>
      <c r="BJ270" s="10">
        <v>3.3844262295081968</v>
      </c>
      <c r="BK270" s="10">
        <v>2.0070491803278689</v>
      </c>
      <c r="BL270" s="15">
        <v>100.279999339692</v>
      </c>
      <c r="BM270" s="3">
        <v>0.1129</v>
      </c>
      <c r="BN270" s="3">
        <v>0.21</v>
      </c>
      <c r="BO270" s="3">
        <v>0.25</v>
      </c>
      <c r="BP270" s="3">
        <v>0.3</v>
      </c>
      <c r="BQ270" s="3">
        <v>65.009</v>
      </c>
      <c r="BR270" s="3">
        <v>82.769099999999995</v>
      </c>
      <c r="BS270" s="3">
        <v>105.81319999999999</v>
      </c>
      <c r="BT270" s="3">
        <v>120.764</v>
      </c>
      <c r="BU270" s="3">
        <v>99.063800000000001</v>
      </c>
      <c r="BV270" s="3">
        <v>122.6477</v>
      </c>
      <c r="BW270" s="3">
        <v>160.88839999999999</v>
      </c>
      <c r="BX270" s="3">
        <v>215.256</v>
      </c>
      <c r="BY270" s="3">
        <v>6.0499999999999998E-2</v>
      </c>
      <c r="BZ270" s="3">
        <v>7.8899999999999998E-2</v>
      </c>
      <c r="CA270" s="3">
        <v>9.4899999999999998E-2</v>
      </c>
      <c r="CB270" s="3">
        <v>0.13</v>
      </c>
    </row>
    <row r="271" spans="2:85">
      <c r="B271" s="4">
        <v>2016.25</v>
      </c>
      <c r="C271" s="3">
        <v>12214.098</v>
      </c>
      <c r="D271" s="3">
        <v>8006.308</v>
      </c>
      <c r="E271" s="3">
        <v>2769.12</v>
      </c>
      <c r="F271" s="3">
        <v>1464.7995000000001</v>
      </c>
      <c r="G271" s="3">
        <v>3035.19</v>
      </c>
      <c r="H271" s="3">
        <v>17622.486000000001</v>
      </c>
      <c r="I271" s="3">
        <v>41.8</v>
      </c>
      <c r="J271" s="3">
        <v>105.77800000000001</v>
      </c>
      <c r="K271" s="3">
        <v>144562.66666666666</v>
      </c>
      <c r="L271" s="3">
        <v>323228.66666666669</v>
      </c>
      <c r="M271" s="3">
        <v>0.37333333333333335</v>
      </c>
      <c r="N271" s="3">
        <v>12755.7</v>
      </c>
      <c r="O271" s="3">
        <v>3.525016063752592</v>
      </c>
      <c r="P271" s="10">
        <v>2079.2999999999997</v>
      </c>
      <c r="Q271" s="10">
        <v>2108.6999999999998</v>
      </c>
      <c r="R271" s="10">
        <v>3.388726444714067</v>
      </c>
      <c r="S271" s="10">
        <v>-0.12377943574659374</v>
      </c>
      <c r="T271" s="10">
        <v>3126.7310000000002</v>
      </c>
      <c r="U271" s="3">
        <v>6309.7030000000004</v>
      </c>
      <c r="V271" s="3">
        <v>0</v>
      </c>
      <c r="W271" s="3">
        <v>185.36666666666667</v>
      </c>
      <c r="X271" s="3"/>
      <c r="Y271" s="3"/>
      <c r="Z271" s="3"/>
      <c r="AA271" s="3"/>
      <c r="AB271" s="3"/>
      <c r="AC271" s="3"/>
      <c r="AD271" s="3"/>
      <c r="AE271" s="3"/>
      <c r="AF271" s="3"/>
      <c r="AG271" s="3"/>
      <c r="AH271" s="3"/>
      <c r="AI271" s="3"/>
      <c r="AJ271" s="3">
        <v>1.0699999999999999E-2</v>
      </c>
      <c r="AK271" s="3">
        <v>74.449100000000001</v>
      </c>
      <c r="AL271" s="10">
        <v>12.202</v>
      </c>
      <c r="AM271" s="10">
        <v>149.69999999999999</v>
      </c>
      <c r="AN271" s="10">
        <v>3.5</v>
      </c>
      <c r="AO271" s="10">
        <v>1.7501562500000001</v>
      </c>
      <c r="AP271" s="10">
        <v>1.5345860568281708E-3</v>
      </c>
      <c r="AQ271" s="10">
        <v>16973.336599999999</v>
      </c>
      <c r="AR271" s="10">
        <v>1180.8989999999999</v>
      </c>
      <c r="AS271" s="10">
        <v>2017.7159999999999</v>
      </c>
      <c r="AT271" s="10">
        <v>1632.1679999999999</v>
      </c>
      <c r="AU271" s="10">
        <v>1761.241</v>
      </c>
      <c r="AV271" s="10">
        <v>347.57</v>
      </c>
      <c r="AW271" s="10">
        <v>2071.002</v>
      </c>
      <c r="AX271" s="10">
        <v>5.5659999999999998</v>
      </c>
      <c r="AY271" s="10">
        <v>2979.5709999999999</v>
      </c>
      <c r="AZ271" s="10">
        <f t="shared" si="3"/>
        <v>1186.4649999999999</v>
      </c>
      <c r="BA271" s="15">
        <v>1.9290760656425082E-3</v>
      </c>
      <c r="BB271" s="15">
        <v>242711</v>
      </c>
      <c r="BC271" s="15">
        <v>-0.15785000000000002</v>
      </c>
      <c r="BD271" s="3">
        <v>0.110840740556282</v>
      </c>
      <c r="BE271" s="3">
        <v>0.77899950214850999</v>
      </c>
      <c r="BF271" s="3">
        <v>8963266.5944539905</v>
      </c>
      <c r="BG271" s="3">
        <v>2.0855000000000001</v>
      </c>
      <c r="BH271" s="3">
        <v>102</v>
      </c>
      <c r="BI271" s="3">
        <v>15.28</v>
      </c>
      <c r="BJ271" s="10">
        <v>2.91</v>
      </c>
      <c r="BK271" s="10">
        <v>1.8362499999999999</v>
      </c>
      <c r="BL271" s="15">
        <v>100.277477957774</v>
      </c>
      <c r="BM271" s="3">
        <v>0.13519999999999999</v>
      </c>
      <c r="BN271" s="3">
        <v>0.21390000000000001</v>
      </c>
      <c r="BO271" s="3">
        <v>0.18629999999999999</v>
      </c>
      <c r="BP271" s="3">
        <v>0.219</v>
      </c>
      <c r="BQ271" s="3">
        <v>43.1</v>
      </c>
      <c r="BR271" s="3">
        <v>61.161299999999997</v>
      </c>
      <c r="BS271" s="3">
        <v>92.9589</v>
      </c>
      <c r="BT271" s="3">
        <v>110.333</v>
      </c>
      <c r="BU271" s="3">
        <v>70.869500000000002</v>
      </c>
      <c r="BV271" s="3">
        <v>94.2577</v>
      </c>
      <c r="BW271" s="3">
        <v>117.2675</v>
      </c>
      <c r="BX271" s="3">
        <v>159.8597</v>
      </c>
      <c r="BY271" s="3">
        <v>7.0000000000000007E-2</v>
      </c>
      <c r="BZ271" s="3">
        <v>9.8000000000000004E-2</v>
      </c>
      <c r="CA271" s="3">
        <v>0.11890000000000001</v>
      </c>
      <c r="CB271" s="3">
        <v>0.14080000000000001</v>
      </c>
    </row>
    <row r="272" spans="2:85">
      <c r="B272" s="4">
        <v>2016.5</v>
      </c>
      <c r="C272" s="3">
        <v>12294.303</v>
      </c>
      <c r="D272" s="3">
        <v>8055.1695</v>
      </c>
      <c r="E272" s="3">
        <v>2768.7162499999999</v>
      </c>
      <c r="F272" s="3">
        <v>1499.2784999999999</v>
      </c>
      <c r="G272" s="3">
        <v>3032.239</v>
      </c>
      <c r="H272" s="3">
        <v>17706.705000000002</v>
      </c>
      <c r="I272" s="3">
        <v>41.866666666666703</v>
      </c>
      <c r="J272" s="3">
        <v>106.172</v>
      </c>
      <c r="K272" s="3">
        <v>144639.33333333334</v>
      </c>
      <c r="L272" s="3">
        <v>323849.33333333331</v>
      </c>
      <c r="M272" s="3">
        <v>0.39666666666666667</v>
      </c>
      <c r="N272" s="3">
        <v>12967.4</v>
      </c>
      <c r="O272" s="3">
        <v>3.5648921437093049</v>
      </c>
      <c r="P272" s="10">
        <v>2152</v>
      </c>
      <c r="Q272" s="10">
        <v>2159.6999999999998</v>
      </c>
      <c r="R272" s="10">
        <v>3.4266887561495754</v>
      </c>
      <c r="S272" s="10">
        <v>-0.12569320426779823</v>
      </c>
      <c r="T272" s="10">
        <v>3134.377</v>
      </c>
      <c r="U272" s="3">
        <v>6400.8850000000002</v>
      </c>
      <c r="V272" s="3">
        <v>0</v>
      </c>
      <c r="W272" s="3">
        <v>187.06666666666666</v>
      </c>
      <c r="X272" s="3"/>
      <c r="Y272" s="3"/>
      <c r="Z272" s="3"/>
      <c r="AA272" s="3"/>
      <c r="AB272" s="3"/>
      <c r="AC272" s="3"/>
      <c r="AD272" s="3"/>
      <c r="AE272" s="3"/>
      <c r="AF272" s="3"/>
      <c r="AG272" s="3"/>
      <c r="AH272" s="3"/>
      <c r="AI272" s="3"/>
      <c r="AJ272" s="3">
        <v>1.14E-2</v>
      </c>
      <c r="AK272" s="3">
        <v>74.289900000000003</v>
      </c>
      <c r="AL272" s="10">
        <v>17.597000000000001</v>
      </c>
      <c r="AM272" s="10">
        <v>150.80000000000001</v>
      </c>
      <c r="AN272" s="10">
        <v>3.5</v>
      </c>
      <c r="AO272" s="10">
        <v>1.5643750000000001</v>
      </c>
      <c r="AP272" s="10">
        <v>1.7552590509878196E-3</v>
      </c>
      <c r="AQ272" s="10">
        <v>17066.220099999999</v>
      </c>
      <c r="AR272" s="10">
        <v>1196.29</v>
      </c>
      <c r="AS272" s="10">
        <v>2044.588</v>
      </c>
      <c r="AT272" s="10">
        <v>1631.6010000000001</v>
      </c>
      <c r="AU272" s="10">
        <v>1724.557</v>
      </c>
      <c r="AV272" s="10">
        <v>321.57900000000001</v>
      </c>
      <c r="AW272" s="10">
        <v>2071.683</v>
      </c>
      <c r="AX272" s="10">
        <v>-1.587</v>
      </c>
      <c r="AY272" s="10">
        <v>3001.4670000000001</v>
      </c>
      <c r="AZ272" s="10">
        <f t="shared" si="3"/>
        <v>1194.703</v>
      </c>
      <c r="BA272" s="15">
        <v>1.9112317593878651E-3</v>
      </c>
      <c r="BB272" s="15">
        <v>277811</v>
      </c>
      <c r="BC272" s="15"/>
      <c r="BD272" s="3">
        <v>0.112532278003487</v>
      </c>
      <c r="BE272" s="3">
        <v>0.78068260723795802</v>
      </c>
      <c r="BF272" s="3">
        <v>9131131.2330459803</v>
      </c>
      <c r="BH272" s="3">
        <v>104</v>
      </c>
      <c r="BI272" s="3">
        <v>12.34</v>
      </c>
      <c r="BJ272" s="10">
        <v>2.6924999999999999</v>
      </c>
      <c r="BK272" s="10">
        <v>1.7735937500000001</v>
      </c>
      <c r="BL272" s="15">
        <v>100.129910455131</v>
      </c>
      <c r="BM272" s="3">
        <v>0.1</v>
      </c>
      <c r="BN272" s="3">
        <v>0.15770000000000001</v>
      </c>
      <c r="BO272" s="3">
        <v>0.16980000000000001</v>
      </c>
      <c r="BP272" s="3">
        <v>0.24149999999999999</v>
      </c>
      <c r="BQ272" s="3">
        <v>56.247799999999998</v>
      </c>
      <c r="BR272" s="3">
        <v>47.5306</v>
      </c>
      <c r="BS272" s="3">
        <v>56.315300000000001</v>
      </c>
      <c r="BT272" s="3">
        <v>61.994</v>
      </c>
      <c r="BU272" s="3">
        <v>73.531899999999993</v>
      </c>
      <c r="BV272" s="3">
        <v>88.024199999999993</v>
      </c>
      <c r="BW272" s="3">
        <v>119.55159999999999</v>
      </c>
      <c r="BX272" s="3">
        <v>130.1677</v>
      </c>
      <c r="BY272" s="3">
        <v>6.4899999999999999E-2</v>
      </c>
      <c r="BZ272" s="3">
        <v>9.5799999999999996E-2</v>
      </c>
      <c r="CA272" s="3">
        <v>0.13420000000000001</v>
      </c>
      <c r="CB272" s="3">
        <v>0.16089999999999999</v>
      </c>
    </row>
    <row r="273" spans="2:80">
      <c r="B273" s="4">
        <v>2016.75</v>
      </c>
      <c r="C273" s="3">
        <v>12372.73</v>
      </c>
      <c r="D273" s="3">
        <v>8101.4639999999999</v>
      </c>
      <c r="E273" s="3">
        <v>2775.8772500000005</v>
      </c>
      <c r="F273" s="3">
        <v>1522.4185</v>
      </c>
      <c r="G273" s="3">
        <v>3091.6610000000001</v>
      </c>
      <c r="H273" s="3">
        <v>17784.185000000001</v>
      </c>
      <c r="I273" s="3">
        <v>41.8333333333333</v>
      </c>
      <c r="J273" s="3">
        <v>106.72</v>
      </c>
      <c r="K273" s="3">
        <v>146267</v>
      </c>
      <c r="L273" s="3">
        <v>324496.33333333331</v>
      </c>
      <c r="M273" s="3">
        <v>0.45</v>
      </c>
      <c r="N273" s="3">
        <v>13162.766666666666</v>
      </c>
      <c r="O273" s="3">
        <v>3.5682050349258128</v>
      </c>
      <c r="P273" s="10">
        <v>2186.1999999999998</v>
      </c>
      <c r="Q273" s="10">
        <v>2210.7000000000003</v>
      </c>
      <c r="R273" s="10">
        <v>3.4267581099457236</v>
      </c>
      <c r="S273" s="10">
        <v>-0.12893674168815808</v>
      </c>
      <c r="T273" s="10">
        <v>3135.558</v>
      </c>
      <c r="U273" s="3">
        <v>6451.5810000000001</v>
      </c>
      <c r="V273" s="3">
        <v>0</v>
      </c>
      <c r="W273" s="3">
        <v>187.06666666666666</v>
      </c>
      <c r="X273" s="3"/>
      <c r="Y273" s="3"/>
      <c r="Z273" s="3"/>
      <c r="AA273" s="3"/>
      <c r="AB273" s="3"/>
      <c r="AC273" s="3"/>
      <c r="AD273" s="3"/>
      <c r="AE273" s="3"/>
      <c r="AF273" s="3"/>
      <c r="AG273" s="3"/>
      <c r="AH273" s="3"/>
      <c r="AI273" s="3"/>
      <c r="AJ273" s="3">
        <v>1.7899999999999999E-2</v>
      </c>
      <c r="AK273" s="3">
        <v>74.370400000000004</v>
      </c>
      <c r="AL273" s="10">
        <v>63.058999999999997</v>
      </c>
      <c r="AM273" s="10">
        <v>150.5</v>
      </c>
      <c r="AN273" s="10">
        <v>3.5466666666666669</v>
      </c>
      <c r="AO273" s="10">
        <v>2.1386885245901639</v>
      </c>
      <c r="AP273" s="10">
        <v>4.38239562998445E-4</v>
      </c>
      <c r="AQ273" s="10">
        <v>17176.599699999999</v>
      </c>
      <c r="AR273" s="10">
        <v>1192.3969999999999</v>
      </c>
      <c r="AS273" s="10">
        <v>2082.3879999999999</v>
      </c>
      <c r="AT273" s="10">
        <v>1693.915</v>
      </c>
      <c r="AU273" s="10">
        <v>1808.2460000000001</v>
      </c>
      <c r="AV273" s="10">
        <v>355.88499999999999</v>
      </c>
      <c r="AW273" s="10">
        <v>2133.4409999999998</v>
      </c>
      <c r="AX273" s="10">
        <v>15.417999999999999</v>
      </c>
      <c r="AY273" s="10">
        <v>3027.4690000000001</v>
      </c>
      <c r="AZ273" s="10">
        <f t="shared" si="3"/>
        <v>1207.8149999999998</v>
      </c>
      <c r="BA273" s="15">
        <v>1.9016945892127582E-3</v>
      </c>
      <c r="BB273" s="15">
        <v>235468</v>
      </c>
      <c r="BC273" s="15"/>
      <c r="BD273" s="3">
        <v>0.11517370371451199</v>
      </c>
      <c r="BE273" s="3">
        <v>0.78627226024902996</v>
      </c>
      <c r="BF273" s="3">
        <v>9442333.3688729908</v>
      </c>
      <c r="BH273" s="3">
        <v>110</v>
      </c>
      <c r="BI273" s="3">
        <v>14.04</v>
      </c>
      <c r="BJ273" s="10">
        <v>2.5016393442622951</v>
      </c>
      <c r="BK273" s="10">
        <v>1.6749180327868851</v>
      </c>
      <c r="BL273" s="15">
        <v>100.182563206819</v>
      </c>
      <c r="BM273" s="3">
        <v>0.1053</v>
      </c>
      <c r="BN273" s="3">
        <v>0.2</v>
      </c>
      <c r="BO273" s="3">
        <v>0.2167</v>
      </c>
      <c r="BP273" s="3">
        <v>0.3</v>
      </c>
      <c r="BQ273" s="3">
        <v>54.6</v>
      </c>
      <c r="BR273" s="3">
        <v>53.3</v>
      </c>
      <c r="BS273" s="3">
        <v>72.702200000000005</v>
      </c>
      <c r="BT273" s="3">
        <v>90.675299999999993</v>
      </c>
      <c r="BU273" s="3">
        <v>54.678100000000001</v>
      </c>
      <c r="BV273" s="3">
        <v>86.589299999999994</v>
      </c>
      <c r="BW273" s="3">
        <v>101.6378</v>
      </c>
      <c r="BX273" s="3">
        <v>142.72980000000001</v>
      </c>
      <c r="BY273" s="3">
        <v>6.3200000000000006E-2</v>
      </c>
      <c r="BZ273" s="3">
        <v>7.9000000000000001E-2</v>
      </c>
      <c r="CA273" s="3">
        <v>9.5600000000000004E-2</v>
      </c>
      <c r="CB273" s="3">
        <v>0.12520000000000001</v>
      </c>
    </row>
    <row r="274" spans="2:80">
      <c r="B274" s="4">
        <v>2017</v>
      </c>
      <c r="C274" s="3">
        <v>12427.647000000001</v>
      </c>
      <c r="D274" s="3">
        <v>8138.1734999999999</v>
      </c>
      <c r="E274" s="3">
        <v>2791.5364999999997</v>
      </c>
      <c r="F274" s="3">
        <v>1532.7075</v>
      </c>
      <c r="G274" s="3">
        <v>3128.6280000000002</v>
      </c>
      <c r="H274" s="3">
        <v>17863.023000000001</v>
      </c>
      <c r="I274" s="3">
        <v>41.9</v>
      </c>
      <c r="J274" s="3">
        <v>107.27500000000001</v>
      </c>
      <c r="K274" s="3">
        <v>144298</v>
      </c>
      <c r="L274" s="3">
        <v>325028.33333333331</v>
      </c>
      <c r="M274" s="3">
        <v>0.7</v>
      </c>
      <c r="N274" s="3">
        <v>13330.066666666668</v>
      </c>
      <c r="O274" s="3">
        <v>3.5790420047419702</v>
      </c>
      <c r="P274" s="10">
        <v>2319.9</v>
      </c>
      <c r="Q274" s="10">
        <v>2347.4</v>
      </c>
      <c r="R274" s="10">
        <v>3.4267327640040208</v>
      </c>
      <c r="S274" s="10">
        <v>-0.13979905744601839</v>
      </c>
      <c r="T274" s="10">
        <v>3129.576</v>
      </c>
      <c r="U274" s="3">
        <v>6510.5370000000003</v>
      </c>
      <c r="V274" s="3">
        <v>0</v>
      </c>
      <c r="W274" s="3">
        <v>191.26666666666668</v>
      </c>
      <c r="X274" s="3"/>
      <c r="Y274" s="3"/>
      <c r="Z274" s="3"/>
      <c r="AA274" s="3"/>
      <c r="AB274" s="3"/>
      <c r="AC274" s="3"/>
      <c r="AD274" s="3"/>
      <c r="AE274" s="3"/>
      <c r="AF274" s="3"/>
      <c r="AG274" s="3"/>
      <c r="AH274" s="3"/>
      <c r="AI274" s="3"/>
      <c r="AJ274" s="3">
        <v>2.53E-2</v>
      </c>
      <c r="AK274" s="3">
        <v>74.568299999999994</v>
      </c>
      <c r="AL274" s="10">
        <v>1.1719999999999999</v>
      </c>
      <c r="AM274" s="10">
        <v>150.80000000000001</v>
      </c>
      <c r="AN274" s="10">
        <v>3.7933333333333334</v>
      </c>
      <c r="AO274" s="10">
        <v>2.4466129032258066</v>
      </c>
      <c r="AP274" s="10">
        <v>6.4556157621580056E-4</v>
      </c>
      <c r="AQ274" s="10">
        <v>17305.7156</v>
      </c>
      <c r="AR274" s="10">
        <v>1217.683</v>
      </c>
      <c r="AS274" s="10">
        <v>2055.873</v>
      </c>
      <c r="AT274" s="10">
        <v>1707.837</v>
      </c>
      <c r="AU274" s="10">
        <v>1863.7670000000001</v>
      </c>
      <c r="AV274" s="10">
        <v>412.33300000000003</v>
      </c>
      <c r="AW274" s="10">
        <v>2136.6170000000002</v>
      </c>
      <c r="AX274" s="10">
        <v>25.27</v>
      </c>
      <c r="AY274" s="10">
        <v>3064.9470000000001</v>
      </c>
      <c r="AZ274" s="10">
        <f t="shared" si="3"/>
        <v>1242.953</v>
      </c>
      <c r="BA274" s="15">
        <v>1.8929178707542823E-3</v>
      </c>
      <c r="BB274" s="15">
        <v>245504</v>
      </c>
      <c r="BC274" s="15"/>
      <c r="BD274" s="3">
        <v>0.11875117025418599</v>
      </c>
      <c r="BE274" s="3">
        <v>0.80250408799958495</v>
      </c>
      <c r="BF274" s="3">
        <v>9809755.2384499907</v>
      </c>
      <c r="BH274" s="3">
        <v>117</v>
      </c>
      <c r="BI274" s="3">
        <v>10.65</v>
      </c>
      <c r="BJ274" s="10">
        <v>2.2158064516129032</v>
      </c>
      <c r="BK274" s="10">
        <v>1.5156451612903226</v>
      </c>
      <c r="BL274" s="10"/>
      <c r="BM274" s="3">
        <v>0.10150000000000001</v>
      </c>
      <c r="BN274" s="3">
        <v>0.2</v>
      </c>
      <c r="BO274" s="3">
        <v>0.20180000000000001</v>
      </c>
      <c r="BP274" s="3">
        <v>0.29110000000000003</v>
      </c>
      <c r="BQ274" s="3">
        <v>112.8493</v>
      </c>
      <c r="BR274" s="3">
        <v>132.42060000000001</v>
      </c>
      <c r="BS274" s="3">
        <v>159.62549999999999</v>
      </c>
      <c r="BT274" s="3">
        <v>170.994</v>
      </c>
      <c r="BU274" s="3">
        <v>51.949199999999998</v>
      </c>
      <c r="BV274" s="3">
        <v>72.463800000000006</v>
      </c>
      <c r="BW274" s="3">
        <v>99.695599999999999</v>
      </c>
      <c r="BX274" s="3">
        <v>129.46860000000001</v>
      </c>
      <c r="BY274" s="3">
        <v>6.3700000000000007E-2</v>
      </c>
      <c r="BZ274" s="3">
        <v>6.1600000000000002E-2</v>
      </c>
      <c r="CA274" s="3">
        <v>0.1081</v>
      </c>
      <c r="CB274" s="3">
        <v>0.1212</v>
      </c>
    </row>
    <row r="275" spans="2:80">
      <c r="B275" s="4">
        <v>2017.25</v>
      </c>
      <c r="C275" s="3">
        <v>12515.86</v>
      </c>
      <c r="D275" s="3">
        <v>8169.5949999999993</v>
      </c>
      <c r="E275" s="3">
        <v>2814.91075</v>
      </c>
      <c r="F275" s="3">
        <v>1564.914</v>
      </c>
      <c r="G275" s="3">
        <v>3172.0630000000001</v>
      </c>
      <c r="H275" s="3">
        <v>17995.150000000001</v>
      </c>
      <c r="I275" s="3">
        <v>41.933333333333302</v>
      </c>
      <c r="J275" s="3">
        <v>107.58</v>
      </c>
      <c r="K275" s="3">
        <v>146872</v>
      </c>
      <c r="L275" s="3">
        <v>325543.33333333331</v>
      </c>
      <c r="M275" s="3">
        <v>0.95</v>
      </c>
      <c r="N275" s="3">
        <v>13500.4</v>
      </c>
      <c r="O275" s="3">
        <v>3.5848929743951796</v>
      </c>
      <c r="P275" s="10">
        <v>2399.5</v>
      </c>
      <c r="Q275" s="10">
        <v>2422.4</v>
      </c>
      <c r="R275" s="10">
        <v>3.4403812991075262</v>
      </c>
      <c r="S275" s="10">
        <v>-0.13200149199572236</v>
      </c>
      <c r="T275" s="10">
        <v>3129.9520000000002</v>
      </c>
      <c r="U275" s="3">
        <v>6500.1409999999996</v>
      </c>
      <c r="V275" s="3">
        <v>0</v>
      </c>
      <c r="W275" s="3">
        <v>193.13333333333333</v>
      </c>
      <c r="X275" s="3"/>
      <c r="Y275" s="3"/>
      <c r="Z275" s="3"/>
      <c r="AA275" s="3"/>
      <c r="AB275" s="3"/>
      <c r="AC275" s="3"/>
      <c r="AD275" s="3"/>
      <c r="AE275" s="3"/>
      <c r="AF275" s="3"/>
      <c r="AG275" s="3"/>
      <c r="AH275" s="3"/>
      <c r="AI275" s="3"/>
      <c r="AJ275" s="3">
        <v>1.89E-2</v>
      </c>
      <c r="AK275" s="3">
        <v>74.902500000000003</v>
      </c>
      <c r="AL275" s="10">
        <v>5.4980000000000002</v>
      </c>
      <c r="AM275" s="10">
        <v>151.30000000000001</v>
      </c>
      <c r="AN275" s="10">
        <v>4.043333333333333</v>
      </c>
      <c r="AO275" s="10">
        <v>2.2609523809523808</v>
      </c>
      <c r="AP275" s="10">
        <v>6.4008524440406923E-4</v>
      </c>
      <c r="AQ275" s="10">
        <v>17398.7997</v>
      </c>
      <c r="AR275" s="10">
        <v>1233.3040000000001</v>
      </c>
      <c r="AS275" s="10">
        <v>2089.4830000000002</v>
      </c>
      <c r="AT275" s="10">
        <v>1733.6959999999999</v>
      </c>
      <c r="AU275" s="10">
        <v>1844.588</v>
      </c>
      <c r="AV275" s="10">
        <v>357.06299999999999</v>
      </c>
      <c r="AW275" s="10">
        <v>2194.0680000000002</v>
      </c>
      <c r="AX275" s="10">
        <v>-1.53</v>
      </c>
      <c r="AY275" s="10">
        <v>3101.0729999999999</v>
      </c>
      <c r="AZ275" s="10">
        <f t="shared" si="3"/>
        <v>1231.7740000000001</v>
      </c>
      <c r="BA275" s="15">
        <v>1.8871721294096955E-3</v>
      </c>
      <c r="BB275" s="15">
        <v>263571</v>
      </c>
      <c r="BC275" s="15"/>
      <c r="BD275" s="3">
        <v>0.12158161037408299</v>
      </c>
      <c r="BE275" s="3">
        <v>0.81180675838613003</v>
      </c>
      <c r="BF275" s="3">
        <v>10049062.680808</v>
      </c>
      <c r="BH275" s="3">
        <v>114</v>
      </c>
      <c r="BI275" s="3">
        <v>10.26</v>
      </c>
      <c r="BJ275" s="10">
        <v>2.2319047619047621</v>
      </c>
      <c r="BK275" s="10">
        <v>1.535079365079365</v>
      </c>
      <c r="BL275" s="10"/>
      <c r="BM275" s="3">
        <v>0.1</v>
      </c>
      <c r="BN275" s="3">
        <v>0.2</v>
      </c>
      <c r="BO275" s="3">
        <v>0.3</v>
      </c>
      <c r="BP275" s="3">
        <v>0.37409999999999999</v>
      </c>
      <c r="BQ275" s="3">
        <v>97.138000000000005</v>
      </c>
      <c r="BR275" s="3">
        <v>89.181700000000006</v>
      </c>
      <c r="BS275" s="3">
        <v>152.1507</v>
      </c>
      <c r="BT275" s="3">
        <v>171.0087</v>
      </c>
      <c r="BU275" s="3">
        <v>60.537700000000001</v>
      </c>
      <c r="BV275" s="3">
        <v>87.271100000000004</v>
      </c>
      <c r="BW275" s="3">
        <v>96.172399999999996</v>
      </c>
      <c r="BX275" s="3">
        <v>170.8</v>
      </c>
      <c r="BY275" s="3">
        <v>0.06</v>
      </c>
      <c r="BZ275" s="3">
        <v>8.5199999999999998E-2</v>
      </c>
      <c r="CA275" s="3">
        <v>9.9400000000000002E-2</v>
      </c>
      <c r="CB275" s="3">
        <v>0.15529999999999999</v>
      </c>
    </row>
    <row r="276" spans="2:80">
      <c r="B276" s="4">
        <v>2017.5</v>
      </c>
      <c r="C276" s="3">
        <v>12584.906000000001</v>
      </c>
      <c r="D276" s="3">
        <v>8202.4555</v>
      </c>
      <c r="E276" s="3">
        <v>2832.8980000000001</v>
      </c>
      <c r="F276" s="3">
        <v>1597.3980000000001</v>
      </c>
      <c r="G276" s="3">
        <v>3239.7759999999998</v>
      </c>
      <c r="H276" s="3">
        <v>18120.843000000001</v>
      </c>
      <c r="I276" s="3">
        <v>41.933333333333302</v>
      </c>
      <c r="J276" s="3">
        <v>108.09699999999999</v>
      </c>
      <c r="K276" s="3">
        <v>146821.33333333334</v>
      </c>
      <c r="L276" s="3">
        <v>326163.33333333331</v>
      </c>
      <c r="M276" s="3">
        <v>1.1533333333333333</v>
      </c>
      <c r="N276" s="3">
        <v>13663.133333333333</v>
      </c>
      <c r="O276" s="3">
        <v>3.6141183741048648</v>
      </c>
      <c r="P276" s="10">
        <v>2476</v>
      </c>
      <c r="Q276" s="10">
        <v>2509.1</v>
      </c>
      <c r="R276" s="10">
        <v>3.4638601443409027</v>
      </c>
      <c r="S276" s="10">
        <v>-0.13774804647203107</v>
      </c>
      <c r="T276" s="10">
        <v>3121.7550000000001</v>
      </c>
      <c r="U276" s="3">
        <v>6631.2030000000004</v>
      </c>
      <c r="V276" s="3">
        <v>0</v>
      </c>
      <c r="W276" s="3">
        <v>194.03333333333333</v>
      </c>
      <c r="X276" s="3"/>
      <c r="Y276" s="3"/>
      <c r="Z276" s="3"/>
      <c r="AA276" s="3"/>
      <c r="AB276" s="3"/>
      <c r="AC276" s="3"/>
      <c r="AD276" s="3"/>
      <c r="AE276" s="3"/>
      <c r="AF276" s="3"/>
      <c r="AG276" s="3"/>
      <c r="AH276" s="3"/>
      <c r="AI276" s="3"/>
      <c r="AJ276" s="3">
        <v>1.9599999999999999E-2</v>
      </c>
      <c r="AK276" s="3">
        <v>74.388199999999998</v>
      </c>
      <c r="AL276" s="10">
        <v>35.82</v>
      </c>
      <c r="AM276" s="10">
        <v>151.4</v>
      </c>
      <c r="AN276" s="10">
        <v>4.25</v>
      </c>
      <c r="AO276" s="10">
        <v>2.2414285714285715</v>
      </c>
      <c r="AP276" s="10">
        <v>2.6429283672098212E-4</v>
      </c>
      <c r="AQ276" s="10">
        <v>17536.6898</v>
      </c>
      <c r="AR276" s="10">
        <v>1215.463</v>
      </c>
      <c r="AS276" s="10">
        <v>2101.1170000000002</v>
      </c>
      <c r="AT276" s="10">
        <v>1735.942</v>
      </c>
      <c r="AU276" s="10">
        <v>1865.4929999999999</v>
      </c>
      <c r="AV276" s="10">
        <v>476.642</v>
      </c>
      <c r="AW276" s="10">
        <v>2086.1570000000002</v>
      </c>
      <c r="AX276" s="10">
        <v>143.35900000000001</v>
      </c>
      <c r="AY276" s="10">
        <v>3134.7689999999998</v>
      </c>
      <c r="AZ276" s="10">
        <f t="shared" si="3"/>
        <v>1358.8219999999999</v>
      </c>
      <c r="BA276" s="15">
        <v>1.8727042104815454E-3</v>
      </c>
      <c r="BB276" s="15">
        <v>264110</v>
      </c>
      <c r="BC276" s="15"/>
      <c r="BD276" s="3">
        <v>0.122377588345172</v>
      </c>
      <c r="BE276" s="3">
        <v>0.80864872476127903</v>
      </c>
      <c r="BF276" s="3">
        <v>10148839.078023</v>
      </c>
      <c r="BH276" s="3">
        <v>106</v>
      </c>
      <c r="BI276" s="3">
        <v>9.26</v>
      </c>
      <c r="BJ276" s="10">
        <v>2.0917460317460317</v>
      </c>
      <c r="BK276" s="10">
        <v>1.4115873015873015</v>
      </c>
      <c r="BL276" s="10"/>
      <c r="BM276" s="3">
        <v>0.1</v>
      </c>
      <c r="BN276" s="3">
        <v>0.2</v>
      </c>
      <c r="BO276" s="3">
        <v>0.3</v>
      </c>
      <c r="BP276" s="3">
        <v>0.33289999999999997</v>
      </c>
      <c r="BQ276" s="3">
        <v>76.997200000000007</v>
      </c>
      <c r="BR276" s="3">
        <v>119.345</v>
      </c>
      <c r="BS276" s="3">
        <v>165.2063</v>
      </c>
      <c r="BT276" s="3">
        <v>162.5471</v>
      </c>
      <c r="BU276" s="3">
        <v>72.483599999999996</v>
      </c>
      <c r="BV276" s="3">
        <v>105.1897</v>
      </c>
      <c r="BW276" s="3">
        <v>128.15610000000001</v>
      </c>
      <c r="BX276" s="3">
        <v>142.21789999999999</v>
      </c>
      <c r="BY276" s="3">
        <v>5.3900000000000003E-2</v>
      </c>
      <c r="BZ276" s="3">
        <v>4.2999999999999997E-2</v>
      </c>
      <c r="CA276" s="3">
        <v>8.6999999999999994E-2</v>
      </c>
      <c r="CB276" s="3">
        <v>9.8599999999999993E-2</v>
      </c>
    </row>
    <row r="277" spans="2:80">
      <c r="B277" s="4">
        <v>2017.75</v>
      </c>
      <c r="C277" s="3">
        <v>12706.369000000001</v>
      </c>
      <c r="D277" s="3">
        <v>8251.6450000000004</v>
      </c>
      <c r="E277" s="3">
        <v>2858.0795000000003</v>
      </c>
      <c r="F277" s="3">
        <v>1634.1647499999999</v>
      </c>
      <c r="G277" s="3">
        <v>3246.0360000000001</v>
      </c>
      <c r="H277" s="3">
        <v>18223.758000000002</v>
      </c>
      <c r="I277" s="3">
        <v>41.9</v>
      </c>
      <c r="J277" s="3">
        <v>108.824</v>
      </c>
      <c r="K277" s="3">
        <v>148505.33333333334</v>
      </c>
      <c r="L277" s="3">
        <v>326810.33333333331</v>
      </c>
      <c r="M277" s="3">
        <v>1.2033333333333334</v>
      </c>
      <c r="N277" s="3">
        <v>13792.7</v>
      </c>
      <c r="O277" s="3">
        <v>3.5946979748431289</v>
      </c>
      <c r="P277" s="10">
        <v>2608.2999999999997</v>
      </c>
      <c r="Q277" s="10">
        <v>2664.4</v>
      </c>
      <c r="R277" s="10">
        <v>3.4524670193133713</v>
      </c>
      <c r="S277" s="10">
        <v>-0.12972077223782633</v>
      </c>
      <c r="T277" s="10">
        <v>3140.1570000000002</v>
      </c>
      <c r="U277" s="3">
        <v>6677.11</v>
      </c>
      <c r="V277" s="3">
        <v>0</v>
      </c>
      <c r="W277" s="3">
        <v>195.7</v>
      </c>
      <c r="X277" s="3"/>
      <c r="Y277" s="3"/>
      <c r="Z277" s="3"/>
      <c r="AA277" s="3"/>
      <c r="AB277" s="3"/>
      <c r="AC277" s="3"/>
      <c r="AD277" s="3"/>
      <c r="AE277" s="3"/>
      <c r="AF277" s="3"/>
      <c r="AG277" s="3"/>
      <c r="AH277" s="3"/>
      <c r="AI277" s="3"/>
      <c r="AJ277" s="3">
        <v>2.0899999999999998E-2</v>
      </c>
      <c r="AK277" s="3">
        <v>75.204899999999995</v>
      </c>
      <c r="AM277" s="10">
        <v>151.6</v>
      </c>
      <c r="AN277" s="10">
        <v>4.3</v>
      </c>
      <c r="AO277" s="10">
        <v>2.3714516129032259</v>
      </c>
      <c r="AP277" s="10">
        <v>3.8455565008851471E-3</v>
      </c>
      <c r="AQ277" s="10">
        <v>17684.021700000001</v>
      </c>
      <c r="AR277" s="10">
        <v>1194.809</v>
      </c>
      <c r="AS277" s="10">
        <v>2150.6509999999998</v>
      </c>
      <c r="AT277" s="10">
        <v>1816.8489999999999</v>
      </c>
      <c r="AU277" s="10">
        <v>1750.84</v>
      </c>
      <c r="AV277" s="10">
        <v>226.351</v>
      </c>
      <c r="AW277" s="10">
        <v>1348.6389999999999</v>
      </c>
      <c r="AX277" s="10">
        <v>998.91700000000003</v>
      </c>
      <c r="AY277" s="10">
        <v>3163.9070000000002</v>
      </c>
      <c r="AZ277" s="10">
        <f t="shared" si="3"/>
        <v>2193.7260000000001</v>
      </c>
      <c r="BA277" s="15">
        <v>1.8491993839022142E-3</v>
      </c>
      <c r="BB277" s="15">
        <v>278265</v>
      </c>
      <c r="BC277" s="15"/>
      <c r="BD277" s="3">
        <v>0.120592831632753</v>
      </c>
      <c r="BE277" s="3">
        <v>0.79584916020778895</v>
      </c>
      <c r="BF277" s="3">
        <v>12610062.3198811</v>
      </c>
      <c r="BH277" s="3">
        <v>111</v>
      </c>
      <c r="BI277" s="3">
        <v>8.65</v>
      </c>
      <c r="BJ277" s="10">
        <v>1.8983606557377048</v>
      </c>
      <c r="BK277" s="10">
        <v>1.1888524590163934</v>
      </c>
      <c r="BL277" s="10"/>
      <c r="BM277" s="3">
        <v>0.18490000000000001</v>
      </c>
      <c r="BN277" s="3">
        <v>0.2432</v>
      </c>
      <c r="BO277" s="3">
        <v>0.3</v>
      </c>
      <c r="BP277" s="3">
        <v>0.30620000000000003</v>
      </c>
      <c r="BQ277" s="3">
        <v>47</v>
      </c>
      <c r="BR277" s="3">
        <v>53.250799999999998</v>
      </c>
      <c r="BS277" s="3">
        <v>48.134500000000003</v>
      </c>
      <c r="BT277" s="3">
        <v>91.83</v>
      </c>
      <c r="BU277" s="3">
        <v>60.272300000000001</v>
      </c>
      <c r="BV277" s="3">
        <v>89.654899999999998</v>
      </c>
      <c r="BW277" s="3">
        <v>127.0808</v>
      </c>
      <c r="BX277" s="3">
        <v>137.9786</v>
      </c>
      <c r="BY277" s="3">
        <v>6.0199999999999997E-2</v>
      </c>
      <c r="BZ277" s="3">
        <v>6.1400000000000003E-2</v>
      </c>
      <c r="CA277" s="3">
        <v>7.7499999999999999E-2</v>
      </c>
      <c r="CB277" s="3">
        <v>0.1</v>
      </c>
    </row>
    <row r="278" spans="2:80">
      <c r="B278" s="4">
        <v>2018</v>
      </c>
      <c r="C278" s="3">
        <v>12722.839</v>
      </c>
      <c r="D278" s="3">
        <v>8279.9405000000006</v>
      </c>
      <c r="E278" s="3">
        <v>2862.3562499999998</v>
      </c>
      <c r="F278" s="3">
        <v>1635.3197499999999</v>
      </c>
      <c r="G278" s="3">
        <v>3321.0279999999998</v>
      </c>
      <c r="H278" s="3">
        <v>18323.963</v>
      </c>
      <c r="I278" s="3">
        <v>42.133333333333297</v>
      </c>
      <c r="J278" s="3">
        <v>109.371</v>
      </c>
      <c r="K278" s="3">
        <v>146497.66666666666</v>
      </c>
      <c r="L278" s="3">
        <v>327342.66666666669</v>
      </c>
      <c r="M278" s="3">
        <v>1.4466666666666668</v>
      </c>
      <c r="N278" s="3">
        <v>13883.3</v>
      </c>
      <c r="O278" s="3">
        <v>3.5808447132368824</v>
      </c>
      <c r="P278" s="10">
        <v>2712.2000000000003</v>
      </c>
      <c r="Q278" s="10">
        <v>2706.6</v>
      </c>
      <c r="R278" s="10">
        <v>3.4630409826078314</v>
      </c>
      <c r="S278" s="10">
        <v>-0.10529354733711982</v>
      </c>
      <c r="T278" s="10">
        <v>3152.1909999999998</v>
      </c>
      <c r="U278" s="3">
        <v>6742.7</v>
      </c>
      <c r="V278" s="3">
        <v>0</v>
      </c>
      <c r="W278" s="3">
        <v>198.83333333333334</v>
      </c>
      <c r="X278" s="3"/>
      <c r="Y278" s="3"/>
      <c r="Z278" s="3"/>
      <c r="AA278" s="3"/>
      <c r="AB278" s="3"/>
      <c r="AC278" s="3"/>
      <c r="AD278" s="3"/>
      <c r="AE278" s="3"/>
      <c r="AF278" s="3"/>
      <c r="AG278" s="3"/>
      <c r="AH278" s="3"/>
      <c r="AI278" s="3"/>
      <c r="AJ278" s="3">
        <v>2.23E-2</v>
      </c>
      <c r="AK278" s="3">
        <v>75.345399999999998</v>
      </c>
      <c r="AM278" s="10">
        <v>150.9</v>
      </c>
      <c r="AN278" s="10">
        <v>4.5266666666666664</v>
      </c>
      <c r="AO278" s="10">
        <v>2.7585245901639346</v>
      </c>
      <c r="AP278" s="10">
        <v>3.3109180573405589E-3</v>
      </c>
      <c r="AQ278" s="10">
        <v>17865.490399999999</v>
      </c>
      <c r="AR278" s="10">
        <v>1213.241</v>
      </c>
      <c r="AS278" s="10">
        <v>2177.3420000000001</v>
      </c>
      <c r="AT278" s="10">
        <v>1965.2940000000001</v>
      </c>
      <c r="AU278" s="10">
        <v>1898.979</v>
      </c>
      <c r="AV278" s="10">
        <v>1497.703</v>
      </c>
      <c r="AW278" s="10">
        <v>2498.7280000000001</v>
      </c>
      <c r="AX278" s="10">
        <v>-1.105</v>
      </c>
      <c r="AY278" s="10">
        <v>3203.431</v>
      </c>
      <c r="AZ278" s="10">
        <f t="shared" si="3"/>
        <v>1212.136</v>
      </c>
      <c r="BA278" s="15">
        <v>1.8617350461527923E-3</v>
      </c>
      <c r="BB278" s="15">
        <v>273063</v>
      </c>
      <c r="BC278" s="15"/>
      <c r="BD278" s="3">
        <v>0.11991690019283301</v>
      </c>
      <c r="BE278" s="3">
        <v>0.79753993458693795</v>
      </c>
      <c r="BF278" s="3">
        <v>12663747.820432</v>
      </c>
      <c r="BH278" s="3">
        <v>113</v>
      </c>
      <c r="BI278" s="3">
        <v>16.05</v>
      </c>
      <c r="BJ278" s="10">
        <v>1.7085245901639343</v>
      </c>
      <c r="BK278" s="10">
        <v>0.98475409836065575</v>
      </c>
      <c r="BL278" s="10"/>
      <c r="BM278" s="3">
        <v>0.1</v>
      </c>
      <c r="BN278" s="3">
        <v>0.2</v>
      </c>
      <c r="BO278" s="3">
        <v>0.23330000000000001</v>
      </c>
      <c r="BP278" s="3">
        <v>0.4</v>
      </c>
      <c r="BQ278" s="3">
        <v>134.91499999999999</v>
      </c>
      <c r="BR278" s="3">
        <v>131.6953</v>
      </c>
      <c r="BS278" s="3">
        <v>137.45070000000001</v>
      </c>
      <c r="BT278" s="3">
        <v>106.3343</v>
      </c>
      <c r="BU278" s="3">
        <v>110.89749999999999</v>
      </c>
      <c r="BV278" s="3">
        <v>119.6704</v>
      </c>
      <c r="BW278" s="3">
        <v>150.43559999999999</v>
      </c>
      <c r="BX278" s="3">
        <v>170.23849999999999</v>
      </c>
      <c r="BY278" s="3">
        <v>4.4600000000000001E-2</v>
      </c>
      <c r="BZ278" s="3">
        <v>6.0299999999999999E-2</v>
      </c>
      <c r="CA278" s="3">
        <v>7.8399999999999997E-2</v>
      </c>
      <c r="CB278" s="3">
        <v>0.1116</v>
      </c>
    </row>
    <row r="279" spans="2:80">
      <c r="B279" s="4">
        <v>2018.25</v>
      </c>
      <c r="C279" s="3">
        <v>12847.82</v>
      </c>
      <c r="G279" s="3">
        <v>3317.0549999999998</v>
      </c>
      <c r="H279" s="3">
        <v>18507.2</v>
      </c>
      <c r="I279" s="3">
        <v>42.133333333333297</v>
      </c>
      <c r="J279" s="3">
        <v>110.241</v>
      </c>
      <c r="K279" s="3">
        <v>149258</v>
      </c>
      <c r="L279" s="3">
        <v>327857.66666666669</v>
      </c>
      <c r="M279" s="3">
        <v>1.7366666666666668</v>
      </c>
      <c r="N279" s="3">
        <v>14032.966666666667</v>
      </c>
      <c r="O279" s="3"/>
      <c r="P279" s="10">
        <v>2675</v>
      </c>
      <c r="Q279" s="10">
        <v>2722</v>
      </c>
      <c r="R279" s="10"/>
      <c r="S279" s="10"/>
      <c r="T279" s="10">
        <v>3168.91</v>
      </c>
      <c r="U279" s="3">
        <v>6830.1419999999998</v>
      </c>
      <c r="V279" s="3">
        <v>0</v>
      </c>
      <c r="W279" s="3">
        <v>202.46666666666667</v>
      </c>
      <c r="X279" s="3"/>
      <c r="Y279" s="3"/>
      <c r="Z279" s="3"/>
      <c r="AA279" s="3"/>
      <c r="AB279" s="3"/>
      <c r="AC279" s="3"/>
      <c r="AD279" s="3"/>
      <c r="AE279" s="3"/>
      <c r="AF279" s="3"/>
      <c r="AG279" s="3"/>
      <c r="AH279" s="3"/>
      <c r="AI279" s="3"/>
      <c r="AJ279" s="3">
        <v>2.6100000000000002E-2</v>
      </c>
      <c r="AK279" s="3">
        <v>75.641199999999998</v>
      </c>
      <c r="AM279" s="10"/>
      <c r="AN279" s="10">
        <v>4.7966666666666669</v>
      </c>
      <c r="AO279" s="10">
        <v>2.9206249999999998</v>
      </c>
      <c r="AP279" s="10">
        <v>7.8155056074454736E-4</v>
      </c>
      <c r="AQ279" s="10">
        <v>17994.831900000001</v>
      </c>
      <c r="AR279" s="10">
        <v>1222.124</v>
      </c>
      <c r="AS279" s="10">
        <v>2249.6999999999998</v>
      </c>
      <c r="AT279" s="10">
        <v>2012.595</v>
      </c>
      <c r="AU279" s="10">
        <v>1968.509</v>
      </c>
      <c r="AV279" s="10">
        <v>990.95899999999995</v>
      </c>
      <c r="AW279" s="10">
        <v>2565.0140000000001</v>
      </c>
      <c r="AX279" s="10">
        <v>-0.90200000000000002</v>
      </c>
      <c r="AY279" s="10">
        <v>3255.1640000000002</v>
      </c>
      <c r="AZ279" s="10">
        <f t="shared" si="3"/>
        <v>1221.222</v>
      </c>
      <c r="BA279" s="10"/>
      <c r="BB279" s="15">
        <v>299266</v>
      </c>
      <c r="BC279" s="10"/>
      <c r="BD279" s="3">
        <v>0.119227990024406</v>
      </c>
      <c r="BE279" s="3">
        <v>0.79932699407939101</v>
      </c>
      <c r="BF279" s="3">
        <v>13961350.381428299</v>
      </c>
      <c r="BH279" s="3">
        <v>107</v>
      </c>
      <c r="BI279" s="3">
        <v>15.03</v>
      </c>
      <c r="BJ279" s="10">
        <v>1.8565624999999999</v>
      </c>
      <c r="BK279" s="10">
        <v>1.0125</v>
      </c>
      <c r="BL279" s="10"/>
      <c r="BM279" s="3">
        <v>0.1439</v>
      </c>
      <c r="BN279" s="3">
        <v>0.20580000000000001</v>
      </c>
      <c r="BO279" s="3">
        <v>0.20619999999999999</v>
      </c>
      <c r="BP279" s="3">
        <v>0.3</v>
      </c>
      <c r="BQ279" s="3">
        <v>44.288699999999999</v>
      </c>
      <c r="BR279" s="3">
        <v>59.866</v>
      </c>
      <c r="BS279" s="3">
        <v>103.0971</v>
      </c>
      <c r="BT279" s="3">
        <v>105.7764</v>
      </c>
      <c r="BU279" s="3">
        <v>43.580800000000004</v>
      </c>
      <c r="BV279" s="3">
        <v>65.271199999999993</v>
      </c>
      <c r="BW279" s="3">
        <v>78.433899999999994</v>
      </c>
      <c r="BX279" s="3">
        <v>111.7218</v>
      </c>
      <c r="BY279" s="3">
        <v>9.2299999999999993E-2</v>
      </c>
      <c r="BZ279" s="3">
        <v>0.12770000000000001</v>
      </c>
      <c r="CA279" s="3">
        <v>0.1285</v>
      </c>
      <c r="CB279" s="3">
        <v>0.12230000000000001</v>
      </c>
    </row>
    <row r="280" spans="2:80">
      <c r="B280" s="4">
        <v>2018.5</v>
      </c>
      <c r="L280" s="3">
        <v>328477.33333333331</v>
      </c>
      <c r="O280" s="3"/>
      <c r="P280" s="3"/>
      <c r="R280" s="10"/>
      <c r="S280" s="10"/>
      <c r="T280" s="10"/>
      <c r="U280" s="3"/>
      <c r="V280" s="3"/>
      <c r="W280" s="3"/>
      <c r="X280" s="3"/>
      <c r="Y280" s="3"/>
      <c r="Z280" s="3"/>
      <c r="AA280" s="3"/>
      <c r="AB280" s="3"/>
      <c r="AC280" s="3"/>
      <c r="AD280" s="3"/>
      <c r="AE280" s="3"/>
      <c r="AF280" s="3"/>
      <c r="AG280" s="3"/>
      <c r="AH280" s="3"/>
      <c r="AI280" s="3"/>
      <c r="AJ280" s="3"/>
      <c r="AK280" s="3"/>
      <c r="AM280" s="10"/>
      <c r="AN280" s="10"/>
      <c r="AO280" s="10"/>
      <c r="AP280" s="10"/>
      <c r="AQ280" s="10"/>
      <c r="AR280" s="10"/>
      <c r="AS280" s="10"/>
      <c r="AT280" s="10"/>
      <c r="AU280" s="10"/>
      <c r="AV280" s="10"/>
      <c r="AW280" s="10"/>
      <c r="AX280" s="10"/>
      <c r="AY280" s="10"/>
      <c r="AZ280" s="10"/>
      <c r="BA280" s="10"/>
      <c r="BB280" s="15"/>
      <c r="BC280" s="10"/>
      <c r="BH280" s="3"/>
      <c r="BM280" s="3"/>
      <c r="BN280" s="3"/>
      <c r="BO280" s="3"/>
      <c r="BP280" s="3"/>
      <c r="BQ280" s="3"/>
      <c r="BR280" s="3"/>
      <c r="BS280" s="3"/>
      <c r="BT280" s="3"/>
      <c r="BU280" s="3"/>
      <c r="BV280" s="3"/>
      <c r="BW280" s="3"/>
      <c r="BX280" s="3"/>
      <c r="BY280" s="3"/>
      <c r="BZ280" s="3"/>
      <c r="CA280" s="3"/>
      <c r="CB280" s="3"/>
    </row>
    <row r="281" spans="2:80">
      <c r="B281" s="4">
        <v>2018.75</v>
      </c>
      <c r="L281" s="3">
        <v>329124.33333333331</v>
      </c>
      <c r="O281" s="3"/>
      <c r="P281" s="3"/>
      <c r="R281" s="10"/>
      <c r="S281" s="10"/>
      <c r="T281" s="10"/>
      <c r="U281" s="3"/>
      <c r="V281" s="3"/>
      <c r="W281" s="3"/>
      <c r="X281" s="3"/>
      <c r="Y281" s="3"/>
      <c r="Z281" s="3"/>
      <c r="AA281" s="3"/>
      <c r="AB281" s="3"/>
      <c r="AC281" s="3"/>
      <c r="AD281" s="3"/>
      <c r="AE281" s="3"/>
      <c r="AF281" s="3"/>
      <c r="AG281" s="3"/>
      <c r="AH281" s="3"/>
      <c r="AI281" s="3"/>
      <c r="AJ281" s="3"/>
      <c r="AK281" s="3"/>
      <c r="AM281" s="10"/>
      <c r="AN281" s="10"/>
      <c r="AO281" s="10"/>
      <c r="AP281" s="10"/>
      <c r="AQ281" s="10"/>
      <c r="AR281" s="10"/>
      <c r="AS281" s="10"/>
      <c r="AT281" s="10"/>
      <c r="AU281" s="10"/>
      <c r="AV281" s="10"/>
      <c r="AW281" s="10"/>
      <c r="AX281" s="10"/>
      <c r="AY281" s="10"/>
      <c r="AZ281" s="10"/>
      <c r="BA281" s="10"/>
      <c r="BB281" s="15"/>
      <c r="BC281" s="10"/>
      <c r="BM281" s="3"/>
      <c r="BN281" s="3"/>
      <c r="BO281" s="3"/>
      <c r="BP281" s="3"/>
      <c r="BQ281" s="3"/>
      <c r="BR281" s="3"/>
      <c r="BS281" s="3"/>
      <c r="BT281" s="3"/>
      <c r="BU281" s="3"/>
      <c r="BV281" s="3"/>
      <c r="BW281" s="3"/>
      <c r="BX281" s="3"/>
      <c r="BY281" s="3"/>
      <c r="BZ281" s="3"/>
      <c r="CA281" s="3"/>
      <c r="CB281" s="3"/>
    </row>
    <row r="282" spans="2:80">
      <c r="O282" s="3"/>
      <c r="P282" s="3"/>
      <c r="U282" s="3"/>
      <c r="V282" s="3"/>
      <c r="W282" s="3"/>
      <c r="AP282" s="10"/>
      <c r="AW282" s="10"/>
      <c r="AX282" s="10"/>
      <c r="AY282" s="10"/>
      <c r="AZ282" s="10"/>
      <c r="BA282" s="10"/>
      <c r="BB282" s="15"/>
      <c r="BC282" s="10"/>
      <c r="BM282" s="3"/>
      <c r="BN282" s="3"/>
      <c r="BO282" s="3"/>
      <c r="BP282" s="3"/>
      <c r="BQ282" s="3"/>
      <c r="BR282" s="3"/>
      <c r="BS282" s="3"/>
      <c r="BT282" s="3"/>
      <c r="BU282" s="3"/>
      <c r="BV282" s="3"/>
      <c r="BW282" s="3"/>
      <c r="BX282" s="3"/>
      <c r="BY282" s="3"/>
      <c r="BZ282" s="3"/>
      <c r="CA282" s="3"/>
      <c r="CB282" s="3"/>
    </row>
    <row r="283" spans="2:80">
      <c r="O283" s="3"/>
      <c r="P283" s="3"/>
      <c r="U283" s="3"/>
      <c r="V283" s="3"/>
      <c r="W283" s="3"/>
      <c r="AP283" s="10"/>
      <c r="BB283" s="15"/>
      <c r="BM283" s="3"/>
      <c r="BN283" s="3"/>
      <c r="BO283" s="3"/>
      <c r="BP283" s="3"/>
      <c r="BQ283" s="3"/>
      <c r="BR283" s="3"/>
      <c r="BS283" s="3"/>
      <c r="BT283" s="3"/>
      <c r="BU283" s="3"/>
      <c r="BV283" s="3"/>
      <c r="BW283" s="3"/>
      <c r="BX283" s="3"/>
      <c r="BY283" s="3"/>
      <c r="BZ283" s="3"/>
      <c r="CA283" s="3"/>
      <c r="CB283" s="3"/>
    </row>
    <row r="284" spans="2:80">
      <c r="O284" s="3"/>
      <c r="P284" s="3"/>
      <c r="U284" s="3"/>
      <c r="V284" s="3"/>
      <c r="W284" s="3"/>
      <c r="AP284" s="10"/>
      <c r="BM284" s="3"/>
      <c r="BN284" s="3"/>
      <c r="BO284" s="3"/>
      <c r="BP284" s="3"/>
      <c r="BQ284" s="3"/>
      <c r="BR284" s="3"/>
      <c r="BS284" s="3"/>
      <c r="BT284" s="3"/>
      <c r="BU284" s="3"/>
      <c r="BV284" s="3"/>
      <c r="BW284" s="3"/>
      <c r="BX284" s="3"/>
      <c r="BY284" s="3"/>
      <c r="BZ284" s="3"/>
      <c r="CA284" s="3"/>
      <c r="CB284" s="3"/>
    </row>
    <row r="285" spans="2:80">
      <c r="O285" s="3"/>
      <c r="P285" s="3"/>
      <c r="U285" s="3"/>
      <c r="V285" s="3"/>
      <c r="W285" s="3"/>
      <c r="AP285" s="10"/>
      <c r="BM285" s="3"/>
      <c r="BN285" s="3"/>
      <c r="BO285" s="3"/>
      <c r="BP285" s="3"/>
      <c r="BQ285" s="3"/>
      <c r="BR285" s="3"/>
      <c r="BS285" s="3"/>
      <c r="BT285" s="3"/>
      <c r="BU285" s="3"/>
      <c r="BV285" s="3"/>
      <c r="BW285" s="3"/>
      <c r="BX285" s="3"/>
      <c r="BY285" s="3"/>
      <c r="BZ285" s="3"/>
      <c r="CA285" s="3"/>
      <c r="CB285" s="3"/>
    </row>
    <row r="286" spans="2:80">
      <c r="O286" s="3"/>
      <c r="P286" s="3"/>
      <c r="U286" s="3"/>
      <c r="V286" s="3"/>
      <c r="W286" s="3"/>
      <c r="AP286" s="10"/>
      <c r="BM286" s="3"/>
      <c r="BN286" s="3"/>
      <c r="BO286" s="3"/>
      <c r="BP286" s="3"/>
      <c r="BQ286" s="3"/>
      <c r="BR286" s="3"/>
      <c r="BS286" s="3"/>
      <c r="BT286" s="3"/>
      <c r="BU286" s="3"/>
      <c r="BV286" s="3"/>
      <c r="BW286" s="3"/>
      <c r="BX286" s="3"/>
      <c r="BY286" s="3"/>
      <c r="BZ286" s="3"/>
      <c r="CA286" s="3"/>
      <c r="CB286" s="3"/>
    </row>
    <row r="287" spans="2:80">
      <c r="O287" s="3"/>
      <c r="P287" s="3"/>
      <c r="U287" s="3"/>
      <c r="V287" s="3"/>
      <c r="W287" s="3"/>
      <c r="AP287" s="10"/>
      <c r="BM287" s="3"/>
      <c r="BN287" s="3"/>
      <c r="BO287" s="3"/>
      <c r="BP287" s="3"/>
      <c r="BQ287" s="3"/>
      <c r="BR287" s="3"/>
      <c r="BS287" s="3"/>
      <c r="BT287" s="3"/>
      <c r="BU287" s="3"/>
      <c r="BV287" s="3"/>
      <c r="BW287" s="3"/>
      <c r="BX287" s="3"/>
      <c r="BY287" s="3"/>
      <c r="BZ287" s="3"/>
      <c r="CA287" s="3"/>
      <c r="CB287" s="3"/>
    </row>
    <row r="288" spans="2:80">
      <c r="O288" s="3"/>
      <c r="P288" s="3"/>
      <c r="U288" s="3"/>
      <c r="AP288" s="10"/>
      <c r="BM288" s="3"/>
      <c r="BN288" s="3"/>
      <c r="BO288" s="3"/>
      <c r="BP288" s="3"/>
      <c r="BQ288" s="3"/>
      <c r="BR288" s="3"/>
      <c r="BS288" s="3"/>
      <c r="BT288" s="3"/>
      <c r="BU288" s="3"/>
      <c r="BV288" s="3"/>
      <c r="BW288" s="3"/>
      <c r="BX288" s="3"/>
      <c r="BY288" s="3"/>
      <c r="BZ288" s="3"/>
      <c r="CA288" s="3"/>
      <c r="CB288" s="3"/>
    </row>
    <row r="289" spans="15:80">
      <c r="O289" s="3"/>
      <c r="P289" s="3"/>
      <c r="U289" s="3"/>
      <c r="AP289" s="10"/>
      <c r="BM289" s="3"/>
      <c r="BN289" s="3"/>
      <c r="BO289" s="3"/>
      <c r="BP289" s="3"/>
      <c r="BQ289" s="3"/>
      <c r="BR289" s="3"/>
      <c r="BS289" s="3"/>
      <c r="BT289" s="3"/>
      <c r="BU289" s="3"/>
      <c r="BV289" s="3"/>
      <c r="BW289" s="3"/>
      <c r="BX289" s="3"/>
      <c r="BY289" s="3"/>
      <c r="BZ289" s="3"/>
      <c r="CA289" s="3"/>
      <c r="CB289" s="3"/>
    </row>
    <row r="290" spans="15:80">
      <c r="O290" s="3"/>
      <c r="P290" s="3"/>
      <c r="U290" s="3"/>
      <c r="AP290" s="10"/>
      <c r="BM290" s="3"/>
      <c r="BN290" s="3"/>
      <c r="BO290" s="3"/>
      <c r="BP290" s="3"/>
      <c r="BQ290" s="3"/>
      <c r="BR290" s="3"/>
      <c r="BS290" s="3"/>
      <c r="BT290" s="3"/>
      <c r="BU290" s="3"/>
      <c r="BV290" s="3"/>
      <c r="BW290" s="3"/>
      <c r="BX290" s="3"/>
      <c r="BY290" s="3"/>
      <c r="BZ290" s="3"/>
      <c r="CA290" s="3"/>
      <c r="CB290" s="3"/>
    </row>
    <row r="291" spans="15:80">
      <c r="O291" s="3"/>
      <c r="P291" s="3"/>
      <c r="U291" s="3"/>
      <c r="BM291" s="3"/>
      <c r="BN291" s="3"/>
      <c r="BO291" s="3"/>
      <c r="BP291" s="3"/>
      <c r="BQ291" s="3"/>
      <c r="BR291" s="3"/>
      <c r="BS291" s="3"/>
      <c r="BT291" s="3"/>
      <c r="BU291" s="3"/>
      <c r="BV291" s="3"/>
      <c r="BW291" s="3"/>
      <c r="BX291" s="3"/>
      <c r="BY291" s="3"/>
      <c r="BZ291" s="3"/>
      <c r="CA291" s="3"/>
      <c r="CB291" s="3"/>
    </row>
    <row r="292" spans="15:80">
      <c r="O292" s="3"/>
      <c r="P292" s="3"/>
      <c r="U292" s="3"/>
      <c r="BM292" s="3"/>
      <c r="BN292" s="3"/>
      <c r="BO292" s="3"/>
      <c r="BP292" s="3"/>
      <c r="BQ292" s="3"/>
      <c r="BR292" s="3"/>
      <c r="BS292" s="3"/>
      <c r="BT292" s="3"/>
      <c r="BU292" s="3"/>
      <c r="BV292" s="3"/>
      <c r="BW292" s="3"/>
      <c r="BX292" s="3"/>
      <c r="BY292" s="3"/>
      <c r="BZ292" s="3"/>
      <c r="CA292" s="3"/>
      <c r="CB292" s="3"/>
    </row>
    <row r="293" spans="15:80">
      <c r="O293" s="3"/>
      <c r="P293" s="3"/>
      <c r="U293" s="3"/>
      <c r="BM293" s="3"/>
      <c r="BN293" s="3"/>
      <c r="BO293" s="3"/>
      <c r="BP293" s="3"/>
      <c r="BQ293" s="3"/>
      <c r="BR293" s="3"/>
      <c r="BS293" s="3"/>
      <c r="BT293" s="3"/>
      <c r="BU293" s="3"/>
      <c r="BV293" s="3"/>
      <c r="BW293" s="3"/>
      <c r="BX293" s="3"/>
      <c r="BY293" s="3"/>
      <c r="BZ293" s="3"/>
      <c r="CA293" s="3"/>
      <c r="CB293" s="3"/>
    </row>
    <row r="294" spans="15:80">
      <c r="O294" s="3"/>
      <c r="P294" s="3"/>
      <c r="U294" s="3"/>
      <c r="BM294" s="3"/>
      <c r="BN294" s="3"/>
      <c r="BO294" s="3"/>
      <c r="BP294" s="3"/>
      <c r="BQ294" s="3"/>
      <c r="BR294" s="3"/>
      <c r="BS294" s="3"/>
      <c r="BT294" s="3"/>
      <c r="BU294" s="3"/>
      <c r="BV294" s="3"/>
      <c r="BW294" s="3"/>
      <c r="BX294" s="3"/>
      <c r="BY294" s="3"/>
      <c r="BZ294" s="3"/>
      <c r="CA294" s="3"/>
      <c r="CB294" s="3"/>
    </row>
    <row r="295" spans="15:80">
      <c r="O295" s="3"/>
      <c r="P295" s="3"/>
      <c r="U295" s="3"/>
      <c r="BM295" s="3"/>
      <c r="BN295" s="3"/>
      <c r="BO295" s="3"/>
      <c r="BP295" s="3"/>
      <c r="BQ295" s="3"/>
      <c r="BR295" s="3"/>
      <c r="BS295" s="3"/>
      <c r="BT295" s="3"/>
      <c r="BU295" s="3"/>
      <c r="BV295" s="3"/>
      <c r="BW295" s="3"/>
      <c r="BX295" s="3"/>
      <c r="BY295" s="3"/>
      <c r="BZ295" s="3"/>
      <c r="CA295" s="3"/>
      <c r="CB295" s="3"/>
    </row>
    <row r="296" spans="15:80">
      <c r="O296" s="3"/>
      <c r="P296" s="3"/>
      <c r="U296" s="3"/>
      <c r="BM296" s="3"/>
      <c r="BN296" s="3"/>
      <c r="BO296" s="3"/>
      <c r="BP296" s="3"/>
      <c r="BQ296" s="3"/>
      <c r="BR296" s="3"/>
      <c r="BS296" s="3"/>
      <c r="BT296" s="3"/>
      <c r="BU296" s="3"/>
      <c r="BV296" s="3"/>
      <c r="BW296" s="3"/>
      <c r="BX296" s="3"/>
      <c r="BY296" s="3"/>
      <c r="BZ296" s="3"/>
      <c r="CA296" s="3"/>
      <c r="CB296" s="3"/>
    </row>
    <row r="297" spans="15:80">
      <c r="O297" s="3"/>
      <c r="P297" s="3"/>
      <c r="U297" s="3"/>
      <c r="BM297" s="3"/>
      <c r="BN297" s="3"/>
      <c r="BO297" s="3"/>
      <c r="BP297" s="3"/>
      <c r="BQ297" s="3"/>
      <c r="BR297" s="3"/>
      <c r="BS297" s="3"/>
      <c r="BT297" s="3"/>
      <c r="BU297" s="3"/>
      <c r="BV297" s="3"/>
      <c r="BW297" s="3"/>
      <c r="BX297" s="3"/>
      <c r="BY297" s="3"/>
      <c r="BZ297" s="3"/>
      <c r="CA297" s="3"/>
      <c r="CB297" s="3"/>
    </row>
    <row r="298" spans="15:80">
      <c r="O298" s="3"/>
      <c r="P298" s="3"/>
      <c r="U298" s="3"/>
      <c r="BM298" s="3"/>
      <c r="BN298" s="3"/>
      <c r="BO298" s="3"/>
      <c r="BP298" s="3"/>
      <c r="BQ298" s="3"/>
      <c r="BR298" s="3"/>
      <c r="BS298" s="3"/>
      <c r="BT298" s="3"/>
      <c r="BU298" s="3"/>
      <c r="BV298" s="3"/>
      <c r="BW298" s="3"/>
      <c r="BX298" s="3"/>
      <c r="BY298" s="3"/>
      <c r="BZ298" s="3"/>
      <c r="CA298" s="3"/>
      <c r="CB298" s="3"/>
    </row>
    <row r="299" spans="15:80">
      <c r="O299" s="3"/>
      <c r="P299" s="3"/>
      <c r="U299" s="3"/>
      <c r="BM299" s="3"/>
      <c r="BN299" s="3"/>
      <c r="BO299" s="3"/>
      <c r="BP299" s="3"/>
      <c r="BQ299" s="3"/>
      <c r="BR299" s="3"/>
      <c r="BS299" s="3"/>
      <c r="BT299" s="3"/>
      <c r="BU299" s="3"/>
      <c r="BV299" s="3"/>
      <c r="BW299" s="3"/>
      <c r="BX299" s="3"/>
      <c r="BY299" s="3"/>
      <c r="BZ299" s="3"/>
      <c r="CA299" s="3"/>
      <c r="CB299" s="3"/>
    </row>
    <row r="300" spans="15:80">
      <c r="O300" s="3"/>
      <c r="P300" s="3"/>
      <c r="U300" s="3"/>
      <c r="BM300" s="3"/>
      <c r="BN300" s="3"/>
      <c r="BO300" s="3"/>
      <c r="BP300" s="3"/>
      <c r="BQ300" s="3"/>
      <c r="BR300" s="3"/>
      <c r="BS300" s="3"/>
      <c r="BT300" s="3"/>
      <c r="BU300" s="3"/>
      <c r="BV300" s="3"/>
      <c r="BW300" s="3"/>
      <c r="BX300" s="3"/>
      <c r="BY300" s="3"/>
      <c r="BZ300" s="3"/>
      <c r="CA300" s="3"/>
      <c r="CB300" s="3"/>
    </row>
    <row r="301" spans="15:80">
      <c r="O301" s="3"/>
      <c r="P301" s="3"/>
      <c r="U301" s="3"/>
      <c r="BM301" s="3"/>
      <c r="BN301" s="3"/>
      <c r="BO301" s="3"/>
      <c r="BP301" s="3"/>
      <c r="BQ301" s="3"/>
      <c r="BR301" s="3"/>
      <c r="BS301" s="3"/>
      <c r="BT301" s="3"/>
      <c r="BU301" s="3"/>
      <c r="BV301" s="3"/>
      <c r="BW301" s="3"/>
      <c r="BX301" s="3"/>
      <c r="BY301" s="3"/>
      <c r="BZ301" s="3"/>
      <c r="CA301" s="3"/>
      <c r="CB301" s="3"/>
    </row>
    <row r="302" spans="15:80">
      <c r="O302" s="3"/>
      <c r="P302" s="3"/>
      <c r="U302" s="3"/>
      <c r="BM302" s="3"/>
      <c r="BN302" s="3"/>
      <c r="BO302" s="3"/>
      <c r="BP302" s="3"/>
      <c r="BQ302" s="3"/>
      <c r="BR302" s="3"/>
      <c r="BS302" s="3"/>
      <c r="BT302" s="3"/>
      <c r="BU302" s="3"/>
      <c r="BV302" s="3"/>
      <c r="BW302" s="3"/>
      <c r="BX302" s="3"/>
      <c r="BY302" s="3"/>
      <c r="BZ302" s="3"/>
      <c r="CA302" s="3"/>
      <c r="CB302" s="3"/>
    </row>
    <row r="303" spans="15:80">
      <c r="O303" s="3"/>
      <c r="P303" s="3"/>
      <c r="U303" s="3"/>
      <c r="BM303" s="3"/>
      <c r="BN303" s="3"/>
      <c r="BO303" s="3"/>
      <c r="BP303" s="3"/>
      <c r="BQ303" s="3"/>
      <c r="BR303" s="3"/>
      <c r="BS303" s="3"/>
      <c r="BT303" s="3"/>
      <c r="BU303" s="3"/>
      <c r="BV303" s="3"/>
      <c r="BW303" s="3"/>
      <c r="BX303" s="3"/>
      <c r="BY303" s="3"/>
      <c r="BZ303" s="3"/>
      <c r="CA303" s="3"/>
      <c r="CB303" s="3"/>
    </row>
    <row r="304" spans="15:80">
      <c r="O304" s="3"/>
      <c r="P304" s="3"/>
      <c r="U304" s="3"/>
      <c r="BM304" s="3"/>
      <c r="BN304" s="3"/>
      <c r="BO304" s="3"/>
      <c r="BP304" s="3"/>
      <c r="BQ304" s="3"/>
      <c r="BR304" s="3"/>
      <c r="BS304" s="3"/>
      <c r="BT304" s="3"/>
      <c r="BU304" s="3"/>
      <c r="BV304" s="3"/>
      <c r="BW304" s="3"/>
      <c r="BX304" s="3"/>
      <c r="BY304" s="3"/>
      <c r="BZ304" s="3"/>
      <c r="CA304" s="3"/>
      <c r="CB304" s="3"/>
    </row>
    <row r="305" spans="15:80">
      <c r="O305" s="3"/>
      <c r="P305" s="3"/>
      <c r="U305" s="3"/>
      <c r="BM305" s="3"/>
      <c r="BN305" s="3"/>
      <c r="BO305" s="3"/>
      <c r="BP305" s="3"/>
      <c r="BQ305" s="3"/>
      <c r="BR305" s="3"/>
      <c r="BS305" s="3"/>
      <c r="BT305" s="3"/>
      <c r="BU305" s="3"/>
      <c r="BV305" s="3"/>
      <c r="BW305" s="3"/>
      <c r="BX305" s="3"/>
      <c r="BY305" s="3"/>
      <c r="BZ305" s="3"/>
      <c r="CA305" s="3"/>
      <c r="CB305" s="3"/>
    </row>
    <row r="306" spans="15:80">
      <c r="O306" s="3"/>
      <c r="P306" s="3"/>
      <c r="U306" s="3"/>
      <c r="BM306" s="3"/>
      <c r="BN306" s="3"/>
      <c r="BO306" s="3"/>
      <c r="BP306" s="3"/>
      <c r="BQ306" s="3"/>
      <c r="BR306" s="3"/>
      <c r="BS306" s="3"/>
      <c r="BT306" s="3"/>
      <c r="BU306" s="3"/>
      <c r="BV306" s="3"/>
      <c r="BW306" s="3"/>
      <c r="BX306" s="3"/>
      <c r="BY306" s="3"/>
      <c r="BZ306" s="3"/>
      <c r="CA306" s="3"/>
      <c r="CB306" s="3"/>
    </row>
    <row r="307" spans="15:80">
      <c r="O307" s="3"/>
      <c r="P307" s="3"/>
      <c r="U307" s="3"/>
      <c r="BM307" s="3"/>
      <c r="BN307" s="3"/>
      <c r="BO307" s="3"/>
      <c r="BP307" s="3"/>
      <c r="BQ307" s="3"/>
      <c r="BR307" s="3"/>
      <c r="BS307" s="3"/>
      <c r="BT307" s="3"/>
      <c r="BU307" s="3"/>
      <c r="BV307" s="3"/>
      <c r="BW307" s="3"/>
      <c r="BX307" s="3"/>
      <c r="BY307" s="3"/>
      <c r="BZ307" s="3"/>
      <c r="CA307" s="3"/>
      <c r="CB307" s="3"/>
    </row>
    <row r="308" spans="15:80">
      <c r="O308" s="3"/>
      <c r="P308" s="3"/>
      <c r="U308" s="3"/>
      <c r="BM308" s="3"/>
      <c r="BN308" s="3"/>
      <c r="BO308" s="3"/>
      <c r="BP308" s="3"/>
      <c r="BQ308" s="3"/>
      <c r="BR308" s="3"/>
      <c r="BS308" s="3"/>
      <c r="BT308" s="3"/>
      <c r="BU308" s="3"/>
      <c r="BV308" s="3"/>
      <c r="BW308" s="3"/>
      <c r="BX308" s="3"/>
      <c r="BY308" s="3"/>
      <c r="BZ308" s="3"/>
      <c r="CA308" s="3"/>
      <c r="CB308" s="3"/>
    </row>
    <row r="309" spans="15:80">
      <c r="O309" s="3"/>
      <c r="P309" s="3"/>
      <c r="U309" s="3"/>
      <c r="BM309" s="3"/>
      <c r="BN309" s="3"/>
      <c r="BO309" s="3"/>
      <c r="BP309" s="3"/>
      <c r="BQ309" s="3"/>
      <c r="BR309" s="3"/>
      <c r="BS309" s="3"/>
      <c r="BT309" s="3"/>
      <c r="BU309" s="3"/>
      <c r="BV309" s="3"/>
      <c r="BW309" s="3"/>
      <c r="BX309" s="3"/>
      <c r="BY309" s="3"/>
      <c r="BZ309" s="3"/>
      <c r="CA309" s="3"/>
      <c r="CB309" s="3"/>
    </row>
    <row r="310" spans="15:80">
      <c r="O310" s="3"/>
      <c r="P310" s="3"/>
      <c r="U310" s="3"/>
      <c r="BM310" s="3"/>
      <c r="BN310" s="3"/>
      <c r="BO310" s="3"/>
      <c r="BP310" s="3"/>
      <c r="BQ310" s="3"/>
      <c r="BR310" s="3"/>
      <c r="BS310" s="3"/>
      <c r="BT310" s="3"/>
      <c r="BU310" s="3"/>
      <c r="BV310" s="3"/>
      <c r="BW310" s="3"/>
      <c r="BX310" s="3"/>
      <c r="BY310" s="3"/>
      <c r="BZ310" s="3"/>
      <c r="CA310" s="3"/>
      <c r="CB310" s="3"/>
    </row>
    <row r="311" spans="15:80">
      <c r="O311" s="3"/>
      <c r="P311" s="3"/>
      <c r="U311" s="3"/>
      <c r="BM311" s="3"/>
      <c r="BN311" s="3"/>
      <c r="BO311" s="3"/>
      <c r="BP311" s="3"/>
      <c r="BQ311" s="3"/>
      <c r="BR311" s="3"/>
      <c r="BS311" s="3"/>
      <c r="BT311" s="3"/>
      <c r="BU311" s="3"/>
      <c r="BV311" s="3"/>
      <c r="BW311" s="3"/>
      <c r="BX311" s="3"/>
      <c r="BY311" s="3"/>
      <c r="BZ311" s="3"/>
      <c r="CA311" s="3"/>
      <c r="CB311" s="3"/>
    </row>
    <row r="312" spans="15:80">
      <c r="O312" s="3"/>
      <c r="P312" s="3"/>
      <c r="U312" s="3"/>
      <c r="BM312" s="3"/>
      <c r="BN312" s="3"/>
      <c r="BO312" s="3"/>
      <c r="BP312" s="3"/>
      <c r="BQ312" s="3"/>
      <c r="BR312" s="3"/>
      <c r="BS312" s="3"/>
      <c r="BT312" s="3"/>
      <c r="BU312" s="3"/>
      <c r="BV312" s="3"/>
      <c r="BW312" s="3"/>
      <c r="BX312" s="3"/>
      <c r="BY312" s="3"/>
      <c r="BZ312" s="3"/>
      <c r="CA312" s="3"/>
      <c r="CB312" s="3"/>
    </row>
    <row r="313" spans="15:80">
      <c r="O313" s="3"/>
      <c r="P313" s="3"/>
      <c r="U313" s="3"/>
      <c r="BM313" s="3"/>
      <c r="BN313" s="3"/>
      <c r="BO313" s="3"/>
      <c r="BP313" s="3"/>
      <c r="BQ313" s="3"/>
      <c r="BR313" s="3"/>
      <c r="BS313" s="3"/>
      <c r="BT313" s="3"/>
      <c r="BU313" s="3"/>
      <c r="BV313" s="3"/>
      <c r="BW313" s="3"/>
      <c r="BX313" s="3"/>
      <c r="BY313" s="3"/>
      <c r="BZ313" s="3"/>
      <c r="CA313" s="3"/>
      <c r="CB313" s="3"/>
    </row>
    <row r="314" spans="15:80">
      <c r="O314" s="3"/>
      <c r="P314" s="3"/>
      <c r="U314" s="3"/>
      <c r="BM314" s="3"/>
      <c r="BN314" s="3"/>
      <c r="BO314" s="3"/>
      <c r="BP314" s="3"/>
      <c r="BQ314" s="3"/>
      <c r="BR314" s="3"/>
      <c r="BS314" s="3"/>
      <c r="BT314" s="3"/>
      <c r="BU314" s="3"/>
      <c r="BV314" s="3"/>
      <c r="BW314" s="3"/>
      <c r="BX314" s="3"/>
      <c r="BY314" s="3"/>
      <c r="BZ314" s="3"/>
      <c r="CA314" s="3"/>
      <c r="CB314" s="3"/>
    </row>
    <row r="315" spans="15:80">
      <c r="O315" s="3"/>
      <c r="P315" s="3"/>
      <c r="U315" s="3"/>
      <c r="BM315" s="3"/>
      <c r="BN315" s="3"/>
      <c r="BO315" s="3"/>
      <c r="BP315" s="3"/>
      <c r="BQ315" s="3"/>
      <c r="BR315" s="3"/>
      <c r="BS315" s="3"/>
      <c r="BT315" s="3"/>
      <c r="BU315" s="3"/>
      <c r="BV315" s="3"/>
      <c r="BW315" s="3"/>
      <c r="BX315" s="3"/>
      <c r="BY315" s="3"/>
      <c r="BZ315" s="3"/>
      <c r="CA315" s="3"/>
      <c r="CB315" s="3"/>
    </row>
    <row r="316" spans="15:80">
      <c r="O316" s="3"/>
      <c r="P316" s="3"/>
      <c r="U316" s="3"/>
      <c r="BM316" s="3"/>
      <c r="BN316" s="3"/>
      <c r="BO316" s="3"/>
      <c r="BP316" s="3"/>
      <c r="BQ316" s="3"/>
      <c r="BR316" s="3"/>
      <c r="BS316" s="3"/>
      <c r="BT316" s="3"/>
      <c r="BU316" s="3"/>
      <c r="BV316" s="3"/>
      <c r="BW316" s="3"/>
      <c r="BX316" s="3"/>
      <c r="BY316" s="3"/>
      <c r="BZ316" s="3"/>
      <c r="CA316" s="3"/>
      <c r="CB316" s="3"/>
    </row>
    <row r="317" spans="15:80">
      <c r="O317" s="3"/>
      <c r="P317" s="3"/>
      <c r="U317" s="3"/>
      <c r="BM317" s="3"/>
      <c r="BN317" s="3"/>
      <c r="BO317" s="3"/>
      <c r="BP317" s="3"/>
      <c r="BQ317" s="3"/>
      <c r="BR317" s="3"/>
      <c r="BS317" s="3"/>
      <c r="BT317" s="3"/>
      <c r="BU317" s="3"/>
      <c r="BV317" s="3"/>
      <c r="BW317" s="3"/>
      <c r="BX317" s="3"/>
      <c r="BY317" s="3"/>
      <c r="BZ317" s="3"/>
      <c r="CA317" s="3"/>
      <c r="CB317" s="3"/>
    </row>
    <row r="318" spans="15:80">
      <c r="O318" s="3"/>
      <c r="P318" s="3"/>
      <c r="U318" s="3"/>
      <c r="BM318" s="3"/>
      <c r="BN318" s="3"/>
      <c r="BO318" s="3"/>
      <c r="BP318" s="3"/>
      <c r="BQ318" s="3"/>
      <c r="BR318" s="3"/>
      <c r="BS318" s="3"/>
      <c r="BT318" s="3"/>
      <c r="BU318" s="3"/>
      <c r="BV318" s="3"/>
      <c r="BW318" s="3"/>
      <c r="BX318" s="3"/>
      <c r="BY318" s="3"/>
      <c r="BZ318" s="3"/>
      <c r="CA318" s="3"/>
      <c r="CB318" s="3"/>
    </row>
    <row r="319" spans="15:80">
      <c r="O319" s="3"/>
      <c r="P319" s="3"/>
      <c r="U319" s="3"/>
      <c r="BM319" s="3"/>
      <c r="BN319" s="3"/>
      <c r="BO319" s="3"/>
      <c r="BP319" s="3"/>
      <c r="BQ319" s="3"/>
      <c r="BR319" s="3"/>
      <c r="BS319" s="3"/>
      <c r="BT319" s="3"/>
      <c r="BU319" s="3"/>
      <c r="BV319" s="3"/>
      <c r="BW319" s="3"/>
      <c r="BX319" s="3"/>
      <c r="BY319" s="3"/>
      <c r="BZ319" s="3"/>
      <c r="CA319" s="3"/>
      <c r="CB319" s="3"/>
    </row>
    <row r="320" spans="15:80">
      <c r="O320" s="3"/>
      <c r="P320" s="3"/>
      <c r="U320" s="3"/>
      <c r="BM320" s="3"/>
      <c r="BN320" s="3"/>
      <c r="BO320" s="3"/>
      <c r="BP320" s="3"/>
      <c r="BQ320" s="3"/>
      <c r="BR320" s="3"/>
      <c r="BS320" s="3"/>
      <c r="BT320" s="3"/>
      <c r="BU320" s="3"/>
      <c r="BV320" s="3"/>
      <c r="BW320" s="3"/>
      <c r="BX320" s="3"/>
      <c r="BY320" s="3"/>
      <c r="BZ320" s="3"/>
      <c r="CA320" s="3"/>
      <c r="CB320" s="3"/>
    </row>
    <row r="321" spans="15:80">
      <c r="O321" s="3"/>
      <c r="P321" s="3"/>
      <c r="U321" s="3"/>
      <c r="BM321" s="3"/>
      <c r="BN321" s="3"/>
      <c r="BO321" s="3"/>
      <c r="BP321" s="3"/>
      <c r="BQ321" s="3"/>
      <c r="BR321" s="3"/>
      <c r="BS321" s="3"/>
      <c r="BT321" s="3"/>
      <c r="BU321" s="3"/>
      <c r="BV321" s="3"/>
      <c r="BW321" s="3"/>
      <c r="BX321" s="3"/>
      <c r="BY321" s="3"/>
      <c r="BZ321" s="3"/>
      <c r="CA321" s="3"/>
      <c r="CB321" s="3"/>
    </row>
    <row r="322" spans="15:80">
      <c r="O322" s="3"/>
      <c r="P322" s="3"/>
      <c r="U322" s="3"/>
      <c r="BM322" s="3"/>
      <c r="BN322" s="3"/>
      <c r="BO322" s="3"/>
      <c r="BP322" s="3"/>
      <c r="BQ322" s="3"/>
      <c r="BR322" s="3"/>
      <c r="BS322" s="3"/>
      <c r="BT322" s="3"/>
      <c r="BU322" s="3"/>
      <c r="BV322" s="3"/>
      <c r="BW322" s="3"/>
      <c r="BX322" s="3"/>
      <c r="BY322" s="3"/>
      <c r="BZ322" s="3"/>
      <c r="CA322" s="3"/>
      <c r="CB322" s="3"/>
    </row>
    <row r="323" spans="15:80">
      <c r="O323" s="3"/>
      <c r="P323" s="3"/>
      <c r="U323" s="3"/>
      <c r="BM323" s="3"/>
      <c r="BN323" s="3"/>
      <c r="BO323" s="3"/>
      <c r="BP323" s="3"/>
      <c r="BQ323" s="3"/>
      <c r="BR323" s="3"/>
      <c r="BS323" s="3"/>
      <c r="BT323" s="3"/>
      <c r="BU323" s="3"/>
      <c r="BV323" s="3"/>
      <c r="BW323" s="3"/>
      <c r="BX323" s="3"/>
      <c r="BY323" s="3"/>
      <c r="BZ323" s="3"/>
      <c r="CA323" s="3"/>
      <c r="CB323" s="3"/>
    </row>
    <row r="324" spans="15:80">
      <c r="O324" s="3"/>
      <c r="P324" s="3"/>
      <c r="U324" s="3"/>
      <c r="BM324" s="3"/>
      <c r="BN324" s="3"/>
      <c r="BO324" s="3"/>
      <c r="BP324" s="3"/>
      <c r="BQ324" s="3"/>
      <c r="BR324" s="3"/>
      <c r="BS324" s="3"/>
      <c r="BT324" s="3"/>
      <c r="BU324" s="3"/>
      <c r="BV324" s="3"/>
      <c r="BW324" s="3"/>
      <c r="BX324" s="3"/>
      <c r="BY324" s="3"/>
      <c r="BZ324" s="3"/>
      <c r="CA324" s="3"/>
      <c r="CB324" s="3"/>
    </row>
    <row r="325" spans="15:80">
      <c r="O325" s="3"/>
      <c r="P325" s="3"/>
      <c r="U325" s="3"/>
      <c r="BM325" s="3"/>
      <c r="BN325" s="3"/>
      <c r="BO325" s="3"/>
      <c r="BP325" s="3"/>
      <c r="BQ325" s="3"/>
      <c r="BR325" s="3"/>
      <c r="BS325" s="3"/>
      <c r="BT325" s="3"/>
      <c r="BU325" s="3"/>
      <c r="BV325" s="3"/>
      <c r="BW325" s="3"/>
      <c r="BX325" s="3"/>
      <c r="BY325" s="3"/>
      <c r="BZ325" s="3"/>
      <c r="CA325" s="3"/>
      <c r="CB325" s="3"/>
    </row>
    <row r="326" spans="15:80">
      <c r="O326" s="3"/>
      <c r="P326" s="3"/>
      <c r="U326" s="3"/>
      <c r="BM326" s="3"/>
      <c r="BN326" s="3"/>
      <c r="BO326" s="3"/>
      <c r="BP326" s="3"/>
      <c r="BQ326" s="3"/>
      <c r="BR326" s="3"/>
      <c r="BS326" s="3"/>
      <c r="BT326" s="3"/>
      <c r="BU326" s="3"/>
      <c r="BV326" s="3"/>
      <c r="BW326" s="3"/>
      <c r="BX326" s="3"/>
      <c r="BY326" s="3"/>
      <c r="BZ326" s="3"/>
      <c r="CA326" s="3"/>
      <c r="CB326" s="3"/>
    </row>
    <row r="327" spans="15:80">
      <c r="O327" s="3"/>
      <c r="P327" s="3"/>
      <c r="U327" s="3"/>
      <c r="BM327" s="3"/>
      <c r="BN327" s="3"/>
      <c r="BO327" s="3"/>
      <c r="BP327" s="3"/>
      <c r="BQ327" s="3"/>
      <c r="BR327" s="3"/>
      <c r="BS327" s="3"/>
      <c r="BT327" s="3"/>
      <c r="BU327" s="3"/>
      <c r="BV327" s="3"/>
      <c r="BW327" s="3"/>
      <c r="BX327" s="3"/>
      <c r="BY327" s="3"/>
      <c r="BZ327" s="3"/>
      <c r="CA327" s="3"/>
      <c r="CB327" s="3"/>
    </row>
    <row r="328" spans="15:80">
      <c r="O328" s="3"/>
      <c r="P328" s="3"/>
      <c r="U328" s="3"/>
      <c r="BM328" s="3"/>
      <c r="BN328" s="3"/>
      <c r="BO328" s="3"/>
      <c r="BP328" s="3"/>
      <c r="BQ328" s="3"/>
      <c r="BR328" s="3"/>
      <c r="BS328" s="3"/>
      <c r="BT328" s="3"/>
      <c r="BU328" s="3"/>
      <c r="BV328" s="3"/>
      <c r="BW328" s="3"/>
      <c r="BX328" s="3"/>
      <c r="BY328" s="3"/>
      <c r="BZ328" s="3"/>
      <c r="CA328" s="3"/>
      <c r="CB328" s="3"/>
    </row>
    <row r="329" spans="15:80">
      <c r="O329" s="3"/>
      <c r="P329" s="3"/>
      <c r="U329" s="3"/>
      <c r="BM329" s="3"/>
      <c r="BN329" s="3"/>
      <c r="BO329" s="3"/>
      <c r="BP329" s="3"/>
      <c r="BQ329" s="3"/>
      <c r="BR329" s="3"/>
      <c r="BS329" s="3"/>
      <c r="BT329" s="3"/>
      <c r="BU329" s="3"/>
      <c r="BV329" s="3"/>
      <c r="BW329" s="3"/>
      <c r="BX329" s="3"/>
      <c r="BY329" s="3"/>
      <c r="BZ329" s="3"/>
      <c r="CA329" s="3"/>
      <c r="CB329" s="3"/>
    </row>
    <row r="330" spans="15:80">
      <c r="O330" s="3"/>
      <c r="P330" s="3"/>
      <c r="U330" s="3"/>
      <c r="BM330" s="3"/>
      <c r="BN330" s="3"/>
      <c r="BO330" s="3"/>
      <c r="BP330" s="3"/>
      <c r="BQ330" s="3"/>
      <c r="BR330" s="3"/>
      <c r="BS330" s="3"/>
      <c r="BT330" s="3"/>
      <c r="BU330" s="3"/>
      <c r="BV330" s="3"/>
      <c r="BW330" s="3"/>
      <c r="BX330" s="3"/>
      <c r="BY330" s="3"/>
      <c r="BZ330" s="3"/>
      <c r="CA330" s="3"/>
      <c r="CB330" s="3"/>
    </row>
    <row r="331" spans="15:80">
      <c r="O331" s="3"/>
      <c r="P331" s="3"/>
      <c r="U331" s="3"/>
      <c r="BM331" s="3"/>
      <c r="BN331" s="3"/>
      <c r="BO331" s="3"/>
      <c r="BP331" s="3"/>
      <c r="BQ331" s="3"/>
      <c r="BR331" s="3"/>
      <c r="BS331" s="3"/>
      <c r="BT331" s="3"/>
      <c r="BU331" s="3"/>
      <c r="BV331" s="3"/>
      <c r="BW331" s="3"/>
      <c r="BX331" s="3"/>
      <c r="BY331" s="3"/>
      <c r="BZ331" s="3"/>
      <c r="CA331" s="3"/>
      <c r="CB331" s="3"/>
    </row>
    <row r="332" spans="15:80">
      <c r="O332" s="3"/>
      <c r="P332" s="3"/>
      <c r="U332" s="3"/>
      <c r="BM332" s="3"/>
      <c r="BN332" s="3"/>
      <c r="BO332" s="3"/>
      <c r="BP332" s="3"/>
      <c r="BQ332" s="3"/>
      <c r="BR332" s="3"/>
      <c r="BS332" s="3"/>
      <c r="BT332" s="3"/>
      <c r="BU332" s="3"/>
      <c r="BV332" s="3"/>
      <c r="BW332" s="3"/>
      <c r="BX332" s="3"/>
      <c r="BY332" s="3"/>
      <c r="BZ332" s="3"/>
      <c r="CA332" s="3"/>
      <c r="CB332" s="3"/>
    </row>
    <row r="333" spans="15:80">
      <c r="O333" s="3"/>
      <c r="P333" s="3"/>
      <c r="U333" s="3"/>
      <c r="BM333" s="3"/>
      <c r="BN333" s="3"/>
      <c r="BO333" s="3"/>
      <c r="BP333" s="3"/>
      <c r="BQ333" s="3"/>
      <c r="BR333" s="3"/>
      <c r="BS333" s="3"/>
      <c r="BT333" s="3"/>
      <c r="BU333" s="3"/>
      <c r="BV333" s="3"/>
      <c r="BW333" s="3"/>
      <c r="BX333" s="3"/>
      <c r="BY333" s="3"/>
      <c r="BZ333" s="3"/>
      <c r="CA333" s="3"/>
      <c r="CB333" s="3"/>
    </row>
    <row r="334" spans="15:80">
      <c r="O334" s="3"/>
      <c r="P334" s="3"/>
      <c r="U334" s="3"/>
      <c r="BM334" s="3"/>
      <c r="BN334" s="3"/>
      <c r="BO334" s="3"/>
      <c r="BP334" s="3"/>
      <c r="BQ334" s="3"/>
      <c r="BR334" s="3"/>
      <c r="BS334" s="3"/>
      <c r="BT334" s="3"/>
      <c r="BU334" s="3"/>
      <c r="BV334" s="3"/>
      <c r="BW334" s="3"/>
      <c r="BX334" s="3"/>
      <c r="BY334" s="3"/>
      <c r="BZ334" s="3"/>
      <c r="CA334" s="3"/>
      <c r="CB334" s="3"/>
    </row>
    <row r="335" spans="15:80">
      <c r="O335" s="3"/>
      <c r="P335" s="3"/>
      <c r="U335" s="3"/>
      <c r="BM335" s="3"/>
      <c r="BN335" s="3"/>
      <c r="BO335" s="3"/>
      <c r="BP335" s="3"/>
      <c r="BQ335" s="3"/>
      <c r="BR335" s="3"/>
      <c r="BS335" s="3"/>
      <c r="BT335" s="3"/>
      <c r="BU335" s="3"/>
      <c r="BV335" s="3"/>
      <c r="BW335" s="3"/>
      <c r="BX335" s="3"/>
      <c r="BY335" s="3"/>
      <c r="BZ335" s="3"/>
      <c r="CA335" s="3"/>
      <c r="CB335" s="3"/>
    </row>
    <row r="336" spans="15:80">
      <c r="O336" s="3"/>
      <c r="P336" s="3"/>
      <c r="U336" s="3"/>
      <c r="BM336" s="3"/>
      <c r="BN336" s="3"/>
      <c r="BO336" s="3"/>
      <c r="BP336" s="3"/>
      <c r="BQ336" s="3"/>
      <c r="BR336" s="3"/>
      <c r="BS336" s="3"/>
      <c r="BT336" s="3"/>
      <c r="BU336" s="3"/>
      <c r="BV336" s="3"/>
      <c r="BW336" s="3"/>
      <c r="BX336" s="3"/>
      <c r="BY336" s="3"/>
      <c r="BZ336" s="3"/>
      <c r="CA336" s="3"/>
      <c r="CB336" s="3"/>
    </row>
    <row r="337" spans="15:80">
      <c r="O337" s="3"/>
      <c r="P337" s="3"/>
      <c r="U337" s="3"/>
      <c r="BM337" s="3"/>
      <c r="BN337" s="3"/>
      <c r="BO337" s="3"/>
      <c r="BP337" s="3"/>
      <c r="BQ337" s="3"/>
      <c r="BR337" s="3"/>
      <c r="BS337" s="3"/>
      <c r="BT337" s="3"/>
      <c r="BU337" s="3"/>
      <c r="BV337" s="3"/>
      <c r="BW337" s="3"/>
      <c r="BX337" s="3"/>
      <c r="BY337" s="3"/>
      <c r="BZ337" s="3"/>
      <c r="CA337" s="3"/>
      <c r="CB337" s="3"/>
    </row>
    <row r="338" spans="15:80">
      <c r="O338" s="3"/>
      <c r="P338" s="3"/>
      <c r="U338" s="3"/>
      <c r="BM338" s="3"/>
      <c r="BN338" s="3"/>
      <c r="BO338" s="3"/>
      <c r="BP338" s="3"/>
      <c r="BQ338" s="3"/>
      <c r="BR338" s="3"/>
      <c r="BS338" s="3"/>
      <c r="BT338" s="3"/>
      <c r="BU338" s="3"/>
      <c r="BV338" s="3"/>
      <c r="BW338" s="3"/>
      <c r="BX338" s="3"/>
      <c r="BY338" s="3"/>
      <c r="BZ338" s="3"/>
      <c r="CA338" s="3"/>
      <c r="CB338" s="3"/>
    </row>
    <row r="339" spans="15:80">
      <c r="O339" s="3"/>
      <c r="P339" s="3"/>
      <c r="U339" s="3"/>
      <c r="BM339" s="3"/>
      <c r="BN339" s="3"/>
      <c r="BO339" s="3"/>
      <c r="BP339" s="3"/>
      <c r="BQ339" s="3"/>
      <c r="BR339" s="3"/>
      <c r="BS339" s="3"/>
      <c r="BT339" s="3"/>
      <c r="BU339" s="3"/>
      <c r="BV339" s="3"/>
      <c r="BW339" s="3"/>
      <c r="BX339" s="3"/>
      <c r="BY339" s="3"/>
      <c r="BZ339" s="3"/>
      <c r="CA339" s="3"/>
      <c r="CB339" s="3"/>
    </row>
    <row r="340" spans="15:80">
      <c r="O340" s="3"/>
      <c r="P340" s="3"/>
      <c r="U340" s="3"/>
      <c r="BM340" s="3"/>
      <c r="BN340" s="3"/>
      <c r="BO340" s="3"/>
      <c r="BP340" s="3"/>
      <c r="BQ340" s="3"/>
      <c r="BR340" s="3"/>
      <c r="BS340" s="3"/>
      <c r="BT340" s="3"/>
      <c r="BU340" s="3"/>
      <c r="BV340" s="3"/>
      <c r="BW340" s="3"/>
      <c r="BX340" s="3"/>
      <c r="BY340" s="3"/>
      <c r="BZ340" s="3"/>
      <c r="CA340" s="3"/>
      <c r="CB340" s="3"/>
    </row>
    <row r="341" spans="15:80">
      <c r="O341" s="3"/>
      <c r="P341" s="3"/>
      <c r="U341" s="3"/>
      <c r="BM341" s="3"/>
      <c r="BN341" s="3"/>
      <c r="BO341" s="3"/>
      <c r="BP341" s="3"/>
      <c r="BQ341" s="3"/>
      <c r="BR341" s="3"/>
      <c r="BS341" s="3"/>
      <c r="BT341" s="3"/>
      <c r="BU341" s="3"/>
      <c r="BV341" s="3"/>
      <c r="BW341" s="3"/>
      <c r="BX341" s="3"/>
      <c r="BY341" s="3"/>
      <c r="BZ341" s="3"/>
      <c r="CA341" s="3"/>
      <c r="CB341" s="3"/>
    </row>
    <row r="342" spans="15:80">
      <c r="O342" s="3"/>
      <c r="P342" s="3"/>
      <c r="U342" s="3"/>
      <c r="BM342" s="3"/>
      <c r="BN342" s="3"/>
      <c r="BO342" s="3"/>
      <c r="BP342" s="3"/>
      <c r="BQ342" s="3"/>
      <c r="BR342" s="3"/>
      <c r="BS342" s="3"/>
      <c r="BT342" s="3"/>
      <c r="BU342" s="3"/>
      <c r="BV342" s="3"/>
      <c r="BW342" s="3"/>
      <c r="BX342" s="3"/>
      <c r="BY342" s="3"/>
      <c r="BZ342" s="3"/>
      <c r="CA342" s="3"/>
      <c r="CB342" s="3"/>
    </row>
    <row r="343" spans="15:80">
      <c r="O343" s="3"/>
      <c r="P343" s="3"/>
      <c r="U343" s="3"/>
      <c r="BM343" s="3"/>
      <c r="BN343" s="3"/>
      <c r="BO343" s="3"/>
      <c r="BP343" s="3"/>
      <c r="BQ343" s="3"/>
      <c r="BR343" s="3"/>
      <c r="BS343" s="3"/>
      <c r="BT343" s="3"/>
      <c r="BU343" s="3"/>
      <c r="BV343" s="3"/>
      <c r="BW343" s="3"/>
      <c r="BX343" s="3"/>
      <c r="BY343" s="3"/>
      <c r="BZ343" s="3"/>
      <c r="CA343" s="3"/>
      <c r="CB343" s="3"/>
    </row>
    <row r="344" spans="15:80">
      <c r="O344" s="3"/>
      <c r="P344" s="3"/>
      <c r="U344" s="3"/>
      <c r="BM344" s="3"/>
      <c r="BN344" s="3"/>
      <c r="BO344" s="3"/>
      <c r="BP344" s="3"/>
      <c r="BQ344" s="3"/>
      <c r="BR344" s="3"/>
      <c r="BS344" s="3"/>
      <c r="BT344" s="3"/>
      <c r="BU344" s="3"/>
      <c r="BV344" s="3"/>
      <c r="BW344" s="3"/>
      <c r="BX344" s="3"/>
      <c r="BY344" s="3"/>
      <c r="BZ344" s="3"/>
      <c r="CA344" s="3"/>
      <c r="CB344" s="3"/>
    </row>
    <row r="345" spans="15:80">
      <c r="O345" s="3"/>
      <c r="P345" s="3"/>
      <c r="U345" s="3"/>
      <c r="BM345" s="3"/>
      <c r="BN345" s="3"/>
      <c r="BO345" s="3"/>
      <c r="BP345" s="3"/>
      <c r="BQ345" s="3"/>
      <c r="BR345" s="3"/>
      <c r="BS345" s="3"/>
      <c r="BT345" s="3"/>
      <c r="BU345" s="3"/>
      <c r="BV345" s="3"/>
      <c r="BW345" s="3"/>
      <c r="BX345" s="3"/>
      <c r="BY345" s="3"/>
      <c r="BZ345" s="3"/>
      <c r="CA345" s="3"/>
      <c r="CB345" s="3"/>
    </row>
    <row r="346" spans="15:80">
      <c r="O346" s="3"/>
      <c r="P346" s="3"/>
      <c r="U346" s="3"/>
      <c r="BM346" s="3"/>
      <c r="BN346" s="3"/>
      <c r="BO346" s="3"/>
      <c r="BP346" s="3"/>
      <c r="BQ346" s="3"/>
      <c r="BR346" s="3"/>
      <c r="BS346" s="3"/>
      <c r="BT346" s="3"/>
      <c r="BU346" s="3"/>
      <c r="BV346" s="3"/>
      <c r="BW346" s="3"/>
      <c r="BX346" s="3"/>
      <c r="BY346" s="3"/>
      <c r="BZ346" s="3"/>
      <c r="CA346" s="3"/>
      <c r="CB346" s="3"/>
    </row>
    <row r="347" spans="15:80">
      <c r="O347" s="3"/>
      <c r="P347" s="3"/>
      <c r="U347" s="3"/>
      <c r="BM347" s="3"/>
      <c r="BN347" s="3"/>
      <c r="BO347" s="3"/>
      <c r="BP347" s="3"/>
      <c r="BQ347" s="3"/>
      <c r="BR347" s="3"/>
      <c r="BS347" s="3"/>
      <c r="BT347" s="3"/>
      <c r="BU347" s="3"/>
      <c r="BV347" s="3"/>
      <c r="BW347" s="3"/>
      <c r="BX347" s="3"/>
      <c r="BY347" s="3"/>
      <c r="BZ347" s="3"/>
      <c r="CA347" s="3"/>
      <c r="CB347" s="3"/>
    </row>
    <row r="348" spans="15:80">
      <c r="O348" s="3"/>
      <c r="P348" s="3"/>
      <c r="U348" s="3"/>
      <c r="BM348" s="3"/>
      <c r="BN348" s="3"/>
      <c r="BO348" s="3"/>
      <c r="BP348" s="3"/>
      <c r="BQ348" s="3"/>
      <c r="BR348" s="3"/>
      <c r="BS348" s="3"/>
      <c r="BT348" s="3"/>
      <c r="BU348" s="3"/>
      <c r="BV348" s="3"/>
      <c r="BW348" s="3"/>
      <c r="BX348" s="3"/>
      <c r="BY348" s="3"/>
      <c r="BZ348" s="3"/>
      <c r="CA348" s="3"/>
      <c r="CB348" s="3"/>
    </row>
    <row r="349" spans="15:80">
      <c r="O349" s="3"/>
      <c r="P349" s="3"/>
      <c r="U349" s="3"/>
      <c r="BM349" s="3"/>
      <c r="BN349" s="3"/>
      <c r="BO349" s="3"/>
      <c r="BP349" s="3"/>
      <c r="BQ349" s="3"/>
      <c r="BR349" s="3"/>
      <c r="BS349" s="3"/>
      <c r="BT349" s="3"/>
      <c r="BU349" s="3"/>
      <c r="BV349" s="3"/>
      <c r="BW349" s="3"/>
      <c r="BX349" s="3"/>
      <c r="BY349" s="3"/>
      <c r="BZ349" s="3"/>
      <c r="CA349" s="3"/>
      <c r="CB349" s="3"/>
    </row>
    <row r="350" spans="15:80">
      <c r="O350" s="3"/>
      <c r="P350" s="3"/>
      <c r="U350" s="3"/>
      <c r="BM350" s="3"/>
      <c r="BN350" s="3"/>
      <c r="BO350" s="3"/>
      <c r="BP350" s="3"/>
      <c r="BQ350" s="3"/>
      <c r="BR350" s="3"/>
      <c r="BS350" s="3"/>
      <c r="BT350" s="3"/>
      <c r="BU350" s="3"/>
      <c r="BV350" s="3"/>
      <c r="BW350" s="3"/>
      <c r="BX350" s="3"/>
      <c r="BY350" s="3"/>
      <c r="BZ350" s="3"/>
      <c r="CA350" s="3"/>
      <c r="CB350" s="3"/>
    </row>
    <row r="351" spans="15:80">
      <c r="O351" s="3"/>
      <c r="P351" s="3"/>
      <c r="U351" s="3"/>
      <c r="BM351" s="3"/>
      <c r="BN351" s="3"/>
      <c r="BO351" s="3"/>
      <c r="BP351" s="3"/>
      <c r="BQ351" s="3"/>
      <c r="BR351" s="3"/>
      <c r="BS351" s="3"/>
      <c r="BT351" s="3"/>
      <c r="BU351" s="3"/>
      <c r="BV351" s="3"/>
      <c r="BW351" s="3"/>
      <c r="BX351" s="3"/>
      <c r="BY351" s="3"/>
      <c r="BZ351" s="3"/>
      <c r="CA351" s="3"/>
      <c r="CB351" s="3"/>
    </row>
    <row r="352" spans="15:80">
      <c r="O352" s="3"/>
      <c r="P352" s="3"/>
      <c r="U352" s="3"/>
      <c r="BM352" s="3"/>
      <c r="BN352" s="3"/>
      <c r="BO352" s="3"/>
      <c r="BP352" s="3"/>
      <c r="BQ352" s="3"/>
      <c r="BR352" s="3"/>
      <c r="BS352" s="3"/>
      <c r="BT352" s="3"/>
      <c r="BU352" s="3"/>
      <c r="BV352" s="3"/>
      <c r="BW352" s="3"/>
      <c r="BX352" s="3"/>
      <c r="BY352" s="3"/>
      <c r="BZ352" s="3"/>
      <c r="CA352" s="3"/>
      <c r="CB352" s="3"/>
    </row>
    <row r="353" spans="15:80">
      <c r="O353" s="3"/>
      <c r="P353" s="3"/>
      <c r="U353" s="3"/>
      <c r="BM353" s="3"/>
      <c r="BN353" s="3"/>
      <c r="BO353" s="3"/>
      <c r="BP353" s="3"/>
      <c r="BQ353" s="3"/>
      <c r="BR353" s="3"/>
      <c r="BS353" s="3"/>
      <c r="BT353" s="3"/>
      <c r="BU353" s="3"/>
      <c r="BV353" s="3"/>
      <c r="BW353" s="3"/>
      <c r="BX353" s="3"/>
      <c r="BY353" s="3"/>
      <c r="BZ353" s="3"/>
      <c r="CA353" s="3"/>
      <c r="CB353" s="3"/>
    </row>
    <row r="354" spans="15:80">
      <c r="O354" s="3"/>
      <c r="P354" s="3"/>
      <c r="U354" s="3"/>
      <c r="BM354" s="3"/>
      <c r="BN354" s="3"/>
      <c r="BO354" s="3"/>
      <c r="BP354" s="3"/>
      <c r="BQ354" s="3"/>
      <c r="BR354" s="3"/>
      <c r="BS354" s="3"/>
      <c r="BT354" s="3"/>
      <c r="BU354" s="3"/>
      <c r="BV354" s="3"/>
      <c r="BW354" s="3"/>
      <c r="BX354" s="3"/>
      <c r="BY354" s="3"/>
      <c r="BZ354" s="3"/>
      <c r="CA354" s="3"/>
      <c r="CB354" s="3"/>
    </row>
    <row r="355" spans="15:80">
      <c r="O355" s="3"/>
      <c r="P355" s="3"/>
      <c r="U355" s="3"/>
      <c r="BM355" s="3"/>
      <c r="BN355" s="3"/>
      <c r="BO355" s="3"/>
      <c r="BP355" s="3"/>
      <c r="BQ355" s="3"/>
      <c r="BR355" s="3"/>
      <c r="BS355" s="3"/>
      <c r="BT355" s="3"/>
      <c r="BU355" s="3"/>
      <c r="BV355" s="3"/>
      <c r="BW355" s="3"/>
      <c r="BX355" s="3"/>
      <c r="BY355" s="3"/>
      <c r="BZ355" s="3"/>
      <c r="CA355" s="3"/>
      <c r="CB355" s="3"/>
    </row>
    <row r="356" spans="15:80">
      <c r="O356" s="3"/>
      <c r="P356" s="3"/>
      <c r="U356" s="3"/>
      <c r="BM356" s="3"/>
      <c r="BN356" s="3"/>
      <c r="BO356" s="3"/>
      <c r="BP356" s="3"/>
      <c r="BQ356" s="3"/>
      <c r="BR356" s="3"/>
      <c r="BS356" s="3"/>
      <c r="BT356" s="3"/>
      <c r="BU356" s="3"/>
      <c r="BV356" s="3"/>
      <c r="BW356" s="3"/>
      <c r="BX356" s="3"/>
      <c r="BY356" s="3"/>
      <c r="BZ356" s="3"/>
      <c r="CA356" s="3"/>
      <c r="CB356" s="3"/>
    </row>
    <row r="357" spans="15:80">
      <c r="O357" s="3"/>
      <c r="P357" s="3"/>
      <c r="U357" s="3"/>
      <c r="BM357" s="3"/>
      <c r="BN357" s="3"/>
      <c r="BO357" s="3"/>
      <c r="BP357" s="3"/>
      <c r="BQ357" s="3"/>
      <c r="BR357" s="3"/>
      <c r="BS357" s="3"/>
      <c r="BT357" s="3"/>
      <c r="BU357" s="3"/>
      <c r="BV357" s="3"/>
      <c r="BW357" s="3"/>
      <c r="BX357" s="3"/>
      <c r="BY357" s="3"/>
      <c r="BZ357" s="3"/>
      <c r="CA357" s="3"/>
      <c r="CB357" s="3"/>
    </row>
    <row r="358" spans="15:80">
      <c r="O358" s="3"/>
      <c r="P358" s="3"/>
      <c r="U358" s="3"/>
      <c r="BM358" s="3"/>
      <c r="BN358" s="3"/>
      <c r="BO358" s="3"/>
      <c r="BP358" s="3"/>
      <c r="BQ358" s="3"/>
      <c r="BR358" s="3"/>
      <c r="BS358" s="3"/>
      <c r="BT358" s="3"/>
      <c r="BU358" s="3"/>
      <c r="BV358" s="3"/>
      <c r="BW358" s="3"/>
      <c r="BX358" s="3"/>
      <c r="BY358" s="3"/>
      <c r="BZ358" s="3"/>
      <c r="CA358" s="3"/>
      <c r="CB358" s="3"/>
    </row>
    <row r="359" spans="15:80">
      <c r="O359" s="3"/>
      <c r="P359" s="3"/>
      <c r="U359" s="3"/>
      <c r="BM359" s="3"/>
      <c r="BN359" s="3"/>
      <c r="BO359" s="3"/>
      <c r="BP359" s="3"/>
      <c r="BQ359" s="3"/>
      <c r="BR359" s="3"/>
      <c r="BS359" s="3"/>
      <c r="BT359" s="3"/>
      <c r="BU359" s="3"/>
      <c r="BV359" s="3"/>
      <c r="BW359" s="3"/>
      <c r="BX359" s="3"/>
      <c r="BY359" s="3"/>
      <c r="BZ359" s="3"/>
      <c r="CA359" s="3"/>
      <c r="CB359" s="3"/>
    </row>
    <row r="360" spans="15:80">
      <c r="O360" s="3"/>
      <c r="P360" s="3"/>
      <c r="U360" s="3"/>
      <c r="BM360" s="3"/>
      <c r="BN360" s="3"/>
      <c r="BO360" s="3"/>
      <c r="BP360" s="3"/>
      <c r="BQ360" s="3"/>
      <c r="BR360" s="3"/>
      <c r="BS360" s="3"/>
      <c r="BT360" s="3"/>
      <c r="BU360" s="3"/>
      <c r="BV360" s="3"/>
      <c r="BW360" s="3"/>
      <c r="BX360" s="3"/>
      <c r="BY360" s="3"/>
      <c r="BZ360" s="3"/>
      <c r="CA360" s="3"/>
      <c r="CB360" s="3"/>
    </row>
    <row r="361" spans="15:80">
      <c r="O361" s="3"/>
      <c r="P361" s="3"/>
      <c r="U361" s="3"/>
      <c r="BM361" s="3"/>
      <c r="BN361" s="3"/>
      <c r="BO361" s="3"/>
      <c r="BP361" s="3"/>
      <c r="BQ361" s="3"/>
      <c r="BR361" s="3"/>
      <c r="BS361" s="3"/>
      <c r="BT361" s="3"/>
      <c r="BU361" s="3"/>
      <c r="BV361" s="3"/>
      <c r="BW361" s="3"/>
      <c r="BX361" s="3"/>
      <c r="BY361" s="3"/>
      <c r="BZ361" s="3"/>
      <c r="CA361" s="3"/>
      <c r="CB361" s="3"/>
    </row>
    <row r="362" spans="15:80">
      <c r="O362" s="3"/>
      <c r="P362" s="3"/>
      <c r="U362" s="3"/>
      <c r="BM362" s="3"/>
      <c r="BN362" s="3"/>
      <c r="BO362" s="3"/>
      <c r="BP362" s="3"/>
      <c r="BQ362" s="3"/>
      <c r="BR362" s="3"/>
      <c r="BS362" s="3"/>
      <c r="BT362" s="3"/>
      <c r="BU362" s="3"/>
      <c r="BV362" s="3"/>
      <c r="BW362" s="3"/>
      <c r="BX362" s="3"/>
      <c r="BY362" s="3"/>
      <c r="BZ362" s="3"/>
      <c r="CA362" s="3"/>
      <c r="CB362" s="3"/>
    </row>
    <row r="363" spans="15:80">
      <c r="O363" s="3"/>
      <c r="P363" s="3"/>
      <c r="U363" s="3"/>
      <c r="BM363" s="3"/>
      <c r="BN363" s="3"/>
      <c r="BO363" s="3"/>
      <c r="BP363" s="3"/>
      <c r="BQ363" s="3"/>
      <c r="BR363" s="3"/>
      <c r="BS363" s="3"/>
      <c r="BT363" s="3"/>
      <c r="BU363" s="3"/>
      <c r="BV363" s="3"/>
      <c r="BW363" s="3"/>
      <c r="BX363" s="3"/>
      <c r="BY363" s="3"/>
      <c r="BZ363" s="3"/>
      <c r="CA363" s="3"/>
      <c r="CB363" s="3"/>
    </row>
    <row r="364" spans="15:80">
      <c r="O364" s="3"/>
      <c r="P364" s="3"/>
      <c r="U364" s="3"/>
      <c r="BM364" s="3"/>
      <c r="BN364" s="3"/>
      <c r="BO364" s="3"/>
      <c r="BP364" s="3"/>
      <c r="BQ364" s="3"/>
      <c r="BR364" s="3"/>
      <c r="BS364" s="3"/>
      <c r="BT364" s="3"/>
      <c r="BU364" s="3"/>
      <c r="BV364" s="3"/>
      <c r="BW364" s="3"/>
      <c r="BX364" s="3"/>
      <c r="BY364" s="3"/>
      <c r="BZ364" s="3"/>
      <c r="CA364" s="3"/>
      <c r="CB364" s="3"/>
    </row>
    <row r="365" spans="15:80">
      <c r="O365" s="3"/>
      <c r="P365" s="3"/>
      <c r="U365" s="3"/>
      <c r="BM365" s="3"/>
      <c r="BN365" s="3"/>
      <c r="BO365" s="3"/>
      <c r="BP365" s="3"/>
      <c r="BQ365" s="3"/>
      <c r="BR365" s="3"/>
      <c r="BS365" s="3"/>
      <c r="BT365" s="3"/>
      <c r="BU365" s="3"/>
      <c r="BV365" s="3"/>
      <c r="BW365" s="3"/>
      <c r="BX365" s="3"/>
      <c r="BY365" s="3"/>
      <c r="BZ365" s="3"/>
      <c r="CA365" s="3"/>
      <c r="CB365" s="3"/>
    </row>
    <row r="366" spans="15:80">
      <c r="O366" s="3"/>
      <c r="P366" s="3"/>
      <c r="U366" s="3"/>
      <c r="BM366" s="3"/>
      <c r="BN366" s="3"/>
      <c r="BO366" s="3"/>
      <c r="BP366" s="3"/>
      <c r="BQ366" s="3"/>
      <c r="BR366" s="3"/>
      <c r="BS366" s="3"/>
      <c r="BT366" s="3"/>
      <c r="BU366" s="3"/>
      <c r="BV366" s="3"/>
      <c r="BW366" s="3"/>
      <c r="BX366" s="3"/>
      <c r="BY366" s="3"/>
      <c r="BZ366" s="3"/>
      <c r="CA366" s="3"/>
      <c r="CB366" s="3"/>
    </row>
    <row r="367" spans="15:80">
      <c r="O367" s="3"/>
      <c r="P367" s="3"/>
      <c r="U367" s="3"/>
      <c r="BM367" s="3"/>
      <c r="BN367" s="3"/>
      <c r="BO367" s="3"/>
      <c r="BP367" s="3"/>
      <c r="BQ367" s="3"/>
      <c r="BR367" s="3"/>
      <c r="BS367" s="3"/>
      <c r="BT367" s="3"/>
      <c r="BU367" s="3"/>
      <c r="BV367" s="3"/>
      <c r="BW367" s="3"/>
      <c r="BX367" s="3"/>
      <c r="BY367" s="3"/>
      <c r="BZ367" s="3"/>
      <c r="CA367" s="3"/>
      <c r="CB367" s="3"/>
    </row>
    <row r="368" spans="15:80">
      <c r="O368" s="3"/>
      <c r="P368" s="3"/>
      <c r="U368" s="3"/>
      <c r="BM368" s="3"/>
      <c r="BN368" s="3"/>
      <c r="BO368" s="3"/>
      <c r="BP368" s="3"/>
      <c r="BQ368" s="3"/>
      <c r="BR368" s="3"/>
      <c r="BS368" s="3"/>
      <c r="BT368" s="3"/>
      <c r="BU368" s="3"/>
      <c r="BV368" s="3"/>
      <c r="BW368" s="3"/>
      <c r="BX368" s="3"/>
      <c r="BY368" s="3"/>
      <c r="BZ368" s="3"/>
      <c r="CA368" s="3"/>
      <c r="CB368" s="3"/>
    </row>
    <row r="369" spans="15:80">
      <c r="O369" s="3"/>
      <c r="P369" s="3"/>
      <c r="U369" s="3"/>
      <c r="BM369" s="3"/>
      <c r="BN369" s="3"/>
      <c r="BO369" s="3"/>
      <c r="BP369" s="3"/>
      <c r="BQ369" s="3"/>
      <c r="BR369" s="3"/>
      <c r="BS369" s="3"/>
      <c r="BT369" s="3"/>
      <c r="BU369" s="3"/>
      <c r="BV369" s="3"/>
      <c r="BW369" s="3"/>
      <c r="BX369" s="3"/>
      <c r="BY369" s="3"/>
      <c r="BZ369" s="3"/>
      <c r="CA369" s="3"/>
      <c r="CB369" s="3"/>
    </row>
    <row r="370" spans="15:80">
      <c r="O370" s="3"/>
      <c r="P370" s="3"/>
      <c r="U370" s="3"/>
      <c r="BM370" s="3"/>
      <c r="BN370" s="3"/>
      <c r="BO370" s="3"/>
      <c r="BP370" s="3"/>
      <c r="BQ370" s="3"/>
      <c r="BR370" s="3"/>
      <c r="BS370" s="3"/>
      <c r="BT370" s="3"/>
      <c r="BU370" s="3"/>
      <c r="BV370" s="3"/>
      <c r="BW370" s="3"/>
      <c r="BX370" s="3"/>
      <c r="BY370" s="3"/>
      <c r="BZ370" s="3"/>
      <c r="CA370" s="3"/>
      <c r="CB370" s="3"/>
    </row>
    <row r="371" spans="15:80">
      <c r="O371" s="3"/>
      <c r="P371" s="3"/>
      <c r="U371" s="3"/>
      <c r="BM371" s="3"/>
      <c r="BN371" s="3"/>
      <c r="BO371" s="3"/>
      <c r="BP371" s="3"/>
      <c r="BQ371" s="3"/>
      <c r="BR371" s="3"/>
      <c r="BS371" s="3"/>
      <c r="BT371" s="3"/>
      <c r="BU371" s="3"/>
      <c r="BV371" s="3"/>
      <c r="BW371" s="3"/>
      <c r="BX371" s="3"/>
      <c r="BY371" s="3"/>
      <c r="BZ371" s="3"/>
      <c r="CA371" s="3"/>
      <c r="CB371" s="3"/>
    </row>
    <row r="372" spans="15:80">
      <c r="O372" s="3"/>
      <c r="P372" s="3"/>
      <c r="U372" s="3"/>
      <c r="BM372" s="3"/>
      <c r="BN372" s="3"/>
      <c r="BO372" s="3"/>
      <c r="BP372" s="3"/>
      <c r="BQ372" s="3"/>
      <c r="BR372" s="3"/>
      <c r="BS372" s="3"/>
      <c r="BT372" s="3"/>
      <c r="BU372" s="3"/>
      <c r="BV372" s="3"/>
      <c r="BW372" s="3"/>
      <c r="BX372" s="3"/>
      <c r="BY372" s="3"/>
      <c r="BZ372" s="3"/>
      <c r="CA372" s="3"/>
      <c r="CB372" s="3"/>
    </row>
    <row r="373" spans="15:80">
      <c r="O373" s="3"/>
      <c r="P373" s="3"/>
      <c r="U373" s="3"/>
      <c r="BM373" s="3"/>
      <c r="BN373" s="3"/>
      <c r="BO373" s="3"/>
      <c r="BP373" s="3"/>
      <c r="BQ373" s="3"/>
      <c r="BR373" s="3"/>
      <c r="BS373" s="3"/>
      <c r="BT373" s="3"/>
      <c r="BU373" s="3"/>
      <c r="BV373" s="3"/>
      <c r="BW373" s="3"/>
      <c r="BX373" s="3"/>
      <c r="BY373" s="3"/>
      <c r="BZ373" s="3"/>
      <c r="CA373" s="3"/>
      <c r="CB373" s="3"/>
    </row>
    <row r="374" spans="15:80">
      <c r="O374" s="3"/>
      <c r="P374" s="3"/>
      <c r="U374" s="3"/>
      <c r="BM374" s="3"/>
      <c r="BN374" s="3"/>
      <c r="BO374" s="3"/>
      <c r="BP374" s="3"/>
      <c r="BQ374" s="3"/>
      <c r="BR374" s="3"/>
      <c r="BS374" s="3"/>
      <c r="BT374" s="3"/>
      <c r="BU374" s="3"/>
      <c r="BV374" s="3"/>
      <c r="BW374" s="3"/>
      <c r="BX374" s="3"/>
      <c r="BY374" s="3"/>
      <c r="BZ374" s="3"/>
      <c r="CA374" s="3"/>
      <c r="CB374" s="3"/>
    </row>
    <row r="375" spans="15:80">
      <c r="O375" s="3"/>
      <c r="P375" s="3"/>
      <c r="U375" s="3"/>
      <c r="BM375" s="3"/>
      <c r="BN375" s="3"/>
      <c r="BO375" s="3"/>
      <c r="BP375" s="3"/>
      <c r="BQ375" s="3"/>
      <c r="BR375" s="3"/>
      <c r="BS375" s="3"/>
      <c r="BT375" s="3"/>
      <c r="BU375" s="3"/>
      <c r="BV375" s="3"/>
      <c r="BW375" s="3"/>
      <c r="BX375" s="3"/>
      <c r="BY375" s="3"/>
      <c r="BZ375" s="3"/>
      <c r="CA375" s="3"/>
      <c r="CB375" s="3"/>
    </row>
    <row r="376" spans="15:80">
      <c r="O376" s="3"/>
      <c r="P376" s="3"/>
      <c r="U376" s="3"/>
      <c r="BM376" s="3"/>
      <c r="BN376" s="3"/>
      <c r="BO376" s="3"/>
      <c r="BP376" s="3"/>
      <c r="BQ376" s="3"/>
      <c r="BR376" s="3"/>
      <c r="BS376" s="3"/>
      <c r="BT376" s="3"/>
      <c r="BU376" s="3"/>
      <c r="BV376" s="3"/>
      <c r="BW376" s="3"/>
      <c r="BX376" s="3"/>
      <c r="BY376" s="3"/>
      <c r="BZ376" s="3"/>
      <c r="CA376" s="3"/>
      <c r="CB376" s="3"/>
    </row>
    <row r="377" spans="15:80">
      <c r="O377" s="3"/>
      <c r="P377" s="3"/>
      <c r="U377" s="3"/>
      <c r="BM377" s="3"/>
      <c r="BN377" s="3"/>
      <c r="BO377" s="3"/>
      <c r="BP377" s="3"/>
      <c r="BQ377" s="3"/>
      <c r="BR377" s="3"/>
      <c r="BS377" s="3"/>
      <c r="BT377" s="3"/>
      <c r="BU377" s="3"/>
      <c r="BV377" s="3"/>
      <c r="BW377" s="3"/>
      <c r="BX377" s="3"/>
      <c r="BY377" s="3"/>
      <c r="BZ377" s="3"/>
      <c r="CA377" s="3"/>
      <c r="CB377" s="3"/>
    </row>
    <row r="378" spans="15:80">
      <c r="O378" s="3"/>
      <c r="P378" s="3"/>
      <c r="U378" s="3"/>
      <c r="BM378" s="3"/>
      <c r="BN378" s="3"/>
      <c r="BO378" s="3"/>
      <c r="BP378" s="3"/>
      <c r="BQ378" s="3"/>
      <c r="BR378" s="3"/>
      <c r="BS378" s="3"/>
      <c r="BT378" s="3"/>
      <c r="BU378" s="3"/>
      <c r="BV378" s="3"/>
      <c r="BW378" s="3"/>
      <c r="BX378" s="3"/>
      <c r="BY378" s="3"/>
      <c r="BZ378" s="3"/>
      <c r="CA378" s="3"/>
      <c r="CB378" s="3"/>
    </row>
    <row r="379" spans="15:80">
      <c r="O379" s="3"/>
      <c r="P379" s="3"/>
      <c r="U379" s="3"/>
      <c r="BM379" s="3"/>
      <c r="BN379" s="3"/>
      <c r="BO379" s="3"/>
      <c r="BP379" s="3"/>
      <c r="BQ379" s="3"/>
      <c r="BR379" s="3"/>
      <c r="BS379" s="3"/>
      <c r="BT379" s="3"/>
      <c r="BU379" s="3"/>
      <c r="BV379" s="3"/>
      <c r="BW379" s="3"/>
      <c r="BX379" s="3"/>
      <c r="BY379" s="3"/>
      <c r="BZ379" s="3"/>
      <c r="CA379" s="3"/>
      <c r="CB379" s="3"/>
    </row>
    <row r="380" spans="15:80">
      <c r="O380" s="3"/>
      <c r="P380" s="3"/>
      <c r="U380" s="3"/>
      <c r="BM380" s="3"/>
      <c r="BN380" s="3"/>
      <c r="BO380" s="3"/>
      <c r="BP380" s="3"/>
      <c r="BQ380" s="3"/>
      <c r="BR380" s="3"/>
      <c r="BS380" s="3"/>
      <c r="BT380" s="3"/>
      <c r="BU380" s="3"/>
      <c r="BV380" s="3"/>
      <c r="BW380" s="3"/>
      <c r="BX380" s="3"/>
      <c r="BY380" s="3"/>
      <c r="BZ380" s="3"/>
      <c r="CA380" s="3"/>
      <c r="CB380" s="3"/>
    </row>
    <row r="381" spans="15:80">
      <c r="O381" s="3"/>
      <c r="P381" s="3"/>
      <c r="BM381" s="3"/>
      <c r="BN381" s="3"/>
      <c r="BO381" s="3"/>
      <c r="BP381" s="3"/>
      <c r="BQ381" s="3"/>
      <c r="BR381" s="3"/>
      <c r="BS381" s="3"/>
      <c r="BT381" s="3"/>
      <c r="BU381" s="3"/>
      <c r="BV381" s="3"/>
      <c r="BW381" s="3"/>
      <c r="BX381" s="3"/>
      <c r="BY381" s="3"/>
      <c r="BZ381" s="3"/>
      <c r="CA381" s="3"/>
      <c r="CB381" s="3"/>
    </row>
    <row r="382" spans="15:80">
      <c r="O382" s="3"/>
      <c r="P382" s="3"/>
      <c r="BM382" s="3"/>
      <c r="BN382" s="3"/>
      <c r="BO382" s="3"/>
      <c r="BP382" s="3"/>
      <c r="BQ382" s="3"/>
      <c r="BR382" s="3"/>
      <c r="BS382" s="3"/>
      <c r="BT382" s="3"/>
      <c r="BU382" s="3"/>
      <c r="BV382" s="3"/>
      <c r="BW382" s="3"/>
      <c r="BX382" s="3"/>
      <c r="BY382" s="3"/>
      <c r="BZ382" s="3"/>
      <c r="CA382" s="3"/>
      <c r="CB382" s="3"/>
    </row>
    <row r="383" spans="15:80">
      <c r="O383" s="3"/>
      <c r="P383" s="3"/>
      <c r="BM383" s="3"/>
      <c r="BN383" s="3"/>
      <c r="BO383" s="3"/>
      <c r="BP383" s="3"/>
      <c r="BQ383" s="3"/>
      <c r="BR383" s="3"/>
      <c r="BS383" s="3"/>
      <c r="BT383" s="3"/>
      <c r="BU383" s="3"/>
      <c r="BV383" s="3"/>
      <c r="BW383" s="3"/>
      <c r="BX383" s="3"/>
      <c r="BY383" s="3"/>
      <c r="BZ383" s="3"/>
      <c r="CA383" s="3"/>
      <c r="CB383" s="3"/>
    </row>
    <row r="384" spans="15:80">
      <c r="O384" s="3"/>
      <c r="P384" s="3"/>
      <c r="BM384" s="3"/>
      <c r="BN384" s="3"/>
      <c r="BO384" s="3"/>
      <c r="BP384" s="3"/>
      <c r="BQ384" s="3"/>
      <c r="BR384" s="3"/>
      <c r="BS384" s="3"/>
      <c r="BT384" s="3"/>
      <c r="BU384" s="3"/>
      <c r="BV384" s="3"/>
      <c r="BW384" s="3"/>
      <c r="BX384" s="3"/>
      <c r="BY384" s="3"/>
      <c r="BZ384" s="3"/>
      <c r="CA384" s="3"/>
      <c r="CB384" s="3"/>
    </row>
    <row r="385" spans="15:80">
      <c r="O385" s="3"/>
      <c r="P385" s="3"/>
      <c r="BM385" s="3"/>
      <c r="BN385" s="3"/>
      <c r="BO385" s="3"/>
      <c r="BP385" s="3"/>
      <c r="BQ385" s="3"/>
      <c r="BR385" s="3"/>
      <c r="BS385" s="3"/>
      <c r="BT385" s="3"/>
      <c r="BU385" s="3"/>
      <c r="BV385" s="3"/>
      <c r="BW385" s="3"/>
      <c r="BX385" s="3"/>
      <c r="BY385" s="3"/>
      <c r="BZ385" s="3"/>
      <c r="CA385" s="3"/>
      <c r="CB385" s="3"/>
    </row>
    <row r="386" spans="15:80">
      <c r="O386" s="3"/>
      <c r="P386" s="3"/>
      <c r="BM386" s="3"/>
      <c r="BN386" s="3"/>
      <c r="BO386" s="3"/>
      <c r="BP386" s="3"/>
      <c r="BQ386" s="3"/>
      <c r="BR386" s="3"/>
      <c r="BS386" s="3"/>
      <c r="BT386" s="3"/>
      <c r="BU386" s="3"/>
      <c r="BV386" s="3"/>
      <c r="BW386" s="3"/>
      <c r="BX386" s="3"/>
      <c r="BY386" s="3"/>
      <c r="BZ386" s="3"/>
      <c r="CA386" s="3"/>
      <c r="CB386" s="3"/>
    </row>
    <row r="387" spans="15:80">
      <c r="O387" s="3"/>
      <c r="P387" s="3"/>
      <c r="BM387" s="3"/>
      <c r="BN387" s="3"/>
      <c r="BO387" s="3"/>
      <c r="BP387" s="3"/>
      <c r="BQ387" s="3"/>
      <c r="BR387" s="3"/>
      <c r="BS387" s="3"/>
      <c r="BT387" s="3"/>
      <c r="BU387" s="3"/>
      <c r="BV387" s="3"/>
      <c r="BW387" s="3"/>
      <c r="BX387" s="3"/>
      <c r="BY387" s="3"/>
      <c r="BZ387" s="3"/>
      <c r="CA387" s="3"/>
      <c r="CB387" s="3"/>
    </row>
    <row r="388" spans="15:80">
      <c r="O388" s="3"/>
      <c r="P388" s="3"/>
      <c r="BM388" s="3"/>
      <c r="BN388" s="3"/>
      <c r="BO388" s="3"/>
      <c r="BP388" s="3"/>
      <c r="BQ388" s="3"/>
      <c r="BR388" s="3"/>
      <c r="BS388" s="3"/>
      <c r="BT388" s="3"/>
      <c r="BU388" s="3"/>
      <c r="BV388" s="3"/>
      <c r="BW388" s="3"/>
      <c r="BX388" s="3"/>
      <c r="BY388" s="3"/>
      <c r="BZ388" s="3"/>
      <c r="CA388" s="3"/>
      <c r="CB388" s="3"/>
    </row>
    <row r="389" spans="15:80">
      <c r="O389" s="3"/>
      <c r="P389" s="3"/>
      <c r="BM389" s="3"/>
      <c r="BN389" s="3"/>
      <c r="BO389" s="3"/>
      <c r="BP389" s="3"/>
      <c r="BQ389" s="3"/>
      <c r="BR389" s="3"/>
      <c r="BS389" s="3"/>
      <c r="BT389" s="3"/>
      <c r="BU389" s="3"/>
      <c r="BV389" s="3"/>
      <c r="BW389" s="3"/>
      <c r="BX389" s="3"/>
      <c r="BY389" s="3"/>
      <c r="BZ389" s="3"/>
      <c r="CA389" s="3"/>
      <c r="CB389" s="3"/>
    </row>
    <row r="390" spans="15:80">
      <c r="O390" s="3"/>
      <c r="P390" s="3"/>
      <c r="BM390" s="3"/>
      <c r="BN390" s="3"/>
      <c r="BO390" s="3"/>
      <c r="BP390" s="3"/>
      <c r="BQ390" s="3"/>
      <c r="BR390" s="3"/>
      <c r="BS390" s="3"/>
      <c r="BT390" s="3"/>
      <c r="BU390" s="3"/>
      <c r="BV390" s="3"/>
      <c r="BW390" s="3"/>
      <c r="BX390" s="3"/>
      <c r="BY390" s="3"/>
      <c r="BZ390" s="3"/>
      <c r="CA390" s="3"/>
      <c r="CB390" s="3"/>
    </row>
    <row r="391" spans="15:80">
      <c r="O391" s="3"/>
      <c r="P391" s="3"/>
      <c r="BM391" s="3"/>
      <c r="BN391" s="3"/>
      <c r="BO391" s="3"/>
      <c r="BP391" s="3"/>
      <c r="BQ391" s="3"/>
      <c r="BR391" s="3"/>
      <c r="BS391" s="3"/>
      <c r="BT391" s="3"/>
      <c r="BU391" s="3"/>
      <c r="BV391" s="3"/>
      <c r="BW391" s="3"/>
      <c r="BX391" s="3"/>
      <c r="BY391" s="3"/>
      <c r="BZ391" s="3"/>
      <c r="CA391" s="3"/>
      <c r="CB391" s="3"/>
    </row>
    <row r="392" spans="15:80">
      <c r="O392" s="3"/>
      <c r="P392" s="3"/>
      <c r="BM392" s="3"/>
      <c r="BN392" s="3"/>
      <c r="BO392" s="3"/>
      <c r="BP392" s="3"/>
      <c r="BQ392" s="3"/>
      <c r="BR392" s="3"/>
      <c r="BS392" s="3"/>
      <c r="BT392" s="3"/>
      <c r="BU392" s="3"/>
      <c r="BV392" s="3"/>
      <c r="BW392" s="3"/>
      <c r="BX392" s="3"/>
      <c r="BY392" s="3"/>
      <c r="BZ392" s="3"/>
      <c r="CA392" s="3"/>
      <c r="CB392" s="3"/>
    </row>
    <row r="393" spans="15:80">
      <c r="O393" s="3"/>
      <c r="P393" s="3"/>
      <c r="BM393" s="3"/>
      <c r="BN393" s="3"/>
      <c r="BO393" s="3"/>
      <c r="BP393" s="3"/>
      <c r="BQ393" s="3"/>
      <c r="BR393" s="3"/>
      <c r="BS393" s="3"/>
      <c r="BT393" s="3"/>
      <c r="BU393" s="3"/>
      <c r="BV393" s="3"/>
      <c r="BW393" s="3"/>
      <c r="BX393" s="3"/>
      <c r="BY393" s="3"/>
      <c r="BZ393" s="3"/>
      <c r="CA393" s="3"/>
      <c r="CB393" s="3"/>
    </row>
    <row r="394" spans="15:80">
      <c r="O394" s="3"/>
      <c r="P394" s="3"/>
      <c r="BM394" s="3"/>
      <c r="BN394" s="3"/>
      <c r="BO394" s="3"/>
      <c r="BP394" s="3"/>
      <c r="BQ394" s="3"/>
      <c r="BR394" s="3"/>
      <c r="BS394" s="3"/>
      <c r="BT394" s="3"/>
      <c r="BU394" s="3"/>
      <c r="BV394" s="3"/>
      <c r="BW394" s="3"/>
      <c r="BX394" s="3"/>
      <c r="BY394" s="3"/>
      <c r="BZ394" s="3"/>
      <c r="CA394" s="3"/>
      <c r="CB394" s="3"/>
    </row>
    <row r="395" spans="15:80">
      <c r="O395" s="3"/>
      <c r="P395" s="3"/>
      <c r="BM395" s="3"/>
      <c r="BN395" s="3"/>
      <c r="BO395" s="3"/>
      <c r="BP395" s="3"/>
      <c r="BQ395" s="3"/>
      <c r="BR395" s="3"/>
      <c r="BS395" s="3"/>
      <c r="BT395" s="3"/>
      <c r="BU395" s="3"/>
      <c r="BV395" s="3"/>
      <c r="BW395" s="3"/>
      <c r="BX395" s="3"/>
      <c r="BY395" s="3"/>
      <c r="BZ395" s="3"/>
      <c r="CA395" s="3"/>
      <c r="CB395" s="3"/>
    </row>
    <row r="396" spans="15:80">
      <c r="O396" s="3"/>
      <c r="P396" s="3"/>
      <c r="BM396" s="3"/>
      <c r="BN396" s="3"/>
      <c r="BO396" s="3"/>
      <c r="BP396" s="3"/>
      <c r="BQ396" s="3"/>
      <c r="BR396" s="3"/>
      <c r="BS396" s="3"/>
      <c r="BT396" s="3"/>
      <c r="BU396" s="3"/>
      <c r="BV396" s="3"/>
      <c r="BW396" s="3"/>
      <c r="BX396" s="3"/>
      <c r="BY396" s="3"/>
      <c r="BZ396" s="3"/>
      <c r="CA396" s="3"/>
      <c r="CB396" s="3"/>
    </row>
    <row r="397" spans="15:80">
      <c r="O397" s="3"/>
      <c r="P397" s="3"/>
      <c r="BM397" s="3"/>
      <c r="BN397" s="3"/>
      <c r="BO397" s="3"/>
      <c r="BP397" s="3"/>
      <c r="BQ397" s="3"/>
      <c r="BR397" s="3"/>
      <c r="BS397" s="3"/>
      <c r="BT397" s="3"/>
      <c r="BU397" s="3"/>
      <c r="BV397" s="3"/>
      <c r="BW397" s="3"/>
      <c r="BX397" s="3"/>
      <c r="BY397" s="3"/>
      <c r="BZ397" s="3"/>
      <c r="CA397" s="3"/>
      <c r="CB397" s="3"/>
    </row>
    <row r="398" spans="15:80">
      <c r="O398" s="3"/>
      <c r="P398" s="3"/>
      <c r="BM398" s="3"/>
      <c r="BN398" s="3"/>
      <c r="BO398" s="3"/>
      <c r="BP398" s="3"/>
      <c r="BQ398" s="3"/>
      <c r="BR398" s="3"/>
      <c r="BS398" s="3"/>
      <c r="BT398" s="3"/>
      <c r="BU398" s="3"/>
      <c r="BV398" s="3"/>
      <c r="BW398" s="3"/>
      <c r="BX398" s="3"/>
      <c r="BY398" s="3"/>
      <c r="BZ398" s="3"/>
      <c r="CA398" s="3"/>
      <c r="CB398" s="3"/>
    </row>
    <row r="399" spans="15:80">
      <c r="O399" s="3"/>
      <c r="P399" s="3"/>
      <c r="BM399" s="3"/>
      <c r="BN399" s="3"/>
      <c r="BO399" s="3"/>
      <c r="BP399" s="3"/>
      <c r="BQ399" s="3"/>
      <c r="BR399" s="3"/>
      <c r="BS399" s="3"/>
      <c r="BT399" s="3"/>
      <c r="BU399" s="3"/>
      <c r="BV399" s="3"/>
      <c r="BW399" s="3"/>
      <c r="BX399" s="3"/>
      <c r="BY399" s="3"/>
      <c r="BZ399" s="3"/>
      <c r="CA399" s="3"/>
      <c r="CB399" s="3"/>
    </row>
    <row r="400" spans="15:80">
      <c r="O400" s="3"/>
      <c r="P400" s="3"/>
      <c r="BM400" s="3"/>
      <c r="BN400" s="3"/>
      <c r="BO400" s="3"/>
      <c r="BP400" s="3"/>
      <c r="BQ400" s="3"/>
      <c r="BR400" s="3"/>
      <c r="BS400" s="3"/>
      <c r="BT400" s="3"/>
      <c r="BU400" s="3"/>
      <c r="BV400" s="3"/>
      <c r="BW400" s="3"/>
      <c r="BX400" s="3"/>
      <c r="BY400" s="3"/>
      <c r="BZ400" s="3"/>
      <c r="CA400" s="3"/>
      <c r="CB400" s="3"/>
    </row>
    <row r="401" spans="15:80">
      <c r="O401" s="3"/>
      <c r="P401" s="3"/>
      <c r="BM401" s="3"/>
      <c r="BN401" s="3"/>
      <c r="BO401" s="3"/>
      <c r="BP401" s="3"/>
      <c r="BQ401" s="3"/>
      <c r="BR401" s="3"/>
      <c r="BS401" s="3"/>
      <c r="BT401" s="3"/>
      <c r="BU401" s="3"/>
      <c r="BV401" s="3"/>
      <c r="BW401" s="3"/>
      <c r="BX401" s="3"/>
      <c r="BY401" s="3"/>
      <c r="BZ401" s="3"/>
      <c r="CA401" s="3"/>
      <c r="CB401" s="3"/>
    </row>
    <row r="402" spans="15:80">
      <c r="O402" s="3"/>
      <c r="P402" s="3"/>
      <c r="BM402" s="3"/>
      <c r="BN402" s="3"/>
      <c r="BO402" s="3"/>
      <c r="BP402" s="3"/>
      <c r="BQ402" s="3"/>
      <c r="BR402" s="3"/>
      <c r="BS402" s="3"/>
      <c r="BT402" s="3"/>
      <c r="BU402" s="3"/>
      <c r="BV402" s="3"/>
      <c r="BW402" s="3"/>
      <c r="BX402" s="3"/>
      <c r="BY402" s="3"/>
      <c r="BZ402" s="3"/>
      <c r="CA402" s="3"/>
      <c r="CB402" s="3"/>
    </row>
    <row r="403" spans="15:80">
      <c r="O403" s="3"/>
      <c r="P403" s="3"/>
      <c r="BM403" s="3"/>
      <c r="BN403" s="3"/>
      <c r="BO403" s="3"/>
      <c r="BP403" s="3"/>
      <c r="BQ403" s="3"/>
      <c r="BR403" s="3"/>
      <c r="BS403" s="3"/>
      <c r="BT403" s="3"/>
      <c r="BU403" s="3"/>
      <c r="BV403" s="3"/>
      <c r="BW403" s="3"/>
      <c r="BX403" s="3"/>
      <c r="BY403" s="3"/>
      <c r="BZ403" s="3"/>
      <c r="CA403" s="3"/>
      <c r="CB403" s="3"/>
    </row>
    <row r="404" spans="15:80">
      <c r="O404" s="3"/>
      <c r="P404" s="3"/>
      <c r="BM404" s="3"/>
      <c r="BN404" s="3"/>
      <c r="BO404" s="3"/>
      <c r="BP404" s="3"/>
      <c r="BQ404" s="3"/>
      <c r="BR404" s="3"/>
      <c r="BS404" s="3"/>
      <c r="BT404" s="3"/>
      <c r="BU404" s="3"/>
      <c r="BV404" s="3"/>
      <c r="BW404" s="3"/>
      <c r="BX404" s="3"/>
      <c r="BY404" s="3"/>
      <c r="BZ404" s="3"/>
      <c r="CA404" s="3"/>
      <c r="CB404" s="3"/>
    </row>
    <row r="405" spans="15:80">
      <c r="O405" s="3"/>
      <c r="P405" s="3"/>
      <c r="BM405" s="3"/>
      <c r="BN405" s="3"/>
      <c r="BO405" s="3"/>
      <c r="BP405" s="3"/>
      <c r="BQ405" s="3"/>
      <c r="BR405" s="3"/>
      <c r="BS405" s="3"/>
      <c r="BT405" s="3"/>
      <c r="BU405" s="3"/>
      <c r="BV405" s="3"/>
      <c r="BW405" s="3"/>
      <c r="BX405" s="3"/>
      <c r="BY405" s="3"/>
      <c r="BZ405" s="3"/>
      <c r="CA405" s="3"/>
      <c r="CB405" s="3"/>
    </row>
    <row r="406" spans="15:80">
      <c r="O406" s="3"/>
      <c r="P406" s="3"/>
      <c r="BM406" s="3"/>
      <c r="BN406" s="3"/>
      <c r="BO406" s="3"/>
      <c r="BP406" s="3"/>
      <c r="BQ406" s="3"/>
      <c r="BR406" s="3"/>
      <c r="BS406" s="3"/>
      <c r="BT406" s="3"/>
      <c r="BU406" s="3"/>
      <c r="BV406" s="3"/>
      <c r="BW406" s="3"/>
      <c r="BX406" s="3"/>
      <c r="BY406" s="3"/>
      <c r="BZ406" s="3"/>
      <c r="CA406" s="3"/>
      <c r="CB406" s="3"/>
    </row>
    <row r="407" spans="15:80">
      <c r="O407" s="3"/>
      <c r="P407" s="3"/>
      <c r="BM407" s="3"/>
      <c r="BN407" s="3"/>
      <c r="BO407" s="3"/>
      <c r="BP407" s="3"/>
      <c r="BQ407" s="3"/>
      <c r="BR407" s="3"/>
      <c r="BS407" s="3"/>
      <c r="BT407" s="3"/>
      <c r="BU407" s="3"/>
      <c r="BV407" s="3"/>
      <c r="BW407" s="3"/>
      <c r="BX407" s="3"/>
      <c r="BY407" s="3"/>
      <c r="BZ407" s="3"/>
      <c r="CA407" s="3"/>
      <c r="CB407" s="3"/>
    </row>
    <row r="408" spans="15:80">
      <c r="O408" s="3"/>
      <c r="P408" s="3"/>
      <c r="BM408" s="3"/>
      <c r="BN408" s="3"/>
      <c r="BO408" s="3"/>
      <c r="BP408" s="3"/>
      <c r="BQ408" s="3"/>
      <c r="BR408" s="3"/>
      <c r="BS408" s="3"/>
      <c r="BT408" s="3"/>
      <c r="BU408" s="3"/>
      <c r="BV408" s="3"/>
      <c r="BW408" s="3"/>
      <c r="BX408" s="3"/>
      <c r="BY408" s="3"/>
      <c r="BZ408" s="3"/>
      <c r="CA408" s="3"/>
      <c r="CB408" s="3"/>
    </row>
    <row r="409" spans="15:80">
      <c r="O409" s="3"/>
      <c r="P409" s="3"/>
      <c r="BM409" s="3"/>
      <c r="BN409" s="3"/>
      <c r="BO409" s="3"/>
      <c r="BP409" s="3"/>
      <c r="BQ409" s="3"/>
      <c r="BR409" s="3"/>
      <c r="BS409" s="3"/>
      <c r="BT409" s="3"/>
      <c r="BU409" s="3"/>
      <c r="BV409" s="3"/>
      <c r="BW409" s="3"/>
      <c r="BX409" s="3"/>
      <c r="BY409" s="3"/>
      <c r="BZ409" s="3"/>
      <c r="CA409" s="3"/>
      <c r="CB409" s="3"/>
    </row>
    <row r="410" spans="15:80">
      <c r="O410" s="3"/>
      <c r="P410" s="3"/>
      <c r="BM410" s="3"/>
      <c r="BN410" s="3"/>
      <c r="BO410" s="3"/>
      <c r="BP410" s="3"/>
      <c r="BQ410" s="3"/>
      <c r="BR410" s="3"/>
      <c r="BS410" s="3"/>
      <c r="BT410" s="3"/>
      <c r="BU410" s="3"/>
      <c r="BV410" s="3"/>
      <c r="BW410" s="3"/>
      <c r="BX410" s="3"/>
      <c r="BY410" s="3"/>
      <c r="BZ410" s="3"/>
      <c r="CA410" s="3"/>
      <c r="CB410" s="3"/>
    </row>
    <row r="411" spans="15:80">
      <c r="O411" s="3"/>
      <c r="P411" s="3"/>
      <c r="BM411" s="3"/>
      <c r="BN411" s="3"/>
      <c r="BO411" s="3"/>
      <c r="BP411" s="3"/>
      <c r="BQ411" s="3"/>
      <c r="BR411" s="3"/>
      <c r="BS411" s="3"/>
      <c r="BT411" s="3"/>
      <c r="BU411" s="3"/>
      <c r="BV411" s="3"/>
      <c r="BW411" s="3"/>
      <c r="BX411" s="3"/>
      <c r="BY411" s="3"/>
      <c r="BZ411" s="3"/>
      <c r="CA411" s="3"/>
      <c r="CB411" s="3"/>
    </row>
    <row r="412" spans="15:80">
      <c r="O412" s="3"/>
      <c r="P412" s="3"/>
      <c r="BM412" s="3"/>
      <c r="BN412" s="3"/>
      <c r="BO412" s="3"/>
      <c r="BP412" s="3"/>
      <c r="BQ412" s="3"/>
      <c r="BR412" s="3"/>
      <c r="BS412" s="3"/>
      <c r="BT412" s="3"/>
      <c r="BU412" s="3"/>
      <c r="BV412" s="3"/>
      <c r="BW412" s="3"/>
      <c r="BX412" s="3"/>
      <c r="BY412" s="3"/>
      <c r="BZ412" s="3"/>
      <c r="CA412" s="3"/>
      <c r="CB412" s="3"/>
    </row>
    <row r="413" spans="15:80">
      <c r="O413" s="3"/>
      <c r="P413" s="3"/>
      <c r="BM413" s="3"/>
      <c r="BN413" s="3"/>
      <c r="BO413" s="3"/>
      <c r="BP413" s="3"/>
      <c r="BQ413" s="3"/>
      <c r="BR413" s="3"/>
      <c r="BS413" s="3"/>
      <c r="BT413" s="3"/>
      <c r="BU413" s="3"/>
      <c r="BV413" s="3"/>
      <c r="BW413" s="3"/>
      <c r="BX413" s="3"/>
      <c r="BY413" s="3"/>
      <c r="BZ413" s="3"/>
      <c r="CA413" s="3"/>
      <c r="CB413" s="3"/>
    </row>
    <row r="414" spans="15:80">
      <c r="O414" s="3"/>
      <c r="P414" s="3"/>
      <c r="BM414" s="3"/>
      <c r="BN414" s="3"/>
      <c r="BO414" s="3"/>
      <c r="BP414" s="3"/>
      <c r="BQ414" s="3"/>
      <c r="BR414" s="3"/>
      <c r="BS414" s="3"/>
      <c r="BT414" s="3"/>
      <c r="BU414" s="3"/>
      <c r="BV414" s="3"/>
      <c r="BW414" s="3"/>
      <c r="BX414" s="3"/>
      <c r="BY414" s="3"/>
      <c r="BZ414" s="3"/>
      <c r="CA414" s="3"/>
      <c r="CB414" s="3"/>
    </row>
    <row r="415" spans="15:80">
      <c r="O415" s="3"/>
      <c r="P415" s="3"/>
      <c r="BM415" s="3"/>
      <c r="BN415" s="3"/>
      <c r="BO415" s="3"/>
      <c r="BP415" s="3"/>
      <c r="BQ415" s="3"/>
      <c r="BR415" s="3"/>
      <c r="BS415" s="3"/>
      <c r="BT415" s="3"/>
      <c r="BU415" s="3"/>
      <c r="BV415" s="3"/>
      <c r="BW415" s="3"/>
      <c r="BX415" s="3"/>
      <c r="BY415" s="3"/>
      <c r="BZ415" s="3"/>
      <c r="CA415" s="3"/>
      <c r="CB415" s="3"/>
    </row>
    <row r="416" spans="15:80">
      <c r="O416" s="3"/>
      <c r="P416" s="3"/>
      <c r="BM416" s="3"/>
      <c r="BN416" s="3"/>
      <c r="BO416" s="3"/>
      <c r="BP416" s="3"/>
      <c r="BQ416" s="3"/>
      <c r="BR416" s="3"/>
      <c r="BS416" s="3"/>
      <c r="BT416" s="3"/>
      <c r="BU416" s="3"/>
      <c r="BV416" s="3"/>
      <c r="BW416" s="3"/>
      <c r="BX416" s="3"/>
      <c r="BY416" s="3"/>
      <c r="BZ416" s="3"/>
      <c r="CA416" s="3"/>
      <c r="CB416" s="3"/>
    </row>
    <row r="417" spans="15:80">
      <c r="O417" s="3"/>
      <c r="P417" s="3"/>
      <c r="BM417" s="3"/>
      <c r="BN417" s="3"/>
      <c r="BO417" s="3"/>
      <c r="BP417" s="3"/>
      <c r="BQ417" s="3"/>
      <c r="BR417" s="3"/>
      <c r="BS417" s="3"/>
      <c r="BT417" s="3"/>
      <c r="BU417" s="3"/>
      <c r="BV417" s="3"/>
      <c r="BW417" s="3"/>
      <c r="BX417" s="3"/>
      <c r="BY417" s="3"/>
      <c r="BZ417" s="3"/>
      <c r="CA417" s="3"/>
      <c r="CB417" s="3"/>
    </row>
    <row r="418" spans="15:80">
      <c r="O418" s="3"/>
      <c r="P418" s="3"/>
      <c r="BM418" s="3"/>
      <c r="BN418" s="3"/>
      <c r="BO418" s="3"/>
      <c r="BP418" s="3"/>
      <c r="BQ418" s="3"/>
      <c r="BR418" s="3"/>
      <c r="BS418" s="3"/>
      <c r="BT418" s="3"/>
      <c r="BU418" s="3"/>
      <c r="BV418" s="3"/>
      <c r="BW418" s="3"/>
      <c r="BX418" s="3"/>
      <c r="BY418" s="3"/>
      <c r="BZ418" s="3"/>
      <c r="CA418" s="3"/>
      <c r="CB418" s="3"/>
    </row>
    <row r="419" spans="15:80">
      <c r="O419" s="3"/>
      <c r="P419" s="3"/>
      <c r="BM419" s="3"/>
      <c r="BN419" s="3"/>
      <c r="BO419" s="3"/>
      <c r="BP419" s="3"/>
      <c r="BQ419" s="3"/>
      <c r="BR419" s="3"/>
      <c r="BS419" s="3"/>
      <c r="BT419" s="3"/>
      <c r="BU419" s="3"/>
      <c r="BV419" s="3"/>
      <c r="BW419" s="3"/>
      <c r="BX419" s="3"/>
      <c r="BY419" s="3"/>
      <c r="BZ419" s="3"/>
      <c r="CA419" s="3"/>
      <c r="CB419" s="3"/>
    </row>
    <row r="420" spans="15:80">
      <c r="O420" s="3"/>
      <c r="P420" s="3"/>
      <c r="BM420" s="3"/>
      <c r="BN420" s="3"/>
      <c r="BO420" s="3"/>
      <c r="BP420" s="3"/>
      <c r="BQ420" s="3"/>
      <c r="BR420" s="3"/>
      <c r="BS420" s="3"/>
      <c r="BT420" s="3"/>
      <c r="BU420" s="3"/>
      <c r="BV420" s="3"/>
      <c r="BW420" s="3"/>
      <c r="BX420" s="3"/>
      <c r="BY420" s="3"/>
      <c r="BZ420" s="3"/>
      <c r="CA420" s="3"/>
      <c r="CB420" s="3"/>
    </row>
    <row r="421" spans="15:80">
      <c r="O421" s="3"/>
      <c r="P421" s="3"/>
      <c r="BM421" s="3"/>
      <c r="BN421" s="3"/>
      <c r="BO421" s="3"/>
      <c r="BP421" s="3"/>
      <c r="BQ421" s="3"/>
      <c r="BR421" s="3"/>
      <c r="BS421" s="3"/>
      <c r="BT421" s="3"/>
      <c r="BU421" s="3"/>
      <c r="BV421" s="3"/>
      <c r="BW421" s="3"/>
      <c r="BX421" s="3"/>
      <c r="BY421" s="3"/>
      <c r="BZ421" s="3"/>
      <c r="CA421" s="3"/>
      <c r="CB421" s="3"/>
    </row>
    <row r="422" spans="15:80">
      <c r="O422" s="3"/>
      <c r="P422" s="3"/>
    </row>
    <row r="423" spans="15:80">
      <c r="O423" s="3"/>
      <c r="P423" s="3"/>
    </row>
    <row r="424" spans="15:80">
      <c r="O424" s="3"/>
      <c r="P424" s="3"/>
    </row>
    <row r="425" spans="15:80">
      <c r="O425" s="3"/>
      <c r="P425" s="3"/>
    </row>
    <row r="426" spans="15:80">
      <c r="O426" s="3"/>
      <c r="P426" s="3"/>
    </row>
    <row r="427" spans="15:80">
      <c r="O427" s="3"/>
      <c r="P427" s="3"/>
    </row>
    <row r="428" spans="15:80">
      <c r="O428" s="3"/>
      <c r="P428" s="3"/>
    </row>
    <row r="429" spans="15:80">
      <c r="O429" s="3"/>
      <c r="P429" s="3"/>
    </row>
    <row r="430" spans="15:80">
      <c r="O430" s="3"/>
      <c r="P430" s="3"/>
    </row>
    <row r="431" spans="15:80">
      <c r="O431" s="3"/>
      <c r="P431" s="3"/>
    </row>
    <row r="432" spans="15:80">
      <c r="O432" s="3"/>
      <c r="P432" s="3"/>
    </row>
    <row r="433" spans="15:16">
      <c r="O433" s="3"/>
      <c r="P433" s="3"/>
    </row>
    <row r="434" spans="15:16">
      <c r="O434" s="3"/>
      <c r="P434" s="3"/>
    </row>
    <row r="435" spans="15:16">
      <c r="O435" s="3"/>
      <c r="P435" s="3"/>
    </row>
    <row r="436" spans="15:16">
      <c r="O436" s="3"/>
      <c r="P436" s="3"/>
    </row>
    <row r="437" spans="15:16">
      <c r="O437" s="3"/>
      <c r="P437" s="3"/>
    </row>
    <row r="438" spans="15:16">
      <c r="O438" s="3"/>
      <c r="P438" s="3"/>
    </row>
    <row r="439" spans="15:16">
      <c r="O439" s="3"/>
      <c r="P439" s="3"/>
    </row>
    <row r="440" spans="15:16">
      <c r="O440" s="3"/>
      <c r="P440" s="3"/>
    </row>
    <row r="441" spans="15:16">
      <c r="O441" s="3"/>
      <c r="P441" s="3"/>
    </row>
    <row r="442" spans="15:16">
      <c r="O442" s="3"/>
      <c r="P442" s="3"/>
    </row>
    <row r="443" spans="15:16">
      <c r="O443" s="3"/>
      <c r="P443" s="3"/>
    </row>
    <row r="444" spans="15:16">
      <c r="O444" s="3"/>
      <c r="P444" s="3"/>
    </row>
    <row r="445" spans="15:16">
      <c r="O445" s="3"/>
      <c r="P445" s="3"/>
    </row>
    <row r="446" spans="15:16">
      <c r="O446" s="3"/>
      <c r="P446" s="3"/>
    </row>
    <row r="447" spans="15:16">
      <c r="O447" s="3"/>
      <c r="P447" s="3"/>
    </row>
    <row r="448" spans="15:16">
      <c r="O448" s="3"/>
      <c r="P448" s="3"/>
    </row>
    <row r="449" spans="15:16">
      <c r="O449" s="3"/>
      <c r="P449" s="3"/>
    </row>
    <row r="450" spans="15:16">
      <c r="O450" s="3"/>
      <c r="P450" s="3"/>
    </row>
    <row r="451" spans="15:16">
      <c r="O451" s="3"/>
      <c r="P451" s="3"/>
    </row>
    <row r="452" spans="15:16">
      <c r="O452" s="3"/>
      <c r="P452" s="3"/>
    </row>
    <row r="453" spans="15:16">
      <c r="O453" s="3"/>
      <c r="P453" s="3"/>
    </row>
    <row r="454" spans="15:16">
      <c r="O454" s="3"/>
      <c r="P454" s="3"/>
    </row>
    <row r="455" spans="15:16">
      <c r="O455" s="3"/>
      <c r="P455" s="3"/>
    </row>
    <row r="456" spans="15:16">
      <c r="O456" s="3"/>
      <c r="P456" s="3"/>
    </row>
    <row r="457" spans="15:16">
      <c r="O457" s="3"/>
      <c r="P457" s="3"/>
    </row>
    <row r="458" spans="15:16">
      <c r="O458" s="3"/>
      <c r="P458" s="3"/>
    </row>
    <row r="459" spans="15:16">
      <c r="O459" s="3"/>
      <c r="P459" s="3"/>
    </row>
    <row r="460" spans="15:16">
      <c r="O460" s="3"/>
      <c r="P460" s="3"/>
    </row>
    <row r="461" spans="15:16">
      <c r="O461" s="3"/>
      <c r="P461" s="3"/>
    </row>
    <row r="462" spans="15:16">
      <c r="O462" s="3"/>
      <c r="P462" s="3"/>
    </row>
    <row r="463" spans="15:16">
      <c r="O463" s="3"/>
      <c r="P463" s="3"/>
    </row>
    <row r="464" spans="15:16">
      <c r="O464" s="3"/>
      <c r="P464" s="3"/>
    </row>
    <row r="465" spans="15:16">
      <c r="O465" s="3"/>
      <c r="P465" s="3"/>
    </row>
    <row r="466" spans="15:16">
      <c r="O466" s="3"/>
      <c r="P466" s="3"/>
    </row>
    <row r="467" spans="15:16">
      <c r="O467" s="3"/>
      <c r="P467" s="3"/>
    </row>
    <row r="468" spans="15:16">
      <c r="O468" s="3"/>
      <c r="P468" s="3"/>
    </row>
    <row r="469" spans="15:16">
      <c r="O469" s="3"/>
      <c r="P469" s="3"/>
    </row>
    <row r="470" spans="15:16">
      <c r="O470" s="3"/>
      <c r="P470" s="3"/>
    </row>
    <row r="471" spans="15:16">
      <c r="O471" s="3"/>
      <c r="P471" s="3"/>
    </row>
    <row r="472" spans="15:16">
      <c r="O472" s="3"/>
      <c r="P472" s="3"/>
    </row>
    <row r="473" spans="15:16">
      <c r="O473" s="3"/>
      <c r="P473" s="3"/>
    </row>
    <row r="474" spans="15:16">
      <c r="O474" s="3"/>
      <c r="P474" s="3"/>
    </row>
    <row r="475" spans="15:16">
      <c r="O475" s="3"/>
      <c r="P475" s="3"/>
    </row>
    <row r="476" spans="15:16">
      <c r="O476" s="3"/>
      <c r="P476" s="3"/>
    </row>
    <row r="477" spans="15:16">
      <c r="O477" s="3"/>
      <c r="P477" s="3"/>
    </row>
    <row r="478" spans="15:16">
      <c r="O478" s="3"/>
      <c r="P478" s="3"/>
    </row>
    <row r="479" spans="15:16">
      <c r="O479" s="3"/>
      <c r="P479" s="3"/>
    </row>
    <row r="480" spans="15:16">
      <c r="O480" s="3"/>
      <c r="P480" s="3"/>
    </row>
    <row r="481" spans="15:16">
      <c r="O481" s="3"/>
      <c r="P481" s="3"/>
    </row>
    <row r="482" spans="15:16">
      <c r="O482" s="3"/>
      <c r="P482" s="3"/>
    </row>
    <row r="483" spans="15:16">
      <c r="O483" s="3"/>
      <c r="P483" s="3"/>
    </row>
    <row r="484" spans="15:16">
      <c r="O484" s="3"/>
      <c r="P484" s="3"/>
    </row>
    <row r="485" spans="15:16">
      <c r="O485" s="3"/>
      <c r="P485" s="3"/>
    </row>
    <row r="486" spans="15:16">
      <c r="O486" s="3"/>
      <c r="P486" s="3"/>
    </row>
    <row r="487" spans="15:16">
      <c r="O487" s="3"/>
      <c r="P487" s="3"/>
    </row>
    <row r="488" spans="15:16">
      <c r="O488" s="3"/>
      <c r="P488" s="3"/>
    </row>
    <row r="489" spans="15:16">
      <c r="O489" s="3"/>
      <c r="P489" s="3"/>
    </row>
    <row r="490" spans="15:16">
      <c r="O490" s="3"/>
      <c r="P490" s="3"/>
    </row>
    <row r="491" spans="15:16">
      <c r="O491" s="3"/>
      <c r="P491" s="3"/>
    </row>
    <row r="492" spans="15:16">
      <c r="O492" s="3"/>
      <c r="P492" s="3"/>
    </row>
    <row r="493" spans="15:16">
      <c r="O493" s="3"/>
      <c r="P493" s="3"/>
    </row>
    <row r="494" spans="15:16">
      <c r="O494" s="3"/>
      <c r="P494" s="3"/>
    </row>
    <row r="495" spans="15:16">
      <c r="O495" s="3"/>
      <c r="P495" s="3"/>
    </row>
    <row r="496" spans="15:16">
      <c r="O496" s="3"/>
      <c r="P496" s="3"/>
    </row>
    <row r="497" spans="15:16">
      <c r="O497" s="3"/>
      <c r="P497" s="3"/>
    </row>
    <row r="498" spans="15:16">
      <c r="O498" s="3"/>
      <c r="P498" s="3"/>
    </row>
    <row r="499" spans="15:16">
      <c r="O499" s="3"/>
      <c r="P499" s="3"/>
    </row>
    <row r="500" spans="15:16">
      <c r="O500" s="3"/>
      <c r="P500" s="3"/>
    </row>
    <row r="501" spans="15:16">
      <c r="O501" s="3"/>
      <c r="P501" s="3"/>
    </row>
    <row r="502" spans="15:16">
      <c r="O502" s="3"/>
      <c r="P502" s="3"/>
    </row>
    <row r="503" spans="15:16">
      <c r="O503" s="3"/>
      <c r="P503" s="3"/>
    </row>
    <row r="504" spans="15:16">
      <c r="O504" s="3"/>
      <c r="P504" s="3"/>
    </row>
    <row r="505" spans="15:16">
      <c r="O505" s="3"/>
      <c r="P505" s="3"/>
    </row>
    <row r="506" spans="15:16">
      <c r="O506" s="3"/>
      <c r="P506" s="3"/>
    </row>
    <row r="507" spans="15:16">
      <c r="O507" s="3"/>
      <c r="P507" s="3"/>
    </row>
    <row r="508" spans="15:16">
      <c r="O508" s="3"/>
      <c r="P508" s="3"/>
    </row>
    <row r="509" spans="15:16">
      <c r="O509" s="3"/>
      <c r="P509" s="3"/>
    </row>
    <row r="510" spans="15:16">
      <c r="O510" s="3"/>
      <c r="P510" s="3"/>
    </row>
    <row r="511" spans="15:16">
      <c r="O511" s="3"/>
      <c r="P511" s="3"/>
    </row>
    <row r="512" spans="15:16">
      <c r="O512" s="3"/>
      <c r="P512" s="3"/>
    </row>
    <row r="513" spans="15:16">
      <c r="O513" s="3"/>
      <c r="P513" s="3"/>
    </row>
    <row r="514" spans="15:16">
      <c r="O514" s="3"/>
      <c r="P514" s="3"/>
    </row>
    <row r="515" spans="15:16">
      <c r="O515" s="3"/>
      <c r="P515" s="3"/>
    </row>
    <row r="516" spans="15:16">
      <c r="O516" s="3"/>
      <c r="P516" s="3"/>
    </row>
    <row r="517" spans="15:16">
      <c r="O517" s="3"/>
      <c r="P517" s="3"/>
    </row>
    <row r="518" spans="15:16">
      <c r="O518" s="3"/>
      <c r="P518" s="3"/>
    </row>
    <row r="519" spans="15:16">
      <c r="O519" s="3"/>
      <c r="P519" s="3"/>
    </row>
    <row r="520" spans="15:16">
      <c r="O520" s="3"/>
      <c r="P520" s="3"/>
    </row>
    <row r="521" spans="15:16">
      <c r="O521" s="3"/>
      <c r="P521" s="3"/>
    </row>
    <row r="522" spans="15:16">
      <c r="O522" s="3"/>
      <c r="P522" s="3"/>
    </row>
    <row r="523" spans="15:16">
      <c r="O523" s="3"/>
      <c r="P523" s="3"/>
    </row>
    <row r="524" spans="15:16">
      <c r="O524" s="3"/>
      <c r="P524" s="3"/>
    </row>
    <row r="525" spans="15:16">
      <c r="O525" s="3"/>
      <c r="P525" s="3"/>
    </row>
    <row r="526" spans="15:16">
      <c r="O526" s="3"/>
      <c r="P526" s="3"/>
    </row>
    <row r="527" spans="15:16">
      <c r="O527" s="3"/>
      <c r="P527" s="3"/>
    </row>
    <row r="528" spans="15:16">
      <c r="O528" s="3"/>
      <c r="P528" s="3"/>
    </row>
    <row r="529" spans="15:16">
      <c r="O529" s="3"/>
      <c r="P529" s="3"/>
    </row>
    <row r="530" spans="15:16">
      <c r="O530" s="3"/>
      <c r="P530" s="3"/>
    </row>
    <row r="531" spans="15:16">
      <c r="O531" s="3"/>
      <c r="P531" s="3"/>
    </row>
    <row r="532" spans="15:16">
      <c r="O532" s="3"/>
      <c r="P532" s="3"/>
    </row>
    <row r="533" spans="15:16">
      <c r="O533" s="3"/>
      <c r="P533" s="3"/>
    </row>
    <row r="534" spans="15:16">
      <c r="O534" s="3"/>
      <c r="P534" s="3"/>
    </row>
    <row r="535" spans="15:16">
      <c r="O535" s="3"/>
      <c r="P535" s="3"/>
    </row>
    <row r="536" spans="15:16">
      <c r="O536" s="3"/>
      <c r="P536" s="3"/>
    </row>
    <row r="537" spans="15:16">
      <c r="O537" s="3"/>
      <c r="P537" s="3"/>
    </row>
    <row r="538" spans="15:16">
      <c r="O538" s="3"/>
      <c r="P538" s="3"/>
    </row>
    <row r="539" spans="15:16">
      <c r="O539" s="3"/>
      <c r="P539" s="3"/>
    </row>
    <row r="540" spans="15:16">
      <c r="O540" s="3"/>
      <c r="P540" s="3"/>
    </row>
    <row r="541" spans="15:16">
      <c r="O541" s="3"/>
      <c r="P541" s="3"/>
    </row>
    <row r="542" spans="15:16">
      <c r="O542" s="3"/>
      <c r="P542" s="3"/>
    </row>
    <row r="543" spans="15:16">
      <c r="O543" s="3"/>
      <c r="P543" s="3"/>
    </row>
    <row r="544" spans="15:16">
      <c r="O544" s="3"/>
      <c r="P544" s="3"/>
    </row>
    <row r="545" spans="15:16">
      <c r="O545" s="3"/>
      <c r="P545" s="3"/>
    </row>
    <row r="546" spans="15:16">
      <c r="O546" s="3"/>
      <c r="P546" s="3"/>
    </row>
    <row r="547" spans="15:16">
      <c r="O547" s="3"/>
      <c r="P547" s="3"/>
    </row>
    <row r="548" spans="15:16">
      <c r="O548" s="3"/>
      <c r="P548" s="3"/>
    </row>
    <row r="549" spans="15:16">
      <c r="O549" s="3"/>
      <c r="P549" s="3"/>
    </row>
    <row r="550" spans="15:16">
      <c r="O550" s="3"/>
      <c r="P550" s="3"/>
    </row>
    <row r="551" spans="15:16">
      <c r="O551" s="3"/>
      <c r="P551" s="3"/>
    </row>
    <row r="552" spans="15:16">
      <c r="O552" s="3"/>
      <c r="P552" s="3"/>
    </row>
    <row r="553" spans="15:16">
      <c r="O553" s="3"/>
      <c r="P553" s="3"/>
    </row>
    <row r="554" spans="15:16">
      <c r="O554" s="3"/>
      <c r="P554" s="3"/>
    </row>
    <row r="555" spans="15:16">
      <c r="O555" s="3"/>
      <c r="P555" s="3"/>
    </row>
    <row r="556" spans="15:16">
      <c r="O556" s="3"/>
      <c r="P556" s="3"/>
    </row>
    <row r="557" spans="15:16">
      <c r="O557" s="3"/>
      <c r="P557" s="3"/>
    </row>
    <row r="558" spans="15:16">
      <c r="O558" s="3"/>
      <c r="P558" s="3"/>
    </row>
    <row r="559" spans="15:16">
      <c r="O559" s="3"/>
      <c r="P559" s="3"/>
    </row>
    <row r="560" spans="15:16">
      <c r="O560" s="3"/>
      <c r="P560" s="3"/>
    </row>
    <row r="561" spans="15:16">
      <c r="O561" s="3"/>
      <c r="P561" s="3"/>
    </row>
    <row r="562" spans="15:16">
      <c r="O562" s="3"/>
      <c r="P562" s="3"/>
    </row>
    <row r="563" spans="15:16">
      <c r="O563" s="3"/>
      <c r="P563" s="3"/>
    </row>
    <row r="564" spans="15:16">
      <c r="O564" s="3"/>
      <c r="P564" s="3"/>
    </row>
    <row r="565" spans="15:16">
      <c r="O565" s="3"/>
      <c r="P565" s="3"/>
    </row>
    <row r="566" spans="15:16">
      <c r="O566" s="3"/>
      <c r="P566" s="3"/>
    </row>
    <row r="567" spans="15:16">
      <c r="O567" s="3"/>
      <c r="P567" s="3"/>
    </row>
    <row r="568" spans="15:16">
      <c r="O568" s="3"/>
      <c r="P568" s="3"/>
    </row>
    <row r="569" spans="15:16">
      <c r="O569" s="3"/>
      <c r="P569" s="3"/>
    </row>
    <row r="570" spans="15:16">
      <c r="O570" s="3"/>
      <c r="P570" s="3"/>
    </row>
    <row r="571" spans="15:16">
      <c r="O571" s="3"/>
      <c r="P571" s="3"/>
    </row>
    <row r="572" spans="15:16">
      <c r="O572" s="3"/>
      <c r="P572" s="3"/>
    </row>
    <row r="573" spans="15:16">
      <c r="O573" s="3"/>
      <c r="P573" s="3"/>
    </row>
    <row r="574" spans="15:16">
      <c r="O574" s="3"/>
      <c r="P574" s="3"/>
    </row>
    <row r="575" spans="15:16">
      <c r="O575" s="3"/>
      <c r="P575" s="3"/>
    </row>
    <row r="576" spans="15:16">
      <c r="O576" s="3"/>
      <c r="P576" s="3"/>
    </row>
    <row r="577" spans="15:16">
      <c r="O577" s="3"/>
      <c r="P577" s="3"/>
    </row>
    <row r="578" spans="15:16">
      <c r="O578" s="3"/>
      <c r="P578" s="3"/>
    </row>
    <row r="579" spans="15:16">
      <c r="O579" s="3"/>
      <c r="P579" s="3"/>
    </row>
    <row r="580" spans="15:16">
      <c r="O580" s="3"/>
      <c r="P580" s="3"/>
    </row>
    <row r="581" spans="15:16">
      <c r="O581" s="3"/>
      <c r="P581" s="3"/>
    </row>
    <row r="582" spans="15:16">
      <c r="O582" s="3"/>
      <c r="P582" s="3"/>
    </row>
    <row r="583" spans="15:16">
      <c r="O583" s="3"/>
      <c r="P583" s="3"/>
    </row>
    <row r="584" spans="15:16">
      <c r="O584" s="3"/>
      <c r="P584" s="3"/>
    </row>
    <row r="585" spans="15:16">
      <c r="O585" s="3"/>
      <c r="P585" s="3"/>
    </row>
    <row r="586" spans="15:16">
      <c r="O586" s="3"/>
      <c r="P586" s="3"/>
    </row>
    <row r="587" spans="15:16">
      <c r="O587" s="3"/>
      <c r="P587" s="3"/>
    </row>
    <row r="588" spans="15:16">
      <c r="O588" s="3"/>
      <c r="P588" s="3"/>
    </row>
    <row r="589" spans="15:16">
      <c r="O589" s="3"/>
      <c r="P589" s="3"/>
    </row>
    <row r="590" spans="15:16">
      <c r="O590" s="3"/>
      <c r="P590" s="3"/>
    </row>
    <row r="591" spans="15:16">
      <c r="O591" s="3"/>
      <c r="P591" s="3"/>
    </row>
    <row r="592" spans="15:16">
      <c r="O592" s="3"/>
      <c r="P592" s="3"/>
    </row>
    <row r="593" spans="15:16">
      <c r="O593" s="3"/>
      <c r="P593" s="3"/>
    </row>
    <row r="594" spans="15:16">
      <c r="O594" s="3"/>
      <c r="P594" s="3"/>
    </row>
    <row r="595" spans="15:16">
      <c r="O595" s="3"/>
      <c r="P595" s="3"/>
    </row>
    <row r="596" spans="15:16">
      <c r="O596" s="3"/>
      <c r="P596" s="3"/>
    </row>
    <row r="597" spans="15:16">
      <c r="O597" s="3"/>
      <c r="P597" s="3"/>
    </row>
    <row r="598" spans="15:16">
      <c r="O598" s="3"/>
      <c r="P598" s="3"/>
    </row>
    <row r="599" spans="15:16">
      <c r="O599" s="3"/>
      <c r="P599" s="3"/>
    </row>
    <row r="600" spans="15:16">
      <c r="O600" s="3"/>
      <c r="P600" s="3"/>
    </row>
    <row r="601" spans="15:16">
      <c r="O601" s="3"/>
      <c r="P601" s="3"/>
    </row>
    <row r="602" spans="15:16">
      <c r="O602" s="3"/>
      <c r="P602" s="3"/>
    </row>
    <row r="603" spans="15:16">
      <c r="O603" s="3"/>
      <c r="P603" s="3"/>
    </row>
    <row r="604" spans="15:16">
      <c r="O604" s="3"/>
      <c r="P604" s="3"/>
    </row>
    <row r="605" spans="15:16">
      <c r="O605" s="3"/>
      <c r="P605" s="3"/>
    </row>
    <row r="606" spans="15:16">
      <c r="O606" s="3"/>
      <c r="P606" s="3"/>
    </row>
    <row r="607" spans="15:16">
      <c r="O607" s="3"/>
      <c r="P607" s="3"/>
    </row>
    <row r="608" spans="15:16">
      <c r="O608" s="3"/>
      <c r="P608" s="3"/>
    </row>
    <row r="609" spans="15:16">
      <c r="O609" s="3"/>
      <c r="P609" s="3"/>
    </row>
    <row r="610" spans="15:16">
      <c r="O610" s="3"/>
      <c r="P610" s="3"/>
    </row>
    <row r="611" spans="15:16">
      <c r="O611" s="3"/>
      <c r="P611" s="3"/>
    </row>
    <row r="612" spans="15:16">
      <c r="O612" s="3"/>
      <c r="P612" s="3"/>
    </row>
    <row r="613" spans="15:16">
      <c r="O613" s="3"/>
      <c r="P613" s="3"/>
    </row>
    <row r="614" spans="15:16">
      <c r="O614" s="3"/>
      <c r="P614" s="3"/>
    </row>
    <row r="615" spans="15:16">
      <c r="O615" s="3"/>
      <c r="P615" s="3"/>
    </row>
    <row r="616" spans="15:16">
      <c r="O616" s="3"/>
      <c r="P616" s="3"/>
    </row>
    <row r="617" spans="15:16">
      <c r="O617" s="3"/>
      <c r="P617" s="3"/>
    </row>
    <row r="618" spans="15:16">
      <c r="O618" s="3"/>
      <c r="P618" s="3"/>
    </row>
    <row r="619" spans="15:16">
      <c r="O619" s="3"/>
      <c r="P619" s="3"/>
    </row>
    <row r="620" spans="15:16">
      <c r="O620" s="3"/>
      <c r="P620" s="3"/>
    </row>
    <row r="621" spans="15:16">
      <c r="O621" s="3"/>
      <c r="P621" s="3"/>
    </row>
    <row r="622" spans="15:16">
      <c r="O622" s="3"/>
      <c r="P622" s="3"/>
    </row>
    <row r="623" spans="15:16">
      <c r="O623" s="3"/>
      <c r="P623" s="3"/>
    </row>
    <row r="624" spans="15:16">
      <c r="O624" s="3"/>
      <c r="P624" s="3"/>
    </row>
    <row r="625" spans="15:16">
      <c r="O625" s="3"/>
      <c r="P625" s="3"/>
    </row>
    <row r="626" spans="15:16">
      <c r="O626" s="3"/>
      <c r="P626" s="3"/>
    </row>
    <row r="627" spans="15:16">
      <c r="O627" s="3"/>
      <c r="P627" s="3"/>
    </row>
    <row r="628" spans="15:16">
      <c r="O628" s="3"/>
      <c r="P628" s="3"/>
    </row>
    <row r="629" spans="15:16">
      <c r="O629" s="3"/>
      <c r="P629" s="3"/>
    </row>
    <row r="630" spans="15:16">
      <c r="O630" s="3"/>
      <c r="P630" s="3"/>
    </row>
    <row r="631" spans="15:16">
      <c r="O631" s="3"/>
      <c r="P631" s="3"/>
    </row>
    <row r="632" spans="15:16">
      <c r="O632" s="3"/>
      <c r="P632" s="3"/>
    </row>
    <row r="633" spans="15:16">
      <c r="O633" s="3"/>
      <c r="P633" s="3"/>
    </row>
    <row r="634" spans="15:16">
      <c r="O634" s="3"/>
      <c r="P634" s="3"/>
    </row>
    <row r="635" spans="15:16">
      <c r="O635" s="3"/>
      <c r="P635" s="3"/>
    </row>
    <row r="636" spans="15:16">
      <c r="O636" s="3"/>
      <c r="P636" s="3"/>
    </row>
    <row r="637" spans="15:16">
      <c r="O637" s="3"/>
      <c r="P637" s="3"/>
    </row>
    <row r="638" spans="15:16">
      <c r="O638" s="3"/>
      <c r="P638" s="3"/>
    </row>
    <row r="639" spans="15:16">
      <c r="O639" s="3"/>
      <c r="P639" s="3"/>
    </row>
    <row r="640" spans="15:16">
      <c r="O640" s="3"/>
      <c r="P640" s="3"/>
    </row>
    <row r="641" spans="15:16">
      <c r="O641" s="3"/>
      <c r="P641" s="3"/>
    </row>
    <row r="642" spans="15:16">
      <c r="O642" s="3"/>
      <c r="P642" s="3"/>
    </row>
    <row r="643" spans="15:16">
      <c r="O643" s="3"/>
      <c r="P643" s="3"/>
    </row>
    <row r="644" spans="15:16">
      <c r="O644" s="3"/>
      <c r="P644" s="3"/>
    </row>
    <row r="645" spans="15:16">
      <c r="O645" s="3"/>
      <c r="P645" s="3"/>
    </row>
    <row r="646" spans="15:16">
      <c r="O646" s="3"/>
      <c r="P646" s="3"/>
    </row>
    <row r="647" spans="15:16">
      <c r="O647" s="3"/>
      <c r="P647" s="3"/>
    </row>
    <row r="648" spans="15:16">
      <c r="O648" s="3"/>
      <c r="P648" s="3"/>
    </row>
    <row r="649" spans="15:16">
      <c r="O649" s="3"/>
      <c r="P649" s="3"/>
    </row>
    <row r="650" spans="15:16">
      <c r="O650" s="3"/>
      <c r="P650" s="3"/>
    </row>
    <row r="651" spans="15:16">
      <c r="O651" s="3"/>
      <c r="P651" s="3"/>
    </row>
    <row r="652" spans="15:16">
      <c r="O652" s="3"/>
      <c r="P652" s="3"/>
    </row>
    <row r="653" spans="15:16">
      <c r="O653" s="3"/>
      <c r="P653" s="3"/>
    </row>
    <row r="654" spans="15:16">
      <c r="O654" s="3"/>
      <c r="P654" s="3"/>
    </row>
    <row r="655" spans="15:16">
      <c r="O655" s="3"/>
      <c r="P655" s="3"/>
    </row>
    <row r="656" spans="15:16">
      <c r="O656" s="3"/>
      <c r="P656" s="3"/>
    </row>
    <row r="657" spans="15:16">
      <c r="O657" s="3"/>
      <c r="P657" s="3"/>
    </row>
    <row r="658" spans="15:16">
      <c r="O658" s="3"/>
      <c r="P658" s="3"/>
    </row>
    <row r="659" spans="15:16">
      <c r="O659" s="3"/>
      <c r="P659" s="3"/>
    </row>
    <row r="660" spans="15:16">
      <c r="O660" s="3"/>
      <c r="P660" s="3"/>
    </row>
    <row r="661" spans="15:16">
      <c r="O661" s="3"/>
      <c r="P661" s="3"/>
    </row>
    <row r="662" spans="15:16">
      <c r="O662" s="3"/>
      <c r="P662" s="3"/>
    </row>
    <row r="663" spans="15:16">
      <c r="O663" s="3"/>
      <c r="P663" s="3"/>
    </row>
    <row r="664" spans="15:16">
      <c r="O664" s="3"/>
      <c r="P664" s="3"/>
    </row>
    <row r="665" spans="15:16">
      <c r="O665" s="3"/>
      <c r="P665" s="3"/>
    </row>
    <row r="666" spans="15:16">
      <c r="O666" s="3"/>
      <c r="P666" s="3"/>
    </row>
    <row r="667" spans="15:16">
      <c r="O667" s="3"/>
      <c r="P667" s="3"/>
    </row>
    <row r="668" spans="15:16">
      <c r="O668" s="3"/>
      <c r="P668" s="3"/>
    </row>
    <row r="669" spans="15:16">
      <c r="O669" s="3"/>
      <c r="P669" s="3"/>
    </row>
    <row r="670" spans="15:16">
      <c r="O670" s="3"/>
      <c r="P670" s="3"/>
    </row>
    <row r="671" spans="15:16">
      <c r="O671" s="3"/>
      <c r="P671" s="3"/>
    </row>
    <row r="672" spans="15:16">
      <c r="O672" s="3"/>
      <c r="P672" s="3"/>
    </row>
    <row r="673" spans="15:16">
      <c r="O673" s="3"/>
      <c r="P673" s="3"/>
    </row>
    <row r="674" spans="15:16">
      <c r="O674" s="3"/>
      <c r="P674" s="3"/>
    </row>
    <row r="675" spans="15:16">
      <c r="O675" s="3"/>
      <c r="P675" s="3"/>
    </row>
    <row r="676" spans="15:16">
      <c r="O676" s="3"/>
      <c r="P676" s="3"/>
    </row>
    <row r="677" spans="15:16">
      <c r="O677" s="3"/>
      <c r="P677" s="3"/>
    </row>
    <row r="678" spans="15:16">
      <c r="O678" s="3"/>
      <c r="P678" s="3"/>
    </row>
    <row r="679" spans="15:16">
      <c r="O679" s="3"/>
      <c r="P679" s="3"/>
    </row>
    <row r="680" spans="15:16">
      <c r="O680" s="3"/>
      <c r="P680" s="3"/>
    </row>
    <row r="681" spans="15:16">
      <c r="O681" s="3"/>
      <c r="P681" s="3"/>
    </row>
    <row r="682" spans="15:16">
      <c r="O682" s="3"/>
      <c r="P682" s="3"/>
    </row>
    <row r="683" spans="15:16">
      <c r="O683" s="3"/>
      <c r="P683" s="3"/>
    </row>
    <row r="684" spans="15:16">
      <c r="O684" s="3"/>
      <c r="P684" s="3"/>
    </row>
    <row r="685" spans="15:16">
      <c r="O685" s="3"/>
      <c r="P685" s="3"/>
    </row>
    <row r="686" spans="15:16">
      <c r="O686" s="3"/>
      <c r="P686" s="3"/>
    </row>
    <row r="687" spans="15:16">
      <c r="O687" s="3"/>
      <c r="P687" s="3"/>
    </row>
    <row r="688" spans="15:16">
      <c r="O688" s="3"/>
      <c r="P688" s="3"/>
    </row>
    <row r="689" spans="15:16">
      <c r="O689" s="3"/>
      <c r="P689" s="3"/>
    </row>
    <row r="690" spans="15:16">
      <c r="O690" s="3"/>
      <c r="P690" s="3"/>
    </row>
    <row r="691" spans="15:16">
      <c r="O691" s="3"/>
      <c r="P691" s="3"/>
    </row>
    <row r="692" spans="15:16">
      <c r="O692" s="3"/>
      <c r="P692" s="3"/>
    </row>
    <row r="693" spans="15:16">
      <c r="O693" s="3"/>
      <c r="P693" s="3"/>
    </row>
    <row r="694" spans="15:16">
      <c r="O694" s="3"/>
      <c r="P694" s="3"/>
    </row>
    <row r="695" spans="15:16">
      <c r="O695" s="3"/>
      <c r="P695" s="3"/>
    </row>
    <row r="696" spans="15:16">
      <c r="O696" s="3"/>
      <c r="P696" s="3"/>
    </row>
    <row r="697" spans="15:16">
      <c r="O697" s="3"/>
      <c r="P697" s="3"/>
    </row>
    <row r="698" spans="15:16">
      <c r="O698" s="3"/>
      <c r="P698" s="3"/>
    </row>
    <row r="699" spans="15:16">
      <c r="O699" s="3"/>
      <c r="P699" s="3"/>
    </row>
    <row r="700" spans="15:16">
      <c r="O700" s="3"/>
      <c r="P700" s="3"/>
    </row>
    <row r="701" spans="15:16">
      <c r="O701" s="3"/>
      <c r="P701" s="3"/>
    </row>
    <row r="702" spans="15:16">
      <c r="O702" s="3"/>
      <c r="P702" s="3"/>
    </row>
    <row r="703" spans="15:16">
      <c r="O703" s="3"/>
      <c r="P703" s="3"/>
    </row>
    <row r="704" spans="15:16">
      <c r="O704" s="3"/>
      <c r="P704" s="3"/>
    </row>
    <row r="705" spans="15:16">
      <c r="O705" s="3"/>
      <c r="P705" s="3"/>
    </row>
    <row r="706" spans="15:16">
      <c r="O706" s="3"/>
      <c r="P706" s="3"/>
    </row>
    <row r="707" spans="15:16">
      <c r="O707" s="3"/>
      <c r="P707" s="3"/>
    </row>
    <row r="708" spans="15:16">
      <c r="O708" s="3"/>
      <c r="P708" s="3"/>
    </row>
    <row r="709" spans="15:16">
      <c r="O709" s="3"/>
      <c r="P709" s="3"/>
    </row>
    <row r="710" spans="15:16">
      <c r="O710" s="3"/>
      <c r="P710" s="3"/>
    </row>
    <row r="711" spans="15:16">
      <c r="O711" s="3"/>
      <c r="P711" s="3"/>
    </row>
    <row r="712" spans="15:16">
      <c r="O712" s="3"/>
      <c r="P712" s="3"/>
    </row>
    <row r="713" spans="15:16">
      <c r="O713" s="3"/>
      <c r="P713" s="3"/>
    </row>
    <row r="714" spans="15:16">
      <c r="O714" s="3"/>
      <c r="P714" s="3"/>
    </row>
    <row r="715" spans="15:16">
      <c r="O715" s="3"/>
      <c r="P715" s="3"/>
    </row>
    <row r="716" spans="15:16">
      <c r="O716" s="3"/>
      <c r="P716" s="3"/>
    </row>
    <row r="717" spans="15:16">
      <c r="O717" s="3"/>
      <c r="P717" s="3"/>
    </row>
    <row r="718" spans="15:16">
      <c r="O718" s="3"/>
      <c r="P718" s="3"/>
    </row>
    <row r="719" spans="15:16">
      <c r="O719" s="3"/>
      <c r="P719" s="3"/>
    </row>
    <row r="720" spans="15:16">
      <c r="O720" s="3"/>
      <c r="P720" s="3"/>
    </row>
    <row r="721" spans="15:16">
      <c r="O721" s="3"/>
      <c r="P721" s="3"/>
    </row>
    <row r="722" spans="15:16">
      <c r="O722" s="3"/>
      <c r="P722" s="3"/>
    </row>
    <row r="723" spans="15:16">
      <c r="O723" s="3"/>
      <c r="P723" s="3"/>
    </row>
    <row r="724" spans="15:16">
      <c r="O724" s="3"/>
      <c r="P724" s="3"/>
    </row>
    <row r="725" spans="15:16">
      <c r="O725" s="3"/>
      <c r="P725" s="3"/>
    </row>
    <row r="726" spans="15:16">
      <c r="O726" s="3"/>
      <c r="P726" s="3"/>
    </row>
    <row r="727" spans="15:16">
      <c r="O727" s="3"/>
      <c r="P727" s="3"/>
    </row>
    <row r="728" spans="15:16">
      <c r="O728" s="3"/>
      <c r="P728" s="3"/>
    </row>
    <row r="729" spans="15:16">
      <c r="O729" s="3"/>
      <c r="P729" s="3"/>
    </row>
    <row r="730" spans="15:16">
      <c r="O730" s="3"/>
      <c r="P730" s="3"/>
    </row>
    <row r="731" spans="15:16">
      <c r="O731" s="3"/>
      <c r="P731" s="3"/>
    </row>
    <row r="732" spans="15:16">
      <c r="O732" s="3"/>
      <c r="P732" s="3"/>
    </row>
    <row r="733" spans="15:16">
      <c r="O733" s="3"/>
      <c r="P733" s="3"/>
    </row>
    <row r="734" spans="15:16">
      <c r="O734" s="3"/>
      <c r="P734" s="3"/>
    </row>
    <row r="735" spans="15:16">
      <c r="O735" s="3"/>
      <c r="P735" s="3"/>
    </row>
    <row r="736" spans="15:16">
      <c r="O736" s="3"/>
      <c r="P736" s="3"/>
    </row>
    <row r="737" spans="15:16">
      <c r="O737" s="3"/>
      <c r="P737" s="3"/>
    </row>
    <row r="738" spans="15:16">
      <c r="O738" s="3"/>
      <c r="P738" s="3"/>
    </row>
    <row r="739" spans="15:16">
      <c r="O739" s="3"/>
      <c r="P739" s="3"/>
    </row>
    <row r="740" spans="15:16">
      <c r="O740" s="3"/>
      <c r="P740" s="3"/>
    </row>
    <row r="741" spans="15:16">
      <c r="O741" s="3"/>
      <c r="P741" s="3"/>
    </row>
    <row r="742" spans="15:16">
      <c r="O742" s="3"/>
      <c r="P742" s="3"/>
    </row>
    <row r="743" spans="15:16">
      <c r="O743" s="3"/>
      <c r="P743" s="3"/>
    </row>
    <row r="744" spans="15:16">
      <c r="O744" s="3"/>
      <c r="P744" s="3"/>
    </row>
    <row r="745" spans="15:16">
      <c r="O745" s="3"/>
      <c r="P745" s="3"/>
    </row>
    <row r="746" spans="15:16">
      <c r="O746" s="3"/>
      <c r="P746" s="3"/>
    </row>
    <row r="747" spans="15:16">
      <c r="O747" s="3"/>
      <c r="P747" s="3"/>
    </row>
    <row r="748" spans="15:16">
      <c r="O748" s="3"/>
      <c r="P748" s="3"/>
    </row>
    <row r="749" spans="15:16">
      <c r="O749" s="3"/>
      <c r="P749" s="3"/>
    </row>
    <row r="750" spans="15:16">
      <c r="O750" s="3"/>
      <c r="P750" s="3"/>
    </row>
    <row r="751" spans="15:16">
      <c r="O751" s="3"/>
      <c r="P751" s="3"/>
    </row>
    <row r="752" spans="15:16">
      <c r="O752" s="3"/>
      <c r="P752" s="3"/>
    </row>
    <row r="753" spans="15:16">
      <c r="O753" s="3"/>
      <c r="P753" s="3"/>
    </row>
    <row r="754" spans="15:16">
      <c r="O754" s="3"/>
      <c r="P754" s="3"/>
    </row>
    <row r="755" spans="15:16">
      <c r="O755" s="3"/>
      <c r="P755" s="3"/>
    </row>
    <row r="756" spans="15:16">
      <c r="O756" s="3"/>
      <c r="P756" s="3"/>
    </row>
    <row r="757" spans="15:16">
      <c r="O757" s="3"/>
      <c r="P757" s="3"/>
    </row>
    <row r="758" spans="15:16">
      <c r="O758" s="3"/>
      <c r="P758" s="3"/>
    </row>
    <row r="759" spans="15:16">
      <c r="O759" s="3"/>
      <c r="P759" s="3"/>
    </row>
    <row r="760" spans="15:16">
      <c r="O760" s="3"/>
      <c r="P760" s="3"/>
    </row>
    <row r="761" spans="15:16">
      <c r="O761" s="3"/>
      <c r="P761" s="3"/>
    </row>
    <row r="762" spans="15:16">
      <c r="O762" s="3"/>
      <c r="P762" s="3"/>
    </row>
    <row r="763" spans="15:16">
      <c r="O763" s="3"/>
      <c r="P763" s="3"/>
    </row>
    <row r="764" spans="15:16">
      <c r="O764" s="3"/>
      <c r="P764" s="3"/>
    </row>
    <row r="765" spans="15:16">
      <c r="O765" s="3"/>
      <c r="P765" s="3"/>
    </row>
    <row r="766" spans="15:16">
      <c r="O766" s="3"/>
      <c r="P766" s="3"/>
    </row>
    <row r="767" spans="15:16">
      <c r="O767" s="3"/>
      <c r="P767" s="3"/>
    </row>
    <row r="768" spans="15:16">
      <c r="O768" s="3"/>
      <c r="P768" s="3"/>
    </row>
    <row r="769" spans="15:16">
      <c r="O769" s="3"/>
      <c r="P769" s="3"/>
    </row>
    <row r="770" spans="15:16">
      <c r="O770" s="3"/>
      <c r="P770" s="3"/>
    </row>
    <row r="771" spans="15:16">
      <c r="O771" s="3"/>
      <c r="P771" s="3"/>
    </row>
    <row r="772" spans="15:16">
      <c r="O772" s="3"/>
      <c r="P772" s="3"/>
    </row>
    <row r="773" spans="15:16">
      <c r="O773" s="3"/>
      <c r="P773" s="3"/>
    </row>
    <row r="774" spans="15:16">
      <c r="O774" s="3"/>
      <c r="P774" s="3"/>
    </row>
    <row r="775" spans="15:16">
      <c r="O775" s="3"/>
      <c r="P775" s="3"/>
    </row>
    <row r="776" spans="15:16">
      <c r="O776" s="3"/>
      <c r="P776" s="3"/>
    </row>
    <row r="777" spans="15:16">
      <c r="O777" s="3"/>
      <c r="P777" s="3"/>
    </row>
    <row r="778" spans="15:16">
      <c r="O778" s="3"/>
      <c r="P778" s="3"/>
    </row>
    <row r="779" spans="15:16">
      <c r="O779" s="3"/>
      <c r="P779" s="3"/>
    </row>
    <row r="780" spans="15:16">
      <c r="O780" s="3"/>
      <c r="P780" s="3"/>
    </row>
    <row r="781" spans="15:16">
      <c r="O781" s="3"/>
      <c r="P781" s="3"/>
    </row>
    <row r="782" spans="15:16">
      <c r="O782" s="3"/>
      <c r="P782" s="3"/>
    </row>
    <row r="783" spans="15:16">
      <c r="O783" s="3"/>
      <c r="P783" s="3"/>
    </row>
    <row r="784" spans="15:16">
      <c r="O784" s="3"/>
      <c r="P784" s="3"/>
    </row>
    <row r="785" spans="15:16">
      <c r="O785" s="3"/>
      <c r="P785" s="3"/>
    </row>
    <row r="786" spans="15:16">
      <c r="O786" s="3"/>
      <c r="P786" s="3"/>
    </row>
    <row r="787" spans="15:16">
      <c r="O787" s="3"/>
      <c r="P787" s="3"/>
    </row>
    <row r="788" spans="15:16">
      <c r="O788" s="3"/>
      <c r="P788" s="3"/>
    </row>
    <row r="789" spans="15:16">
      <c r="O789" s="3"/>
      <c r="P789" s="3"/>
    </row>
    <row r="790" spans="15:16">
      <c r="O790" s="3"/>
      <c r="P790" s="3"/>
    </row>
    <row r="791" spans="15:16">
      <c r="O791" s="3"/>
      <c r="P791" s="3"/>
    </row>
    <row r="792" spans="15:16">
      <c r="O792" s="3"/>
      <c r="P792" s="3"/>
    </row>
    <row r="793" spans="15:16">
      <c r="O793" s="3"/>
      <c r="P793" s="3"/>
    </row>
    <row r="794" spans="15:16">
      <c r="O794" s="3"/>
      <c r="P794" s="3"/>
    </row>
    <row r="795" spans="15:16">
      <c r="O795" s="3"/>
      <c r="P795" s="3"/>
    </row>
    <row r="796" spans="15:16">
      <c r="O796" s="3"/>
      <c r="P796" s="3"/>
    </row>
    <row r="797" spans="15:16">
      <c r="O797" s="3"/>
      <c r="P797" s="3"/>
    </row>
    <row r="798" spans="15:16">
      <c r="O798" s="3"/>
      <c r="P798" s="3"/>
    </row>
    <row r="799" spans="15:16">
      <c r="O799" s="3"/>
      <c r="P799" s="3"/>
    </row>
    <row r="800" spans="15:16">
      <c r="O800" s="3"/>
      <c r="P800" s="3"/>
    </row>
    <row r="801" spans="15:16">
      <c r="O801" s="3"/>
      <c r="P801" s="3"/>
    </row>
    <row r="802" spans="15:16">
      <c r="O802" s="3"/>
      <c r="P802" s="3"/>
    </row>
    <row r="803" spans="15:16">
      <c r="O803" s="3"/>
      <c r="P803" s="3"/>
    </row>
    <row r="804" spans="15:16">
      <c r="O804" s="3"/>
      <c r="P804" s="3"/>
    </row>
    <row r="805" spans="15:16">
      <c r="O805" s="3"/>
      <c r="P805" s="3"/>
    </row>
    <row r="806" spans="15:16">
      <c r="O806" s="3"/>
      <c r="P806" s="3"/>
    </row>
    <row r="807" spans="15:16">
      <c r="O807" s="3"/>
      <c r="P807" s="3"/>
    </row>
    <row r="808" spans="15:16">
      <c r="O808" s="3"/>
      <c r="P808" s="3"/>
    </row>
    <row r="809" spans="15:16">
      <c r="O809" s="3"/>
      <c r="P809" s="3"/>
    </row>
    <row r="810" spans="15:16">
      <c r="O810" s="3"/>
      <c r="P810" s="3"/>
    </row>
    <row r="811" spans="15:16">
      <c r="O811" s="3"/>
      <c r="P811" s="3"/>
    </row>
    <row r="812" spans="15:16">
      <c r="O812" s="3"/>
      <c r="P812" s="3"/>
    </row>
    <row r="813" spans="15:16">
      <c r="O813" s="3"/>
      <c r="P813" s="3"/>
    </row>
    <row r="814" spans="15:16">
      <c r="O814" s="3"/>
      <c r="P814" s="3"/>
    </row>
    <row r="815" spans="15:16">
      <c r="O815" s="3"/>
      <c r="P815" s="3"/>
    </row>
    <row r="816" spans="15:16">
      <c r="O816" s="3"/>
      <c r="P816" s="3"/>
    </row>
    <row r="817" spans="15:16">
      <c r="O817" s="3"/>
      <c r="P817" s="3"/>
    </row>
    <row r="818" spans="15:16">
      <c r="O818" s="3"/>
      <c r="P818" s="3"/>
    </row>
    <row r="819" spans="15:16">
      <c r="O819" s="3"/>
      <c r="P819" s="3"/>
    </row>
    <row r="820" spans="15:16">
      <c r="O820" s="3"/>
      <c r="P820" s="3"/>
    </row>
    <row r="821" spans="15:16">
      <c r="O821" s="3"/>
      <c r="P821" s="3"/>
    </row>
    <row r="822" spans="15:16">
      <c r="O822" s="3"/>
      <c r="P822" s="3"/>
    </row>
    <row r="823" spans="15:16">
      <c r="O823" s="3"/>
      <c r="P823" s="3"/>
    </row>
    <row r="824" spans="15:16">
      <c r="O824" s="3"/>
      <c r="P824" s="3"/>
    </row>
    <row r="825" spans="15:16">
      <c r="O825" s="3"/>
      <c r="P825" s="3"/>
    </row>
    <row r="826" spans="15:16">
      <c r="O826" s="3"/>
      <c r="P826" s="3"/>
    </row>
    <row r="827" spans="15:16">
      <c r="O827" s="3"/>
      <c r="P827" s="3"/>
    </row>
    <row r="828" spans="15:16">
      <c r="O828" s="3"/>
      <c r="P828" s="3"/>
    </row>
    <row r="829" spans="15:16">
      <c r="O829" s="3"/>
      <c r="P829" s="3"/>
    </row>
    <row r="830" spans="15:16">
      <c r="O830" s="3"/>
      <c r="P830" s="3"/>
    </row>
    <row r="831" spans="15:16">
      <c r="O831" s="3"/>
      <c r="P831" s="3"/>
    </row>
    <row r="832" spans="15:16">
      <c r="O832" s="3"/>
      <c r="P832" s="3"/>
    </row>
    <row r="833" spans="15:16">
      <c r="O833" s="3"/>
      <c r="P833" s="3"/>
    </row>
    <row r="834" spans="15:16">
      <c r="O834" s="3"/>
      <c r="P834" s="3"/>
    </row>
    <row r="835" spans="15:16">
      <c r="O835" s="3"/>
      <c r="P835" s="3"/>
    </row>
    <row r="836" spans="15:16">
      <c r="O836" s="3"/>
      <c r="P836" s="3"/>
    </row>
    <row r="837" spans="15:16">
      <c r="O837" s="3"/>
      <c r="P837" s="3"/>
    </row>
    <row r="838" spans="15:16">
      <c r="O838" s="3"/>
      <c r="P838" s="3"/>
    </row>
    <row r="839" spans="15:16">
      <c r="O839" s="3"/>
      <c r="P839" s="3"/>
    </row>
    <row r="840" spans="15:16">
      <c r="O840" s="3"/>
      <c r="P840" s="3"/>
    </row>
    <row r="841" spans="15:16">
      <c r="O841" s="3"/>
      <c r="P841" s="3"/>
    </row>
    <row r="842" spans="15:16">
      <c r="O842" s="3"/>
      <c r="P842" s="3"/>
    </row>
    <row r="843" spans="15:16">
      <c r="O843" s="3"/>
      <c r="P843" s="3"/>
    </row>
    <row r="844" spans="15:16">
      <c r="O844" s="3"/>
      <c r="P844" s="3"/>
    </row>
    <row r="845" spans="15:16">
      <c r="O845" s="3"/>
      <c r="P845" s="3"/>
    </row>
    <row r="846" spans="15:16">
      <c r="O846" s="3"/>
      <c r="P846" s="3"/>
    </row>
    <row r="847" spans="15:16">
      <c r="O847" s="3"/>
      <c r="P847" s="3"/>
    </row>
    <row r="848" spans="15:16">
      <c r="O848" s="3"/>
      <c r="P848" s="3"/>
    </row>
    <row r="849" spans="15:16">
      <c r="O849" s="3"/>
      <c r="P849" s="3"/>
    </row>
    <row r="850" spans="15:16">
      <c r="O850" s="3"/>
      <c r="P850" s="3"/>
    </row>
    <row r="851" spans="15:16">
      <c r="O851" s="3"/>
      <c r="P851" s="3"/>
    </row>
    <row r="852" spans="15:16">
      <c r="O852" s="3"/>
      <c r="P852" s="3"/>
    </row>
    <row r="853" spans="15:16">
      <c r="O853" s="3"/>
      <c r="P853" s="3"/>
    </row>
    <row r="854" spans="15:16">
      <c r="O854" s="3"/>
      <c r="P854" s="3"/>
    </row>
    <row r="855" spans="15:16">
      <c r="O855" s="3"/>
      <c r="P855" s="3"/>
    </row>
    <row r="856" spans="15:16">
      <c r="O856" s="3"/>
      <c r="P856" s="3"/>
    </row>
    <row r="857" spans="15:16">
      <c r="O857" s="3"/>
      <c r="P857" s="3"/>
    </row>
    <row r="858" spans="15:16">
      <c r="O858" s="3"/>
      <c r="P858" s="3"/>
    </row>
    <row r="859" spans="15:16">
      <c r="O859" s="3"/>
      <c r="P859" s="3"/>
    </row>
    <row r="860" spans="15:16">
      <c r="O860" s="3"/>
      <c r="P860" s="3"/>
    </row>
    <row r="861" spans="15:16">
      <c r="O861" s="3"/>
      <c r="P861" s="3"/>
    </row>
    <row r="862" spans="15:16">
      <c r="O862" s="3"/>
      <c r="P862" s="3"/>
    </row>
    <row r="863" spans="15:16">
      <c r="O863" s="3"/>
      <c r="P863" s="3"/>
    </row>
    <row r="864" spans="15:16">
      <c r="O864" s="3"/>
      <c r="P864" s="3"/>
    </row>
    <row r="865" spans="15:16">
      <c r="O865" s="3"/>
      <c r="P865" s="3"/>
    </row>
    <row r="866" spans="15:16">
      <c r="O866" s="3"/>
      <c r="P866" s="3"/>
    </row>
    <row r="867" spans="15:16">
      <c r="O867" s="3"/>
      <c r="P867" s="3"/>
    </row>
    <row r="868" spans="15:16">
      <c r="O868" s="3"/>
      <c r="P868" s="3"/>
    </row>
    <row r="869" spans="15:16">
      <c r="O869" s="3"/>
      <c r="P869" s="3"/>
    </row>
    <row r="870" spans="15:16">
      <c r="O870" s="3"/>
      <c r="P870" s="3"/>
    </row>
    <row r="871" spans="15:16">
      <c r="O871" s="3"/>
      <c r="P871" s="3"/>
    </row>
    <row r="872" spans="15:16">
      <c r="O872" s="3"/>
      <c r="P872" s="3"/>
    </row>
    <row r="873" spans="15:16">
      <c r="O873" s="3"/>
      <c r="P873" s="3"/>
    </row>
    <row r="874" spans="15:16">
      <c r="O874" s="3"/>
      <c r="P874" s="3"/>
    </row>
    <row r="875" spans="15:16">
      <c r="O875" s="3"/>
      <c r="P875" s="3"/>
    </row>
    <row r="876" spans="15:16">
      <c r="O876" s="3"/>
      <c r="P876" s="3"/>
    </row>
    <row r="877" spans="15:16">
      <c r="O877" s="3"/>
      <c r="P877" s="3"/>
    </row>
    <row r="878" spans="15:16">
      <c r="O878" s="3"/>
      <c r="P878" s="3"/>
    </row>
    <row r="879" spans="15:16">
      <c r="O879" s="3"/>
      <c r="P879" s="3"/>
    </row>
    <row r="880" spans="15:16">
      <c r="O880" s="3"/>
      <c r="P880" s="3"/>
    </row>
    <row r="881" spans="15:16">
      <c r="O881" s="3"/>
      <c r="P881" s="3"/>
    </row>
    <row r="882" spans="15:16">
      <c r="O882" s="3"/>
      <c r="P882" s="3"/>
    </row>
    <row r="883" spans="15:16">
      <c r="O883" s="3"/>
      <c r="P883" s="3"/>
    </row>
    <row r="884" spans="15:16">
      <c r="O884" s="3"/>
      <c r="P884" s="3"/>
    </row>
    <row r="885" spans="15:16">
      <c r="O885" s="3"/>
      <c r="P885" s="3"/>
    </row>
    <row r="886" spans="15:16">
      <c r="O886" s="3"/>
      <c r="P886" s="3"/>
    </row>
    <row r="887" spans="15:16">
      <c r="O887" s="3"/>
      <c r="P887" s="3"/>
    </row>
    <row r="888" spans="15:16">
      <c r="O888" s="3"/>
      <c r="P888" s="3"/>
    </row>
    <row r="889" spans="15:16">
      <c r="O889" s="3"/>
      <c r="P889" s="3"/>
    </row>
    <row r="890" spans="15:16">
      <c r="O890" s="3"/>
      <c r="P890" s="3"/>
    </row>
    <row r="891" spans="15:16">
      <c r="O891" s="3"/>
      <c r="P891" s="3"/>
    </row>
    <row r="892" spans="15:16">
      <c r="O892" s="3"/>
      <c r="P892" s="3"/>
    </row>
    <row r="893" spans="15:16">
      <c r="O893" s="3"/>
      <c r="P893" s="3"/>
    </row>
    <row r="894" spans="15:16">
      <c r="O894" s="3"/>
      <c r="P894" s="3"/>
    </row>
    <row r="895" spans="15:16">
      <c r="O895" s="3"/>
      <c r="P895" s="3"/>
    </row>
    <row r="896" spans="15:16">
      <c r="O896" s="3"/>
      <c r="P896" s="3"/>
    </row>
    <row r="897" spans="15:16">
      <c r="O897" s="3"/>
      <c r="P897" s="3"/>
    </row>
    <row r="898" spans="15:16">
      <c r="O898" s="3"/>
      <c r="P898" s="3"/>
    </row>
    <row r="899" spans="15:16">
      <c r="O899" s="3"/>
      <c r="P899" s="3"/>
    </row>
    <row r="900" spans="15:16">
      <c r="O900" s="3"/>
      <c r="P900" s="3"/>
    </row>
    <row r="901" spans="15:16">
      <c r="O901" s="3"/>
      <c r="P901" s="3"/>
    </row>
    <row r="902" spans="15:16">
      <c r="O902" s="3"/>
      <c r="P902" s="3"/>
    </row>
    <row r="903" spans="15:16">
      <c r="O903" s="3"/>
      <c r="P903" s="3"/>
    </row>
    <row r="904" spans="15:16">
      <c r="O904" s="3"/>
      <c r="P904" s="3"/>
    </row>
    <row r="905" spans="15:16">
      <c r="O905" s="3"/>
      <c r="P905" s="3"/>
    </row>
    <row r="906" spans="15:16">
      <c r="O906" s="3"/>
      <c r="P906" s="3"/>
    </row>
    <row r="907" spans="15:16">
      <c r="O907" s="3"/>
      <c r="P907" s="3"/>
    </row>
    <row r="908" spans="15:16">
      <c r="O908" s="3"/>
      <c r="P908" s="3"/>
    </row>
    <row r="909" spans="15:16">
      <c r="O909" s="3"/>
      <c r="P909" s="3"/>
    </row>
    <row r="910" spans="15:16">
      <c r="O910" s="3"/>
      <c r="P910" s="3"/>
    </row>
    <row r="911" spans="15:16">
      <c r="O911" s="3"/>
      <c r="P911" s="3"/>
    </row>
    <row r="912" spans="15:16">
      <c r="O912" s="3"/>
      <c r="P912" s="3"/>
    </row>
    <row r="913" spans="15:16">
      <c r="O913" s="3"/>
      <c r="P913" s="3"/>
    </row>
    <row r="914" spans="15:16">
      <c r="O914" s="3"/>
      <c r="P914" s="3"/>
    </row>
    <row r="915" spans="15:16">
      <c r="O915" s="3"/>
      <c r="P915" s="3"/>
    </row>
    <row r="916" spans="15:16">
      <c r="O916" s="3"/>
      <c r="P916" s="3"/>
    </row>
    <row r="917" spans="15:16">
      <c r="O917" s="3"/>
      <c r="P917" s="3"/>
    </row>
    <row r="918" spans="15:16">
      <c r="O918" s="3"/>
      <c r="P918" s="3"/>
    </row>
    <row r="919" spans="15:16">
      <c r="O919" s="3"/>
      <c r="P919" s="3"/>
    </row>
    <row r="920" spans="15:16">
      <c r="O920" s="3"/>
      <c r="P920" s="3"/>
    </row>
    <row r="921" spans="15:16">
      <c r="O921" s="3"/>
      <c r="P921" s="3"/>
    </row>
    <row r="922" spans="15:16">
      <c r="O922" s="3"/>
      <c r="P922" s="3"/>
    </row>
    <row r="923" spans="15:16">
      <c r="O923" s="3"/>
      <c r="P923" s="3"/>
    </row>
    <row r="924" spans="15:16">
      <c r="O924" s="3"/>
      <c r="P924" s="3"/>
    </row>
    <row r="925" spans="15:16">
      <c r="O925" s="3"/>
      <c r="P925" s="3"/>
    </row>
    <row r="926" spans="15:16">
      <c r="O926" s="3"/>
      <c r="P926" s="3"/>
    </row>
    <row r="927" spans="15:16">
      <c r="O927" s="3"/>
      <c r="P927" s="3"/>
    </row>
    <row r="928" spans="15:16">
      <c r="O928" s="3"/>
      <c r="P928" s="3"/>
    </row>
    <row r="929" spans="15:16">
      <c r="O929" s="3"/>
      <c r="P929" s="3"/>
    </row>
    <row r="930" spans="15:16">
      <c r="O930" s="3"/>
      <c r="P930" s="3"/>
    </row>
    <row r="931" spans="15:16">
      <c r="O931" s="3"/>
      <c r="P931" s="3"/>
    </row>
    <row r="932" spans="15:16">
      <c r="O932" s="3"/>
      <c r="P932" s="3"/>
    </row>
    <row r="933" spans="15:16">
      <c r="O933" s="3"/>
      <c r="P933" s="3"/>
    </row>
    <row r="934" spans="15:16">
      <c r="O934" s="3"/>
      <c r="P934" s="3"/>
    </row>
    <row r="935" spans="15:16">
      <c r="O935" s="3"/>
      <c r="P935" s="3"/>
    </row>
    <row r="936" spans="15:16">
      <c r="O936" s="3"/>
      <c r="P936" s="3"/>
    </row>
    <row r="937" spans="15:16">
      <c r="O937" s="3"/>
      <c r="P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2018-11-06T23:15:36Z</dcterms:modified>
</cp:coreProperties>
</file>