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12435" windowHeight="12075" firstSheet="1" activeTab="4"/>
  </bookViews>
  <sheets>
    <sheet name="Immigrtn ITA_2015" sheetId="1" r:id="rId1"/>
    <sheet name="Emigrtn ITA_2015 (2)" sheetId="2" r:id="rId2"/>
    <sheet name="NetImmigrtn_ITA_2015" sheetId="3" r:id="rId3"/>
    <sheet name="Pop - ITA_2015" sheetId="4" r:id="rId4"/>
    <sheet name="NetImmigrtnRates_ITA_2015 &amp;fig" sheetId="5" r:id="rId5"/>
  </sheets>
  <calcPr calcId="145621"/>
</workbook>
</file>

<file path=xl/calcChain.xml><?xml version="1.0" encoding="utf-8"?>
<calcChain xmlns="http://schemas.openxmlformats.org/spreadsheetml/2006/main">
  <c r="H4" i="5" l="1"/>
  <c r="F4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6" i="5"/>
  <c r="G3" i="3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104" i="5"/>
  <c r="B4" i="5"/>
  <c r="C4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C3" i="5"/>
  <c r="B3" i="5"/>
  <c r="E7" i="5"/>
  <c r="F7" i="5"/>
  <c r="H7" i="5" s="1"/>
  <c r="E8" i="5"/>
  <c r="F8" i="5"/>
  <c r="E9" i="5"/>
  <c r="F9" i="5"/>
  <c r="H9" i="5" s="1"/>
  <c r="E10" i="5"/>
  <c r="F10" i="5"/>
  <c r="H10" i="5" s="1"/>
  <c r="E11" i="5"/>
  <c r="F11" i="5"/>
  <c r="H11" i="5" s="1"/>
  <c r="E12" i="5"/>
  <c r="F12" i="5"/>
  <c r="E13" i="5"/>
  <c r="F13" i="5"/>
  <c r="H13" i="5" s="1"/>
  <c r="E14" i="5"/>
  <c r="F14" i="5"/>
  <c r="H14" i="5" s="1"/>
  <c r="E15" i="5"/>
  <c r="F15" i="5"/>
  <c r="H15" i="5" s="1"/>
  <c r="E16" i="5"/>
  <c r="F16" i="5"/>
  <c r="E17" i="5"/>
  <c r="F17" i="5"/>
  <c r="H17" i="5" s="1"/>
  <c r="E18" i="5"/>
  <c r="F18" i="5"/>
  <c r="H18" i="5" s="1"/>
  <c r="E19" i="5"/>
  <c r="F19" i="5"/>
  <c r="H19" i="5" s="1"/>
  <c r="E20" i="5"/>
  <c r="F20" i="5"/>
  <c r="E21" i="5"/>
  <c r="F21" i="5"/>
  <c r="H21" i="5" s="1"/>
  <c r="E22" i="5"/>
  <c r="F22" i="5"/>
  <c r="H22" i="5" s="1"/>
  <c r="E23" i="5"/>
  <c r="F23" i="5"/>
  <c r="H23" i="5" s="1"/>
  <c r="E24" i="5"/>
  <c r="F24" i="5"/>
  <c r="E25" i="5"/>
  <c r="F25" i="5"/>
  <c r="H25" i="5" s="1"/>
  <c r="E26" i="5"/>
  <c r="F26" i="5"/>
  <c r="H26" i="5" s="1"/>
  <c r="E27" i="5"/>
  <c r="F27" i="5"/>
  <c r="H27" i="5" s="1"/>
  <c r="E28" i="5"/>
  <c r="F28" i="5"/>
  <c r="E29" i="5"/>
  <c r="F29" i="5"/>
  <c r="H29" i="5" s="1"/>
  <c r="E30" i="5"/>
  <c r="F30" i="5"/>
  <c r="H30" i="5" s="1"/>
  <c r="E31" i="5"/>
  <c r="F31" i="5"/>
  <c r="H31" i="5" s="1"/>
  <c r="E32" i="5"/>
  <c r="F32" i="5"/>
  <c r="E33" i="5"/>
  <c r="F33" i="5"/>
  <c r="H33" i="5" s="1"/>
  <c r="E34" i="5"/>
  <c r="F34" i="5"/>
  <c r="H34" i="5" s="1"/>
  <c r="E35" i="5"/>
  <c r="F35" i="5"/>
  <c r="H35" i="5" s="1"/>
  <c r="E36" i="5"/>
  <c r="F36" i="5"/>
  <c r="E37" i="5"/>
  <c r="F37" i="5"/>
  <c r="H37" i="5" s="1"/>
  <c r="E38" i="5"/>
  <c r="F38" i="5"/>
  <c r="H38" i="5" s="1"/>
  <c r="E39" i="5"/>
  <c r="F39" i="5"/>
  <c r="H39" i="5" s="1"/>
  <c r="E40" i="5"/>
  <c r="F40" i="5"/>
  <c r="E41" i="5"/>
  <c r="F41" i="5"/>
  <c r="H41" i="5" s="1"/>
  <c r="E42" i="5"/>
  <c r="F42" i="5"/>
  <c r="H42" i="5" s="1"/>
  <c r="E43" i="5"/>
  <c r="F43" i="5"/>
  <c r="H43" i="5" s="1"/>
  <c r="E44" i="5"/>
  <c r="F44" i="5"/>
  <c r="E45" i="5"/>
  <c r="F45" i="5"/>
  <c r="H45" i="5" s="1"/>
  <c r="E46" i="5"/>
  <c r="F46" i="5"/>
  <c r="H46" i="5" s="1"/>
  <c r="E47" i="5"/>
  <c r="F47" i="5"/>
  <c r="H47" i="5" s="1"/>
  <c r="E48" i="5"/>
  <c r="F48" i="5"/>
  <c r="E49" i="5"/>
  <c r="F49" i="5"/>
  <c r="H49" i="5" s="1"/>
  <c r="E50" i="5"/>
  <c r="F50" i="5"/>
  <c r="H50" i="5" s="1"/>
  <c r="E51" i="5"/>
  <c r="F51" i="5"/>
  <c r="H51" i="5" s="1"/>
  <c r="E52" i="5"/>
  <c r="F52" i="5"/>
  <c r="E53" i="5"/>
  <c r="F53" i="5"/>
  <c r="H53" i="5" s="1"/>
  <c r="E54" i="5"/>
  <c r="F54" i="5"/>
  <c r="H54" i="5" s="1"/>
  <c r="E55" i="5"/>
  <c r="F55" i="5"/>
  <c r="H55" i="5" s="1"/>
  <c r="E56" i="5"/>
  <c r="F56" i="5"/>
  <c r="E57" i="5"/>
  <c r="F57" i="5"/>
  <c r="H57" i="5" s="1"/>
  <c r="E58" i="5"/>
  <c r="F58" i="5"/>
  <c r="H58" i="5" s="1"/>
  <c r="E59" i="5"/>
  <c r="F59" i="5"/>
  <c r="H59" i="5" s="1"/>
  <c r="E60" i="5"/>
  <c r="F60" i="5"/>
  <c r="E61" i="5"/>
  <c r="F61" i="5"/>
  <c r="H61" i="5" s="1"/>
  <c r="E62" i="5"/>
  <c r="F62" i="5"/>
  <c r="H62" i="5" s="1"/>
  <c r="E63" i="5"/>
  <c r="F63" i="5"/>
  <c r="H63" i="5" s="1"/>
  <c r="E64" i="5"/>
  <c r="F64" i="5"/>
  <c r="E65" i="5"/>
  <c r="F65" i="5"/>
  <c r="H65" i="5" s="1"/>
  <c r="E66" i="5"/>
  <c r="F66" i="5"/>
  <c r="H66" i="5" s="1"/>
  <c r="E67" i="5"/>
  <c r="F67" i="5"/>
  <c r="H67" i="5" s="1"/>
  <c r="E68" i="5"/>
  <c r="F68" i="5"/>
  <c r="E69" i="5"/>
  <c r="F69" i="5"/>
  <c r="H69" i="5" s="1"/>
  <c r="E70" i="5"/>
  <c r="F70" i="5"/>
  <c r="H70" i="5" s="1"/>
  <c r="E71" i="5"/>
  <c r="F71" i="5"/>
  <c r="H71" i="5" s="1"/>
  <c r="E72" i="5"/>
  <c r="F72" i="5"/>
  <c r="E73" i="5"/>
  <c r="F73" i="5"/>
  <c r="H73" i="5" s="1"/>
  <c r="E74" i="5"/>
  <c r="F74" i="5"/>
  <c r="H74" i="5" s="1"/>
  <c r="E75" i="5"/>
  <c r="F75" i="5"/>
  <c r="H75" i="5" s="1"/>
  <c r="E76" i="5"/>
  <c r="F76" i="5"/>
  <c r="E77" i="5"/>
  <c r="F77" i="5"/>
  <c r="H77" i="5" s="1"/>
  <c r="E78" i="5"/>
  <c r="F78" i="5"/>
  <c r="H78" i="5" s="1"/>
  <c r="E79" i="5"/>
  <c r="F79" i="5"/>
  <c r="H79" i="5" s="1"/>
  <c r="E80" i="5"/>
  <c r="F80" i="5"/>
  <c r="E81" i="5"/>
  <c r="F81" i="5"/>
  <c r="H81" i="5" s="1"/>
  <c r="E82" i="5"/>
  <c r="F82" i="5"/>
  <c r="H82" i="5" s="1"/>
  <c r="E83" i="5"/>
  <c r="F83" i="5"/>
  <c r="H83" i="5" s="1"/>
  <c r="E84" i="5"/>
  <c r="F84" i="5"/>
  <c r="E85" i="5"/>
  <c r="F85" i="5"/>
  <c r="H85" i="5" s="1"/>
  <c r="E86" i="5"/>
  <c r="F86" i="5"/>
  <c r="H86" i="5" s="1"/>
  <c r="E87" i="5"/>
  <c r="F87" i="5"/>
  <c r="H87" i="5" s="1"/>
  <c r="E88" i="5"/>
  <c r="F88" i="5"/>
  <c r="E89" i="5"/>
  <c r="F89" i="5"/>
  <c r="H89" i="5" s="1"/>
  <c r="E90" i="5"/>
  <c r="F90" i="5"/>
  <c r="H90" i="5" s="1"/>
  <c r="E91" i="5"/>
  <c r="F91" i="5"/>
  <c r="H91" i="5" s="1"/>
  <c r="E92" i="5"/>
  <c r="F92" i="5"/>
  <c r="E93" i="5"/>
  <c r="F93" i="5"/>
  <c r="H93" i="5" s="1"/>
  <c r="E94" i="5"/>
  <c r="F94" i="5"/>
  <c r="H94" i="5" s="1"/>
  <c r="E95" i="5"/>
  <c r="F95" i="5"/>
  <c r="H95" i="5" s="1"/>
  <c r="E96" i="5"/>
  <c r="F96" i="5"/>
  <c r="E97" i="5"/>
  <c r="F97" i="5"/>
  <c r="H97" i="5" s="1"/>
  <c r="E98" i="5"/>
  <c r="F98" i="5"/>
  <c r="H98" i="5" s="1"/>
  <c r="E99" i="5"/>
  <c r="F99" i="5"/>
  <c r="H99" i="5" s="1"/>
  <c r="E100" i="5"/>
  <c r="F100" i="5"/>
  <c r="E101" i="5"/>
  <c r="F101" i="5"/>
  <c r="H101" i="5" s="1"/>
  <c r="E102" i="5"/>
  <c r="F102" i="5"/>
  <c r="H102" i="5" s="1"/>
  <c r="E103" i="5"/>
  <c r="F103" i="5"/>
  <c r="H103" i="5" s="1"/>
  <c r="E104" i="5"/>
  <c r="F104" i="5"/>
  <c r="E105" i="5"/>
  <c r="F105" i="5"/>
  <c r="H105" i="5" s="1"/>
  <c r="E106" i="5"/>
  <c r="F106" i="5"/>
  <c r="H106" i="5" s="1"/>
  <c r="F6" i="5"/>
  <c r="E6" i="5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6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D3" i="3"/>
  <c r="C3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B3" i="3"/>
  <c r="A3" i="3"/>
</calcChain>
</file>

<file path=xl/sharedStrings.xml><?xml version="1.0" encoding="utf-8"?>
<sst xmlns="http://schemas.openxmlformats.org/spreadsheetml/2006/main" count="367" uniqueCount="129">
  <si>
    <t>not available</t>
  </si>
  <si>
    <t>:</t>
  </si>
  <si>
    <t>Special value:</t>
  </si>
  <si>
    <t>Unknown</t>
  </si>
  <si>
    <t>100 years or over</t>
  </si>
  <si>
    <t>99 years</t>
  </si>
  <si>
    <t>98 years</t>
  </si>
  <si>
    <t>97 years</t>
  </si>
  <si>
    <t>96 years</t>
  </si>
  <si>
    <t>95 years</t>
  </si>
  <si>
    <t>94 years</t>
  </si>
  <si>
    <t>93 years</t>
  </si>
  <si>
    <t>92 years</t>
  </si>
  <si>
    <t>91 years</t>
  </si>
  <si>
    <t>90 years</t>
  </si>
  <si>
    <t>89 years</t>
  </si>
  <si>
    <t>88 years</t>
  </si>
  <si>
    <t>87 years</t>
  </si>
  <si>
    <t>86 years</t>
  </si>
  <si>
    <t>85 years</t>
  </si>
  <si>
    <t>84 years</t>
  </si>
  <si>
    <t>83 years</t>
  </si>
  <si>
    <t>82 years</t>
  </si>
  <si>
    <t>81 years</t>
  </si>
  <si>
    <t>80 years</t>
  </si>
  <si>
    <t>79 years</t>
  </si>
  <si>
    <t>78 years</t>
  </si>
  <si>
    <t>77 years</t>
  </si>
  <si>
    <t>76 years</t>
  </si>
  <si>
    <t>75 years</t>
  </si>
  <si>
    <t>74 years</t>
  </si>
  <si>
    <t>73 years</t>
  </si>
  <si>
    <t>72 years</t>
  </si>
  <si>
    <t>71 years</t>
  </si>
  <si>
    <t>70 years</t>
  </si>
  <si>
    <t>69 years</t>
  </si>
  <si>
    <t>68 years</t>
  </si>
  <si>
    <t>67 years</t>
  </si>
  <si>
    <t>66 years</t>
  </si>
  <si>
    <t>65 years</t>
  </si>
  <si>
    <t>64 years</t>
  </si>
  <si>
    <t>63 years</t>
  </si>
  <si>
    <t>62 years</t>
  </si>
  <si>
    <t>61 years</t>
  </si>
  <si>
    <t>60 years</t>
  </si>
  <si>
    <t>59 years</t>
  </si>
  <si>
    <t>58 years</t>
  </si>
  <si>
    <t>57 years</t>
  </si>
  <si>
    <t>56 years</t>
  </si>
  <si>
    <t>55 years</t>
  </si>
  <si>
    <t>54 years</t>
  </si>
  <si>
    <t>53 years</t>
  </si>
  <si>
    <t>52 years</t>
  </si>
  <si>
    <t>51 years</t>
  </si>
  <si>
    <t>50 years</t>
  </si>
  <si>
    <t>49 years</t>
  </si>
  <si>
    <t>48 years</t>
  </si>
  <si>
    <t>47 years</t>
  </si>
  <si>
    <t>46 years</t>
  </si>
  <si>
    <t>45 years</t>
  </si>
  <si>
    <t>44 years</t>
  </si>
  <si>
    <t>43 years</t>
  </si>
  <si>
    <t>42 years</t>
  </si>
  <si>
    <t>41 years</t>
  </si>
  <si>
    <t>40 years</t>
  </si>
  <si>
    <t>39 years</t>
  </si>
  <si>
    <t>38 years</t>
  </si>
  <si>
    <t>37 years</t>
  </si>
  <si>
    <t>36 years</t>
  </si>
  <si>
    <t>35 years</t>
  </si>
  <si>
    <t>34 years</t>
  </si>
  <si>
    <t>33 years</t>
  </si>
  <si>
    <t>32 years</t>
  </si>
  <si>
    <t>31 years</t>
  </si>
  <si>
    <t>30 years</t>
  </si>
  <si>
    <t>29 years</t>
  </si>
  <si>
    <t>28 years</t>
  </si>
  <si>
    <t>27 years</t>
  </si>
  <si>
    <t>26 years</t>
  </si>
  <si>
    <t>25 years</t>
  </si>
  <si>
    <t>24 years</t>
  </si>
  <si>
    <t>23 years</t>
  </si>
  <si>
    <t>22 years</t>
  </si>
  <si>
    <t>21 years</t>
  </si>
  <si>
    <t>20 years</t>
  </si>
  <si>
    <t>19 years</t>
  </si>
  <si>
    <t>18 years</t>
  </si>
  <si>
    <t>17 years</t>
  </si>
  <si>
    <t>16 years</t>
  </si>
  <si>
    <t>15 years</t>
  </si>
  <si>
    <t>14 years</t>
  </si>
  <si>
    <t>13 years</t>
  </si>
  <si>
    <t>12 years</t>
  </si>
  <si>
    <t>11 years</t>
  </si>
  <si>
    <t>10 years</t>
  </si>
  <si>
    <t>9 years</t>
  </si>
  <si>
    <t>8 years</t>
  </si>
  <si>
    <t>7 years</t>
  </si>
  <si>
    <t>6 years</t>
  </si>
  <si>
    <t>5 years</t>
  </si>
  <si>
    <t>4 years</t>
  </si>
  <si>
    <t>3 years</t>
  </si>
  <si>
    <t>2 years</t>
  </si>
  <si>
    <t>1 year</t>
  </si>
  <si>
    <t>Less than 1 year</t>
  </si>
  <si>
    <t>Total</t>
  </si>
  <si>
    <t>Italy</t>
  </si>
  <si>
    <t>AGE/GEO</t>
  </si>
  <si>
    <t>2015</t>
  </si>
  <si>
    <t>TIME</t>
  </si>
  <si>
    <t>SEX</t>
  </si>
  <si>
    <t>Number</t>
  </si>
  <si>
    <t>UNIT</t>
  </si>
  <si>
    <t>Age in completed years</t>
  </si>
  <si>
    <t>AGEDEF</t>
  </si>
  <si>
    <t>Eurostat</t>
  </si>
  <si>
    <t>Source of data</t>
  </si>
  <si>
    <t>Extracted on</t>
  </si>
  <si>
    <t>Last update</t>
  </si>
  <si>
    <t>Immigration by age and sex [migr_imm8]</t>
  </si>
  <si>
    <t>Emigration by age and sex [migr_emi2]</t>
  </si>
  <si>
    <t>AGE</t>
  </si>
  <si>
    <t>Immigration</t>
  </si>
  <si>
    <t>Emigration</t>
  </si>
  <si>
    <t>Age</t>
  </si>
  <si>
    <t>Net Immigration</t>
  </si>
  <si>
    <t>Population on 1 January by age and sex [demo_pjan]</t>
  </si>
  <si>
    <t>Open-ended age class</t>
  </si>
  <si>
    <r>
      <t>Net Immigration Rate (i</t>
    </r>
    <r>
      <rPr>
        <sz val="1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</si>
</sst>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"/>
  </numFmts>
  <fonts count="4" x14ac:knownFonts="1">
    <font>
      <sz val="11"/>
      <name val="Arial"/>
      <charset val="238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/>
    <xf numFmtId="3" fontId="1" fillId="0" borderId="1" xfId="0" applyNumberFormat="1" applyFont="1" applyFill="1" applyBorder="1" applyAlignment="1"/>
    <xf numFmtId="0" fontId="1" fillId="2" borderId="1" xfId="0" applyNumberFormat="1" applyFont="1" applyFill="1" applyBorder="1" applyAlignment="1"/>
    <xf numFmtId="164" fontId="1" fillId="0" borderId="0" xfId="0" applyNumberFormat="1" applyFont="1" applyFill="1" applyBorder="1" applyAlignment="1"/>
    <xf numFmtId="3" fontId="0" fillId="0" borderId="0" xfId="0" applyNumberFormat="1"/>
    <xf numFmtId="0" fontId="2" fillId="0" borderId="0" xfId="0" applyFont="1"/>
    <xf numFmtId="0" fontId="3" fillId="0" borderId="0" xfId="1" applyNumberFormat="1" applyFont="1" applyFill="1" applyBorder="1" applyAlignment="1"/>
    <xf numFmtId="0" fontId="2" fillId="0" borderId="0" xfId="1"/>
    <xf numFmtId="164" fontId="3" fillId="0" borderId="0" xfId="1" applyNumberFormat="1" applyFont="1" applyFill="1" applyBorder="1" applyAlignment="1"/>
    <xf numFmtId="0" fontId="3" fillId="2" borderId="1" xfId="1" applyNumberFormat="1" applyFont="1" applyFill="1" applyBorder="1" applyAlignment="1"/>
    <xf numFmtId="3" fontId="3" fillId="0" borderId="1" xfId="1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NetImmigrtn_ITA_2015!$G$5</c:f>
              <c:strCache>
                <c:ptCount val="1"/>
                <c:pt idx="0">
                  <c:v>Net Immigration</c:v>
                </c:pt>
              </c:strCache>
            </c:strRef>
          </c:tx>
          <c:marker>
            <c:symbol val="none"/>
          </c:marker>
          <c:xVal>
            <c:numRef>
              <c:f>NetImmigrtn_ITA_2015!$F$6:$F$105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NetImmigrtn_ITA_2015!$G$6:$G$105</c:f>
              <c:numCache>
                <c:formatCode>#,##0</c:formatCode>
                <c:ptCount val="100"/>
                <c:pt idx="0">
                  <c:v>1081</c:v>
                </c:pt>
                <c:pt idx="1">
                  <c:v>1381</c:v>
                </c:pt>
                <c:pt idx="2">
                  <c:v>1093</c:v>
                </c:pt>
                <c:pt idx="3">
                  <c:v>815</c:v>
                </c:pt>
                <c:pt idx="4">
                  <c:v>508</c:v>
                </c:pt>
                <c:pt idx="5">
                  <c:v>524</c:v>
                </c:pt>
                <c:pt idx="6">
                  <c:v>428</c:v>
                </c:pt>
                <c:pt idx="7">
                  <c:v>577</c:v>
                </c:pt>
                <c:pt idx="8">
                  <c:v>717</c:v>
                </c:pt>
                <c:pt idx="9">
                  <c:v>672</c:v>
                </c:pt>
                <c:pt idx="10">
                  <c:v>692</c:v>
                </c:pt>
                <c:pt idx="11">
                  <c:v>737</c:v>
                </c:pt>
                <c:pt idx="12">
                  <c:v>816</c:v>
                </c:pt>
                <c:pt idx="13">
                  <c:v>942</c:v>
                </c:pt>
                <c:pt idx="14">
                  <c:v>1237</c:v>
                </c:pt>
                <c:pt idx="15">
                  <c:v>1342</c:v>
                </c:pt>
                <c:pt idx="16">
                  <c:v>1821</c:v>
                </c:pt>
                <c:pt idx="17">
                  <c:v>3057</c:v>
                </c:pt>
                <c:pt idx="18">
                  <c:v>6428</c:v>
                </c:pt>
                <c:pt idx="19">
                  <c:v>6370</c:v>
                </c:pt>
                <c:pt idx="20">
                  <c:v>5374</c:v>
                </c:pt>
                <c:pt idx="21">
                  <c:v>5272</c:v>
                </c:pt>
                <c:pt idx="22">
                  <c:v>5190</c:v>
                </c:pt>
                <c:pt idx="23">
                  <c:v>5820</c:v>
                </c:pt>
                <c:pt idx="24">
                  <c:v>5692</c:v>
                </c:pt>
                <c:pt idx="25">
                  <c:v>6303</c:v>
                </c:pt>
                <c:pt idx="26">
                  <c:v>5812</c:v>
                </c:pt>
                <c:pt idx="27">
                  <c:v>5677</c:v>
                </c:pt>
                <c:pt idx="28">
                  <c:v>5078</c:v>
                </c:pt>
                <c:pt idx="29">
                  <c:v>4740</c:v>
                </c:pt>
                <c:pt idx="30">
                  <c:v>4112</c:v>
                </c:pt>
                <c:pt idx="31">
                  <c:v>3673</c:v>
                </c:pt>
                <c:pt idx="32">
                  <c:v>2978</c:v>
                </c:pt>
                <c:pt idx="33">
                  <c:v>3001</c:v>
                </c:pt>
                <c:pt idx="34">
                  <c:v>2721</c:v>
                </c:pt>
                <c:pt idx="35">
                  <c:v>2660</c:v>
                </c:pt>
                <c:pt idx="36">
                  <c:v>2231</c:v>
                </c:pt>
                <c:pt idx="37">
                  <c:v>2161</c:v>
                </c:pt>
                <c:pt idx="38">
                  <c:v>1884</c:v>
                </c:pt>
                <c:pt idx="39">
                  <c:v>1666</c:v>
                </c:pt>
                <c:pt idx="40">
                  <c:v>1222</c:v>
                </c:pt>
                <c:pt idx="41">
                  <c:v>1140</c:v>
                </c:pt>
                <c:pt idx="42">
                  <c:v>1001</c:v>
                </c:pt>
                <c:pt idx="43">
                  <c:v>894</c:v>
                </c:pt>
                <c:pt idx="44">
                  <c:v>948</c:v>
                </c:pt>
                <c:pt idx="45">
                  <c:v>844</c:v>
                </c:pt>
                <c:pt idx="46">
                  <c:v>1008</c:v>
                </c:pt>
                <c:pt idx="47">
                  <c:v>1012</c:v>
                </c:pt>
                <c:pt idx="48">
                  <c:v>677</c:v>
                </c:pt>
                <c:pt idx="49">
                  <c:v>634</c:v>
                </c:pt>
                <c:pt idx="50">
                  <c:v>445</c:v>
                </c:pt>
                <c:pt idx="51">
                  <c:v>621</c:v>
                </c:pt>
                <c:pt idx="52">
                  <c:v>624</c:v>
                </c:pt>
                <c:pt idx="53">
                  <c:v>492</c:v>
                </c:pt>
                <c:pt idx="54">
                  <c:v>607</c:v>
                </c:pt>
                <c:pt idx="55">
                  <c:v>587</c:v>
                </c:pt>
                <c:pt idx="56">
                  <c:v>584</c:v>
                </c:pt>
                <c:pt idx="57">
                  <c:v>584</c:v>
                </c:pt>
                <c:pt idx="58">
                  <c:v>637</c:v>
                </c:pt>
                <c:pt idx="59">
                  <c:v>574</c:v>
                </c:pt>
                <c:pt idx="60">
                  <c:v>537</c:v>
                </c:pt>
                <c:pt idx="61">
                  <c:v>484</c:v>
                </c:pt>
                <c:pt idx="62">
                  <c:v>470</c:v>
                </c:pt>
                <c:pt idx="63">
                  <c:v>514</c:v>
                </c:pt>
                <c:pt idx="64">
                  <c:v>471</c:v>
                </c:pt>
                <c:pt idx="65">
                  <c:v>633</c:v>
                </c:pt>
                <c:pt idx="66">
                  <c:v>389</c:v>
                </c:pt>
                <c:pt idx="67">
                  <c:v>260</c:v>
                </c:pt>
                <c:pt idx="68">
                  <c:v>176</c:v>
                </c:pt>
                <c:pt idx="69">
                  <c:v>180</c:v>
                </c:pt>
                <c:pt idx="70">
                  <c:v>187</c:v>
                </c:pt>
                <c:pt idx="71">
                  <c:v>92</c:v>
                </c:pt>
                <c:pt idx="72">
                  <c:v>82</c:v>
                </c:pt>
                <c:pt idx="73">
                  <c:v>120</c:v>
                </c:pt>
                <c:pt idx="74">
                  <c:v>85</c:v>
                </c:pt>
                <c:pt idx="75">
                  <c:v>79</c:v>
                </c:pt>
                <c:pt idx="76">
                  <c:v>41</c:v>
                </c:pt>
                <c:pt idx="77">
                  <c:v>-38</c:v>
                </c:pt>
                <c:pt idx="78">
                  <c:v>32</c:v>
                </c:pt>
                <c:pt idx="79">
                  <c:v>49</c:v>
                </c:pt>
                <c:pt idx="80">
                  <c:v>-7</c:v>
                </c:pt>
                <c:pt idx="81">
                  <c:v>-3</c:v>
                </c:pt>
                <c:pt idx="82">
                  <c:v>-17</c:v>
                </c:pt>
                <c:pt idx="83">
                  <c:v>-17</c:v>
                </c:pt>
                <c:pt idx="84">
                  <c:v>-19</c:v>
                </c:pt>
                <c:pt idx="85">
                  <c:v>7</c:v>
                </c:pt>
                <c:pt idx="86">
                  <c:v>4</c:v>
                </c:pt>
                <c:pt idx="87">
                  <c:v>-14</c:v>
                </c:pt>
                <c:pt idx="88">
                  <c:v>-3</c:v>
                </c:pt>
                <c:pt idx="89">
                  <c:v>-13</c:v>
                </c:pt>
                <c:pt idx="90">
                  <c:v>6</c:v>
                </c:pt>
                <c:pt idx="91">
                  <c:v>-23</c:v>
                </c:pt>
                <c:pt idx="92">
                  <c:v>-19</c:v>
                </c:pt>
                <c:pt idx="93">
                  <c:v>-7</c:v>
                </c:pt>
                <c:pt idx="94">
                  <c:v>-6</c:v>
                </c:pt>
                <c:pt idx="95">
                  <c:v>4</c:v>
                </c:pt>
                <c:pt idx="96">
                  <c:v>-2</c:v>
                </c:pt>
                <c:pt idx="97">
                  <c:v>-6</c:v>
                </c:pt>
                <c:pt idx="98">
                  <c:v>-2</c:v>
                </c:pt>
                <c:pt idx="99">
                  <c:v>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3808"/>
        <c:axId val="123385344"/>
      </c:scatterChart>
      <c:valAx>
        <c:axId val="1233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85344"/>
        <c:crosses val="autoZero"/>
        <c:crossBetween val="midCat"/>
      </c:valAx>
      <c:valAx>
        <c:axId val="1233853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33838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'NetImmigrtnRates_ITA_2015 &amp;fig'!$H$6</c:f>
              <c:strCache>
                <c:ptCount val="1"/>
                <c:pt idx="0">
                  <c:v>Net Immigration Rate (i)</c:v>
                </c:pt>
              </c:strCache>
            </c:strRef>
          </c:tx>
          <c:marker>
            <c:symbol val="none"/>
          </c:marker>
          <c:xVal>
            <c:numRef>
              <c:f>'NetImmigrtnRates_ITA_2015 &amp;fig'!$G$7:$G$106</c:f>
              <c:numCache>
                <c:formatCode>#,##0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'NetImmigrtnRates_ITA_2015 &amp;fig'!$H$7:$H$106</c:f>
              <c:numCache>
                <c:formatCode>General</c:formatCode>
                <c:ptCount val="100"/>
                <c:pt idx="0">
                  <c:v>2.1766839096545297E-3</c:v>
                </c:pt>
                <c:pt idx="1">
                  <c:v>2.6983512897767463E-3</c:v>
                </c:pt>
                <c:pt idx="2">
                  <c:v>2.0402982232791867E-3</c:v>
                </c:pt>
                <c:pt idx="3">
                  <c:v>1.4901903421038196E-3</c:v>
                </c:pt>
                <c:pt idx="4">
                  <c:v>9.0422350696323301E-4</c:v>
                </c:pt>
                <c:pt idx="5">
                  <c:v>9.1813688299536905E-4</c:v>
                </c:pt>
                <c:pt idx="6">
                  <c:v>7.4186290789460003E-4</c:v>
                </c:pt>
                <c:pt idx="7">
                  <c:v>1.0048570995679288E-3</c:v>
                </c:pt>
                <c:pt idx="8">
                  <c:v>1.2486612157467151E-3</c:v>
                </c:pt>
                <c:pt idx="9">
                  <c:v>1.1787839930956937E-3</c:v>
                </c:pt>
                <c:pt idx="10">
                  <c:v>1.2028255972411491E-3</c:v>
                </c:pt>
                <c:pt idx="11">
                  <c:v>1.2924722697180938E-3</c:v>
                </c:pt>
                <c:pt idx="12">
                  <c:v>1.4408153319702089E-3</c:v>
                </c:pt>
                <c:pt idx="13">
                  <c:v>1.6482737744244603E-3</c:v>
                </c:pt>
                <c:pt idx="14">
                  <c:v>2.1300593213772201E-3</c:v>
                </c:pt>
                <c:pt idx="15">
                  <c:v>2.3525823184681219E-3</c:v>
                </c:pt>
                <c:pt idx="16">
                  <c:v>3.1855323302667554E-3</c:v>
                </c:pt>
                <c:pt idx="17">
                  <c:v>5.3541497725756136E-3</c:v>
                </c:pt>
                <c:pt idx="18">
                  <c:v>1.1191022112192261E-2</c:v>
                </c:pt>
                <c:pt idx="19">
                  <c:v>1.104932125597999E-2</c:v>
                </c:pt>
                <c:pt idx="20">
                  <c:v>9.1719632165702929E-3</c:v>
                </c:pt>
                <c:pt idx="21">
                  <c:v>8.7756678296535013E-3</c:v>
                </c:pt>
                <c:pt idx="22">
                  <c:v>8.2835627938749514E-3</c:v>
                </c:pt>
                <c:pt idx="23">
                  <c:v>9.259097222111743E-3</c:v>
                </c:pt>
                <c:pt idx="24">
                  <c:v>8.8819120765604598E-3</c:v>
                </c:pt>
                <c:pt idx="25">
                  <c:v>9.8070944673859257E-3</c:v>
                </c:pt>
                <c:pt idx="26">
                  <c:v>8.8083160688115589E-3</c:v>
                </c:pt>
                <c:pt idx="27">
                  <c:v>8.7447703900873086E-3</c:v>
                </c:pt>
                <c:pt idx="28">
                  <c:v>7.7599815398627413E-3</c:v>
                </c:pt>
                <c:pt idx="29">
                  <c:v>7.008589218305725E-3</c:v>
                </c:pt>
                <c:pt idx="30">
                  <c:v>5.9545789582672636E-3</c:v>
                </c:pt>
                <c:pt idx="31">
                  <c:v>5.2155663284287413E-3</c:v>
                </c:pt>
                <c:pt idx="32">
                  <c:v>4.0856757142386756E-3</c:v>
                </c:pt>
                <c:pt idx="33">
                  <c:v>4.083904435819693E-3</c:v>
                </c:pt>
                <c:pt idx="34">
                  <c:v>3.6117615202051578E-3</c:v>
                </c:pt>
                <c:pt idx="35">
                  <c:v>3.4178501722416598E-3</c:v>
                </c:pt>
                <c:pt idx="36">
                  <c:v>2.7200583270239197E-3</c:v>
                </c:pt>
                <c:pt idx="37">
                  <c:v>2.5543855999319146E-3</c:v>
                </c:pt>
                <c:pt idx="38">
                  <c:v>2.1309469140857401E-3</c:v>
                </c:pt>
                <c:pt idx="39">
                  <c:v>1.800637248332303E-3</c:v>
                </c:pt>
                <c:pt idx="40">
                  <c:v>1.2688892650099112E-3</c:v>
                </c:pt>
                <c:pt idx="41">
                  <c:v>1.1910844196754609E-3</c:v>
                </c:pt>
                <c:pt idx="42">
                  <c:v>1.0351410211598957E-3</c:v>
                </c:pt>
                <c:pt idx="43">
                  <c:v>9.1589914864407998E-4</c:v>
                </c:pt>
                <c:pt idx="44">
                  <c:v>9.7881404494904074E-4</c:v>
                </c:pt>
                <c:pt idx="45">
                  <c:v>8.4870266144707821E-4</c:v>
                </c:pt>
                <c:pt idx="46">
                  <c:v>1.0207057451151939E-3</c:v>
                </c:pt>
                <c:pt idx="47">
                  <c:v>1.0207303063098684E-3</c:v>
                </c:pt>
                <c:pt idx="48">
                  <c:v>6.7672998473609035E-4</c:v>
                </c:pt>
                <c:pt idx="49">
                  <c:v>6.3527372381625162E-4</c:v>
                </c:pt>
                <c:pt idx="50">
                  <c:v>4.4006380430708738E-4</c:v>
                </c:pt>
                <c:pt idx="51">
                  <c:v>6.5438543618319422E-4</c:v>
                </c:pt>
                <c:pt idx="52">
                  <c:v>6.8039153043389139E-4</c:v>
                </c:pt>
                <c:pt idx="53">
                  <c:v>5.476000204793504E-4</c:v>
                </c:pt>
                <c:pt idx="54">
                  <c:v>6.9769312996402337E-4</c:v>
                </c:pt>
                <c:pt idx="55">
                  <c:v>6.9142363773641797E-4</c:v>
                </c:pt>
                <c:pt idx="56">
                  <c:v>7.2033757189499353E-4</c:v>
                </c:pt>
                <c:pt idx="57">
                  <c:v>7.2756901004518654E-4</c:v>
                </c:pt>
                <c:pt idx="58">
                  <c:v>8.1049237730010609E-4</c:v>
                </c:pt>
                <c:pt idx="59">
                  <c:v>7.447552492918987E-4</c:v>
                </c:pt>
                <c:pt idx="60">
                  <c:v>7.0821062737966029E-4</c:v>
                </c:pt>
                <c:pt idx="61">
                  <c:v>6.6970988001953781E-4</c:v>
                </c:pt>
                <c:pt idx="62">
                  <c:v>6.6166522836601065E-4</c:v>
                </c:pt>
                <c:pt idx="63">
                  <c:v>7.2688498671384346E-4</c:v>
                </c:pt>
                <c:pt idx="64">
                  <c:v>6.4357538235346363E-4</c:v>
                </c:pt>
                <c:pt idx="65">
                  <c:v>8.6128542427491473E-4</c:v>
                </c:pt>
                <c:pt idx="66">
                  <c:v>5.0840834207908957E-4</c:v>
                </c:pt>
                <c:pt idx="67">
                  <c:v>3.484362582770363E-4</c:v>
                </c:pt>
                <c:pt idx="68">
                  <c:v>2.3680103331359992E-4</c:v>
                </c:pt>
                <c:pt idx="69">
                  <c:v>3.1476290484192784E-4</c:v>
                </c:pt>
                <c:pt idx="70">
                  <c:v>3.1959693186945406E-4</c:v>
                </c:pt>
                <c:pt idx="71">
                  <c:v>1.5660907311260532E-4</c:v>
                </c:pt>
                <c:pt idx="72">
                  <c:v>1.4132156343011563E-4</c:v>
                </c:pt>
                <c:pt idx="73">
                  <c:v>2.0729255197860741E-4</c:v>
                </c:pt>
                <c:pt idx="74">
                  <c:v>1.3479589522711523E-4</c:v>
                </c:pt>
                <c:pt idx="75">
                  <c:v>1.2878405033989209E-4</c:v>
                </c:pt>
                <c:pt idx="76">
                  <c:v>6.9818607851017311E-5</c:v>
                </c:pt>
                <c:pt idx="77">
                  <c:v>-7.1060180492858453E-5</c:v>
                </c:pt>
                <c:pt idx="78">
                  <c:v>6.5031794450755691E-5</c:v>
                </c:pt>
                <c:pt idx="79">
                  <c:v>9.9900303574595965E-5</c:v>
                </c:pt>
                <c:pt idx="80">
                  <c:v>-1.5170198794619347E-5</c:v>
                </c:pt>
                <c:pt idx="81">
                  <c:v>-6.9310796542777469E-6</c:v>
                </c:pt>
                <c:pt idx="82">
                  <c:v>-4.2417074619119623E-5</c:v>
                </c:pt>
                <c:pt idx="83">
                  <c:v>-4.4590163934426226E-5</c:v>
                </c:pt>
                <c:pt idx="84">
                  <c:v>-5.124636555381138E-5</c:v>
                </c:pt>
                <c:pt idx="85">
                  <c:v>2.219319493234246E-5</c:v>
                </c:pt>
                <c:pt idx="86">
                  <c:v>1.4040556146428959E-5</c:v>
                </c:pt>
                <c:pt idx="87">
                  <c:v>-5.5041398995101312E-5</c:v>
                </c:pt>
                <c:pt idx="88">
                  <c:v>-1.3623606986185662E-5</c:v>
                </c:pt>
                <c:pt idx="89">
                  <c:v>-6.8718349913837761E-5</c:v>
                </c:pt>
                <c:pt idx="90">
                  <c:v>3.7505860290670415E-5</c:v>
                </c:pt>
                <c:pt idx="91">
                  <c:v>-1.70834787904897E-4</c:v>
                </c:pt>
                <c:pt idx="92">
                  <c:v>-1.7569004577188034E-4</c:v>
                </c:pt>
                <c:pt idx="93">
                  <c:v>-8.1071064578893729E-5</c:v>
                </c:pt>
                <c:pt idx="94">
                  <c:v>-9.036825062128173E-5</c:v>
                </c:pt>
                <c:pt idx="95">
                  <c:v>1.1959934220361788E-4</c:v>
                </c:pt>
                <c:pt idx="96">
                  <c:v>-1.0488777008600797E-4</c:v>
                </c:pt>
                <c:pt idx="97">
                  <c:v>-4.0024014408645187E-4</c:v>
                </c:pt>
                <c:pt idx="98">
                  <c:v>-1.5427337241592101E-4</c:v>
                </c:pt>
                <c:pt idx="99">
                  <c:v>-1.7697548889478808E-4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9792"/>
        <c:axId val="124227968"/>
      </c:scatterChart>
      <c:valAx>
        <c:axId val="12420979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24227968"/>
        <c:crosses val="autoZero"/>
        <c:crossBetween val="midCat"/>
      </c:valAx>
      <c:valAx>
        <c:axId val="1242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176212</xdr:rowOff>
    </xdr:from>
    <xdr:to>
      <xdr:col>17</xdr:col>
      <xdr:colOff>438149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676274</xdr:colOff>
      <xdr:row>6</xdr:row>
      <xdr:rowOff>23811</xdr:rowOff>
    </xdr:from>
    <xdr:to>
      <xdr:col>20</xdr:col>
      <xdr:colOff>19049</xdr:colOff>
      <xdr:row>38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8"/>
  <sheetViews>
    <sheetView zoomScaleNormal="100" workbookViewId="0">
      <selection activeCell="C11" sqref="C11"/>
    </sheetView>
  </sheetViews>
  <sheetFormatPr defaultRowHeight="14.25" x14ac:dyDescent="0.2"/>
  <sheetData>
    <row r="1" spans="1:2" x14ac:dyDescent="0.2">
      <c r="A1" s="1" t="s">
        <v>119</v>
      </c>
    </row>
    <row r="3" spans="1:2" x14ac:dyDescent="0.2">
      <c r="A3" s="1" t="s">
        <v>118</v>
      </c>
      <c r="B3" s="4">
        <v>42901.8044212963</v>
      </c>
    </row>
    <row r="4" spans="1:2" x14ac:dyDescent="0.2">
      <c r="A4" s="1" t="s">
        <v>117</v>
      </c>
      <c r="B4" s="4">
        <v>43026.741216226852</v>
      </c>
    </row>
    <row r="5" spans="1:2" x14ac:dyDescent="0.2">
      <c r="A5" s="1" t="s">
        <v>116</v>
      </c>
      <c r="B5" s="1" t="s">
        <v>115</v>
      </c>
    </row>
    <row r="7" spans="1:2" x14ac:dyDescent="0.2">
      <c r="A7" s="1" t="s">
        <v>114</v>
      </c>
      <c r="B7" s="1" t="s">
        <v>113</v>
      </c>
    </row>
    <row r="8" spans="1:2" x14ac:dyDescent="0.2">
      <c r="A8" s="1" t="s">
        <v>112</v>
      </c>
      <c r="B8" s="1" t="s">
        <v>111</v>
      </c>
    </row>
    <row r="9" spans="1:2" x14ac:dyDescent="0.2">
      <c r="A9" s="1" t="s">
        <v>110</v>
      </c>
      <c r="B9" s="1" t="s">
        <v>105</v>
      </c>
    </row>
    <row r="11" spans="1:2" x14ac:dyDescent="0.2">
      <c r="A11" s="3" t="s">
        <v>109</v>
      </c>
      <c r="B11" s="3" t="s">
        <v>108</v>
      </c>
    </row>
    <row r="12" spans="1:2" x14ac:dyDescent="0.2">
      <c r="A12" s="3" t="s">
        <v>107</v>
      </c>
      <c r="B12" s="3" t="s">
        <v>106</v>
      </c>
    </row>
    <row r="13" spans="1:2" x14ac:dyDescent="0.2">
      <c r="A13" s="3" t="s">
        <v>105</v>
      </c>
      <c r="B13" s="2">
        <v>280078</v>
      </c>
    </row>
    <row r="14" spans="1:2" x14ac:dyDescent="0.2">
      <c r="A14" s="3" t="s">
        <v>104</v>
      </c>
      <c r="B14" s="2">
        <v>2257</v>
      </c>
    </row>
    <row r="15" spans="1:2" x14ac:dyDescent="0.2">
      <c r="A15" s="3" t="s">
        <v>103</v>
      </c>
      <c r="B15" s="2">
        <v>3115</v>
      </c>
    </row>
    <row r="16" spans="1:2" x14ac:dyDescent="0.2">
      <c r="A16" s="3" t="s">
        <v>102</v>
      </c>
      <c r="B16" s="2">
        <v>3025</v>
      </c>
    </row>
    <row r="17" spans="1:2" x14ac:dyDescent="0.2">
      <c r="A17" s="3" t="s">
        <v>101</v>
      </c>
      <c r="B17" s="2">
        <v>2921</v>
      </c>
    </row>
    <row r="18" spans="1:2" x14ac:dyDescent="0.2">
      <c r="A18" s="3" t="s">
        <v>100</v>
      </c>
      <c r="B18" s="2">
        <v>2567</v>
      </c>
    </row>
    <row r="19" spans="1:2" x14ac:dyDescent="0.2">
      <c r="A19" s="3" t="s">
        <v>99</v>
      </c>
      <c r="B19" s="2">
        <v>2598</v>
      </c>
    </row>
    <row r="20" spans="1:2" x14ac:dyDescent="0.2">
      <c r="A20" s="3" t="s">
        <v>98</v>
      </c>
      <c r="B20" s="2">
        <v>2462</v>
      </c>
    </row>
    <row r="21" spans="1:2" x14ac:dyDescent="0.2">
      <c r="A21" s="3" t="s">
        <v>97</v>
      </c>
      <c r="B21" s="2">
        <v>2350</v>
      </c>
    </row>
    <row r="22" spans="1:2" x14ac:dyDescent="0.2">
      <c r="A22" s="3" t="s">
        <v>96</v>
      </c>
      <c r="B22" s="2">
        <v>2398</v>
      </c>
    </row>
    <row r="23" spans="1:2" x14ac:dyDescent="0.2">
      <c r="A23" s="3" t="s">
        <v>95</v>
      </c>
      <c r="B23" s="2">
        <v>2265</v>
      </c>
    </row>
    <row r="24" spans="1:2" x14ac:dyDescent="0.2">
      <c r="A24" s="3" t="s">
        <v>94</v>
      </c>
      <c r="B24" s="2">
        <v>2297</v>
      </c>
    </row>
    <row r="25" spans="1:2" x14ac:dyDescent="0.2">
      <c r="A25" s="3" t="s">
        <v>93</v>
      </c>
      <c r="B25" s="2">
        <v>2205</v>
      </c>
    </row>
    <row r="26" spans="1:2" x14ac:dyDescent="0.2">
      <c r="A26" s="3" t="s">
        <v>92</v>
      </c>
      <c r="B26" s="2">
        <v>2170</v>
      </c>
    </row>
    <row r="27" spans="1:2" x14ac:dyDescent="0.2">
      <c r="A27" s="3" t="s">
        <v>91</v>
      </c>
      <c r="B27" s="2">
        <v>2212</v>
      </c>
    </row>
    <row r="28" spans="1:2" x14ac:dyDescent="0.2">
      <c r="A28" s="3" t="s">
        <v>90</v>
      </c>
      <c r="B28" s="2">
        <v>2376</v>
      </c>
    </row>
    <row r="29" spans="1:2" x14ac:dyDescent="0.2">
      <c r="A29" s="3" t="s">
        <v>89</v>
      </c>
      <c r="B29" s="2">
        <v>2524</v>
      </c>
    </row>
    <row r="30" spans="1:2" x14ac:dyDescent="0.2">
      <c r="A30" s="3" t="s">
        <v>88</v>
      </c>
      <c r="B30" s="2">
        <v>2849</v>
      </c>
    </row>
    <row r="31" spans="1:2" x14ac:dyDescent="0.2">
      <c r="A31" s="3" t="s">
        <v>87</v>
      </c>
      <c r="B31" s="2">
        <v>3966</v>
      </c>
    </row>
    <row r="32" spans="1:2" x14ac:dyDescent="0.2">
      <c r="A32" s="3" t="s">
        <v>86</v>
      </c>
      <c r="B32" s="2">
        <v>7423</v>
      </c>
    </row>
    <row r="33" spans="1:2" x14ac:dyDescent="0.2">
      <c r="A33" s="3" t="s">
        <v>85</v>
      </c>
      <c r="B33" s="2">
        <v>7576</v>
      </c>
    </row>
    <row r="34" spans="1:2" x14ac:dyDescent="0.2">
      <c r="A34" s="3" t="s">
        <v>84</v>
      </c>
      <c r="B34" s="2">
        <v>6839</v>
      </c>
    </row>
    <row r="35" spans="1:2" x14ac:dyDescent="0.2">
      <c r="A35" s="3" t="s">
        <v>83</v>
      </c>
      <c r="B35" s="2">
        <v>7023</v>
      </c>
    </row>
    <row r="36" spans="1:2" x14ac:dyDescent="0.2">
      <c r="A36" s="3" t="s">
        <v>82</v>
      </c>
      <c r="B36" s="2">
        <v>7194</v>
      </c>
    </row>
    <row r="37" spans="1:2" x14ac:dyDescent="0.2">
      <c r="A37" s="3" t="s">
        <v>81</v>
      </c>
      <c r="B37" s="2">
        <v>8134</v>
      </c>
    </row>
    <row r="38" spans="1:2" x14ac:dyDescent="0.2">
      <c r="A38" s="3" t="s">
        <v>80</v>
      </c>
      <c r="B38" s="2">
        <v>8611</v>
      </c>
    </row>
    <row r="39" spans="1:2" x14ac:dyDescent="0.2">
      <c r="A39" s="3" t="s">
        <v>79</v>
      </c>
      <c r="B39" s="2">
        <v>10103</v>
      </c>
    </row>
    <row r="40" spans="1:2" x14ac:dyDescent="0.2">
      <c r="A40" s="3" t="s">
        <v>78</v>
      </c>
      <c r="B40" s="2">
        <v>10045</v>
      </c>
    </row>
    <row r="41" spans="1:2" x14ac:dyDescent="0.2">
      <c r="A41" s="3" t="s">
        <v>77</v>
      </c>
      <c r="B41" s="2">
        <v>10064</v>
      </c>
    </row>
    <row r="42" spans="1:2" x14ac:dyDescent="0.2">
      <c r="A42" s="3" t="s">
        <v>76</v>
      </c>
      <c r="B42" s="2">
        <v>9598</v>
      </c>
    </row>
    <row r="43" spans="1:2" x14ac:dyDescent="0.2">
      <c r="A43" s="3" t="s">
        <v>75</v>
      </c>
      <c r="B43" s="2">
        <v>9192</v>
      </c>
    </row>
    <row r="44" spans="1:2" x14ac:dyDescent="0.2">
      <c r="A44" s="3" t="s">
        <v>74</v>
      </c>
      <c r="B44" s="2">
        <v>8566</v>
      </c>
    </row>
    <row r="45" spans="1:2" x14ac:dyDescent="0.2">
      <c r="A45" s="3" t="s">
        <v>73</v>
      </c>
      <c r="B45" s="2">
        <v>7944</v>
      </c>
    </row>
    <row r="46" spans="1:2" x14ac:dyDescent="0.2">
      <c r="A46" s="3" t="s">
        <v>72</v>
      </c>
      <c r="B46" s="2">
        <v>7114</v>
      </c>
    </row>
    <row r="47" spans="1:2" x14ac:dyDescent="0.2">
      <c r="A47" s="3" t="s">
        <v>71</v>
      </c>
      <c r="B47" s="2">
        <v>6894</v>
      </c>
    </row>
    <row r="48" spans="1:2" x14ac:dyDescent="0.2">
      <c r="A48" s="3" t="s">
        <v>70</v>
      </c>
      <c r="B48" s="2">
        <v>6440</v>
      </c>
    </row>
    <row r="49" spans="1:2" x14ac:dyDescent="0.2">
      <c r="A49" s="3" t="s">
        <v>69</v>
      </c>
      <c r="B49" s="2">
        <v>6043</v>
      </c>
    </row>
    <row r="50" spans="1:2" x14ac:dyDescent="0.2">
      <c r="A50" s="3" t="s">
        <v>68</v>
      </c>
      <c r="B50" s="2">
        <v>5508</v>
      </c>
    </row>
    <row r="51" spans="1:2" x14ac:dyDescent="0.2">
      <c r="A51" s="3" t="s">
        <v>67</v>
      </c>
      <c r="B51" s="2">
        <v>5303</v>
      </c>
    </row>
    <row r="52" spans="1:2" x14ac:dyDescent="0.2">
      <c r="A52" s="3" t="s">
        <v>66</v>
      </c>
      <c r="B52" s="2">
        <v>4847</v>
      </c>
    </row>
    <row r="53" spans="1:2" x14ac:dyDescent="0.2">
      <c r="A53" s="3" t="s">
        <v>65</v>
      </c>
      <c r="B53" s="2">
        <v>4577</v>
      </c>
    </row>
    <row r="54" spans="1:2" x14ac:dyDescent="0.2">
      <c r="A54" s="3" t="s">
        <v>64</v>
      </c>
      <c r="B54" s="2">
        <v>4160</v>
      </c>
    </row>
    <row r="55" spans="1:2" x14ac:dyDescent="0.2">
      <c r="A55" s="3" t="s">
        <v>63</v>
      </c>
      <c r="B55" s="2">
        <v>3911</v>
      </c>
    </row>
    <row r="56" spans="1:2" x14ac:dyDescent="0.2">
      <c r="A56" s="3" t="s">
        <v>62</v>
      </c>
      <c r="B56" s="2">
        <v>3566</v>
      </c>
    </row>
    <row r="57" spans="1:2" x14ac:dyDescent="0.2">
      <c r="A57" s="3" t="s">
        <v>61</v>
      </c>
      <c r="B57" s="2">
        <v>3400</v>
      </c>
    </row>
    <row r="58" spans="1:2" x14ac:dyDescent="0.2">
      <c r="A58" s="3" t="s">
        <v>60</v>
      </c>
      <c r="B58" s="2">
        <v>3287</v>
      </c>
    </row>
    <row r="59" spans="1:2" x14ac:dyDescent="0.2">
      <c r="A59" s="3" t="s">
        <v>59</v>
      </c>
      <c r="B59" s="2">
        <v>3142</v>
      </c>
    </row>
    <row r="60" spans="1:2" x14ac:dyDescent="0.2">
      <c r="A60" s="3" t="s">
        <v>58</v>
      </c>
      <c r="B60" s="2">
        <v>3093</v>
      </c>
    </row>
    <row r="61" spans="1:2" x14ac:dyDescent="0.2">
      <c r="A61" s="3" t="s">
        <v>57</v>
      </c>
      <c r="B61" s="2">
        <v>3117</v>
      </c>
    </row>
    <row r="62" spans="1:2" x14ac:dyDescent="0.2">
      <c r="A62" s="3" t="s">
        <v>56</v>
      </c>
      <c r="B62" s="2">
        <v>2520</v>
      </c>
    </row>
    <row r="63" spans="1:2" x14ac:dyDescent="0.2">
      <c r="A63" s="3" t="s">
        <v>55</v>
      </c>
      <c r="B63" s="2">
        <v>2339</v>
      </c>
    </row>
    <row r="64" spans="1:2" x14ac:dyDescent="0.2">
      <c r="A64" s="3" t="s">
        <v>54</v>
      </c>
      <c r="B64" s="2">
        <v>2137</v>
      </c>
    </row>
    <row r="65" spans="1:2" x14ac:dyDescent="0.2">
      <c r="A65" s="3" t="s">
        <v>53</v>
      </c>
      <c r="B65" s="2">
        <v>2165</v>
      </c>
    </row>
    <row r="66" spans="1:2" x14ac:dyDescent="0.2">
      <c r="A66" s="3" t="s">
        <v>52</v>
      </c>
      <c r="B66" s="2">
        <v>2025</v>
      </c>
    </row>
    <row r="67" spans="1:2" x14ac:dyDescent="0.2">
      <c r="A67" s="3" t="s">
        <v>51</v>
      </c>
      <c r="B67" s="2">
        <v>1955</v>
      </c>
    </row>
    <row r="68" spans="1:2" x14ac:dyDescent="0.2">
      <c r="A68" s="3" t="s">
        <v>50</v>
      </c>
      <c r="B68" s="2">
        <v>1880</v>
      </c>
    </row>
    <row r="69" spans="1:2" x14ac:dyDescent="0.2">
      <c r="A69" s="3" t="s">
        <v>49</v>
      </c>
      <c r="B69" s="2">
        <v>1915</v>
      </c>
    </row>
    <row r="70" spans="1:2" x14ac:dyDescent="0.2">
      <c r="A70" s="3" t="s">
        <v>48</v>
      </c>
      <c r="B70" s="2">
        <v>1698</v>
      </c>
    </row>
    <row r="71" spans="1:2" x14ac:dyDescent="0.2">
      <c r="A71" s="3" t="s">
        <v>47</v>
      </c>
      <c r="B71" s="2">
        <v>1692</v>
      </c>
    </row>
    <row r="72" spans="1:2" x14ac:dyDescent="0.2">
      <c r="A72" s="3" t="s">
        <v>46</v>
      </c>
      <c r="B72" s="2">
        <v>1644</v>
      </c>
    </row>
    <row r="73" spans="1:2" x14ac:dyDescent="0.2">
      <c r="A73" s="3" t="s">
        <v>45</v>
      </c>
      <c r="B73" s="2">
        <v>1580</v>
      </c>
    </row>
    <row r="74" spans="1:2" x14ac:dyDescent="0.2">
      <c r="A74" s="3" t="s">
        <v>44</v>
      </c>
      <c r="B74" s="2">
        <v>1475</v>
      </c>
    </row>
    <row r="75" spans="1:2" x14ac:dyDescent="0.2">
      <c r="A75" s="3" t="s">
        <v>43</v>
      </c>
      <c r="B75" s="2">
        <v>1340</v>
      </c>
    </row>
    <row r="76" spans="1:2" x14ac:dyDescent="0.2">
      <c r="A76" s="3" t="s">
        <v>42</v>
      </c>
      <c r="B76" s="2">
        <v>1244</v>
      </c>
    </row>
    <row r="77" spans="1:2" x14ac:dyDescent="0.2">
      <c r="A77" s="3" t="s">
        <v>41</v>
      </c>
      <c r="B77" s="2">
        <v>1277</v>
      </c>
    </row>
    <row r="78" spans="1:2" x14ac:dyDescent="0.2">
      <c r="A78" s="3" t="s">
        <v>40</v>
      </c>
      <c r="B78" s="2">
        <v>1176</v>
      </c>
    </row>
    <row r="79" spans="1:2" x14ac:dyDescent="0.2">
      <c r="A79" s="3" t="s">
        <v>39</v>
      </c>
      <c r="B79" s="2">
        <v>1372</v>
      </c>
    </row>
    <row r="80" spans="1:2" x14ac:dyDescent="0.2">
      <c r="A80" s="3" t="s">
        <v>38</v>
      </c>
      <c r="B80" s="2">
        <v>1098</v>
      </c>
    </row>
    <row r="81" spans="1:2" x14ac:dyDescent="0.2">
      <c r="A81" s="3" t="s">
        <v>37</v>
      </c>
      <c r="B81" s="2">
        <v>944</v>
      </c>
    </row>
    <row r="82" spans="1:2" x14ac:dyDescent="0.2">
      <c r="A82" s="3" t="s">
        <v>36</v>
      </c>
      <c r="B82" s="2">
        <v>798</v>
      </c>
    </row>
    <row r="83" spans="1:2" x14ac:dyDescent="0.2">
      <c r="A83" s="3" t="s">
        <v>35</v>
      </c>
      <c r="B83" s="2">
        <v>652</v>
      </c>
    </row>
    <row r="84" spans="1:2" x14ac:dyDescent="0.2">
      <c r="A84" s="3" t="s">
        <v>34</v>
      </c>
      <c r="B84" s="2">
        <v>607</v>
      </c>
    </row>
    <row r="85" spans="1:2" x14ac:dyDescent="0.2">
      <c r="A85" s="3" t="s">
        <v>33</v>
      </c>
      <c r="B85" s="2">
        <v>522</v>
      </c>
    </row>
    <row r="86" spans="1:2" x14ac:dyDescent="0.2">
      <c r="A86" s="3" t="s">
        <v>32</v>
      </c>
      <c r="B86" s="2">
        <v>516</v>
      </c>
    </row>
    <row r="87" spans="1:2" x14ac:dyDescent="0.2">
      <c r="A87" s="3" t="s">
        <v>31</v>
      </c>
      <c r="B87" s="2">
        <v>483</v>
      </c>
    </row>
    <row r="88" spans="1:2" x14ac:dyDescent="0.2">
      <c r="A88" s="3" t="s">
        <v>30</v>
      </c>
      <c r="B88" s="2">
        <v>456</v>
      </c>
    </row>
    <row r="89" spans="1:2" x14ac:dyDescent="0.2">
      <c r="A89" s="3" t="s">
        <v>29</v>
      </c>
      <c r="B89" s="2">
        <v>459</v>
      </c>
    </row>
    <row r="90" spans="1:2" x14ac:dyDescent="0.2">
      <c r="A90" s="3" t="s">
        <v>28</v>
      </c>
      <c r="B90" s="2">
        <v>389</v>
      </c>
    </row>
    <row r="91" spans="1:2" x14ac:dyDescent="0.2">
      <c r="A91" s="3" t="s">
        <v>27</v>
      </c>
      <c r="B91" s="2">
        <v>328</v>
      </c>
    </row>
    <row r="92" spans="1:2" x14ac:dyDescent="0.2">
      <c r="A92" s="3" t="s">
        <v>26</v>
      </c>
      <c r="B92" s="2">
        <v>293</v>
      </c>
    </row>
    <row r="93" spans="1:2" x14ac:dyDescent="0.2">
      <c r="A93" s="3" t="s">
        <v>25</v>
      </c>
      <c r="B93" s="2">
        <v>292</v>
      </c>
    </row>
    <row r="94" spans="1:2" x14ac:dyDescent="0.2">
      <c r="A94" s="3" t="s">
        <v>24</v>
      </c>
      <c r="B94" s="2">
        <v>234</v>
      </c>
    </row>
    <row r="95" spans="1:2" x14ac:dyDescent="0.2">
      <c r="A95" s="3" t="s">
        <v>23</v>
      </c>
      <c r="B95" s="2">
        <v>227</v>
      </c>
    </row>
    <row r="96" spans="1:2" x14ac:dyDescent="0.2">
      <c r="A96" s="3" t="s">
        <v>22</v>
      </c>
      <c r="B96" s="2">
        <v>193</v>
      </c>
    </row>
    <row r="97" spans="1:2" x14ac:dyDescent="0.2">
      <c r="A97" s="3" t="s">
        <v>21</v>
      </c>
      <c r="B97" s="2">
        <v>139</v>
      </c>
    </row>
    <row r="98" spans="1:2" x14ac:dyDescent="0.2">
      <c r="A98" s="3" t="s">
        <v>20</v>
      </c>
      <c r="B98" s="2">
        <v>133</v>
      </c>
    </row>
    <row r="99" spans="1:2" x14ac:dyDescent="0.2">
      <c r="A99" s="3" t="s">
        <v>19</v>
      </c>
      <c r="B99" s="2">
        <v>143</v>
      </c>
    </row>
    <row r="100" spans="1:2" x14ac:dyDescent="0.2">
      <c r="A100" s="3" t="s">
        <v>18</v>
      </c>
      <c r="B100" s="2">
        <v>100</v>
      </c>
    </row>
    <row r="101" spans="1:2" x14ac:dyDescent="0.2">
      <c r="A101" s="3" t="s">
        <v>17</v>
      </c>
      <c r="B101" s="2">
        <v>76</v>
      </c>
    </row>
    <row r="102" spans="1:2" x14ac:dyDescent="0.2">
      <c r="A102" s="3" t="s">
        <v>16</v>
      </c>
      <c r="B102" s="2">
        <v>70</v>
      </c>
    </row>
    <row r="103" spans="1:2" x14ac:dyDescent="0.2">
      <c r="A103" s="3" t="s">
        <v>15</v>
      </c>
      <c r="B103" s="2">
        <v>48</v>
      </c>
    </row>
    <row r="104" spans="1:2" x14ac:dyDescent="0.2">
      <c r="A104" s="3" t="s">
        <v>14</v>
      </c>
      <c r="B104" s="2">
        <v>53</v>
      </c>
    </row>
    <row r="105" spans="1:2" x14ac:dyDescent="0.2">
      <c r="A105" s="3" t="s">
        <v>13</v>
      </c>
      <c r="B105" s="2">
        <v>34</v>
      </c>
    </row>
    <row r="106" spans="1:2" x14ac:dyDescent="0.2">
      <c r="A106" s="3" t="s">
        <v>12</v>
      </c>
      <c r="B106" s="2">
        <v>15</v>
      </c>
    </row>
    <row r="107" spans="1:2" x14ac:dyDescent="0.2">
      <c r="A107" s="3" t="s">
        <v>11</v>
      </c>
      <c r="B107" s="2">
        <v>21</v>
      </c>
    </row>
    <row r="108" spans="1:2" x14ac:dyDescent="0.2">
      <c r="A108" s="3" t="s">
        <v>10</v>
      </c>
      <c r="B108" s="2">
        <v>16</v>
      </c>
    </row>
    <row r="109" spans="1:2" x14ac:dyDescent="0.2">
      <c r="A109" s="3" t="s">
        <v>9</v>
      </c>
      <c r="B109" s="2">
        <v>22</v>
      </c>
    </row>
    <row r="110" spans="1:2" x14ac:dyDescent="0.2">
      <c r="A110" s="3" t="s">
        <v>8</v>
      </c>
      <c r="B110" s="2">
        <v>3</v>
      </c>
    </row>
    <row r="111" spans="1:2" x14ac:dyDescent="0.2">
      <c r="A111" s="3" t="s">
        <v>7</v>
      </c>
      <c r="B111" s="2">
        <v>3</v>
      </c>
    </row>
    <row r="112" spans="1:2" x14ac:dyDescent="0.2">
      <c r="A112" s="3" t="s">
        <v>6</v>
      </c>
      <c r="B112" s="2">
        <v>2</v>
      </c>
    </row>
    <row r="113" spans="1:2" x14ac:dyDescent="0.2">
      <c r="A113" s="3" t="s">
        <v>5</v>
      </c>
      <c r="B113" s="2">
        <v>1</v>
      </c>
    </row>
    <row r="114" spans="1:2" x14ac:dyDescent="0.2">
      <c r="A114" s="3" t="s">
        <v>4</v>
      </c>
      <c r="B114" s="2">
        <v>3</v>
      </c>
    </row>
    <row r="115" spans="1:2" x14ac:dyDescent="0.2">
      <c r="A115" s="3" t="s">
        <v>3</v>
      </c>
      <c r="B115" s="2">
        <v>0</v>
      </c>
    </row>
    <row r="117" spans="1:2" x14ac:dyDescent="0.2">
      <c r="A117" s="1" t="s">
        <v>2</v>
      </c>
    </row>
    <row r="118" spans="1:2" x14ac:dyDescent="0.2">
      <c r="A118" s="1" t="s">
        <v>1</v>
      </c>
      <c r="B118" s="1" t="s">
        <v>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17"/>
  <sheetViews>
    <sheetView zoomScaleNormal="100" workbookViewId="0">
      <selection activeCell="F11" sqref="F11"/>
    </sheetView>
  </sheetViews>
  <sheetFormatPr defaultRowHeight="14.25" x14ac:dyDescent="0.2"/>
  <sheetData>
    <row r="1" spans="1:2" x14ac:dyDescent="0.2">
      <c r="A1" s="1" t="s">
        <v>120</v>
      </c>
    </row>
    <row r="3" spans="1:2" x14ac:dyDescent="0.2">
      <c r="A3" s="1" t="s">
        <v>118</v>
      </c>
      <c r="B3" s="4">
        <v>42998.47278935185</v>
      </c>
    </row>
    <row r="4" spans="1:2" x14ac:dyDescent="0.2">
      <c r="A4" s="1" t="s">
        <v>117</v>
      </c>
      <c r="B4" s="4">
        <v>43026.742509421296</v>
      </c>
    </row>
    <row r="5" spans="1:2" x14ac:dyDescent="0.2">
      <c r="A5" s="1" t="s">
        <v>116</v>
      </c>
      <c r="B5" s="1" t="s">
        <v>115</v>
      </c>
    </row>
    <row r="7" spans="1:2" x14ac:dyDescent="0.2">
      <c r="A7" s="1" t="s">
        <v>114</v>
      </c>
      <c r="B7" s="1" t="s">
        <v>113</v>
      </c>
    </row>
    <row r="8" spans="1:2" x14ac:dyDescent="0.2">
      <c r="A8" s="1" t="s">
        <v>112</v>
      </c>
      <c r="B8" s="1" t="s">
        <v>111</v>
      </c>
    </row>
    <row r="9" spans="1:2" x14ac:dyDescent="0.2">
      <c r="A9" s="1" t="s">
        <v>110</v>
      </c>
      <c r="B9" s="1" t="s">
        <v>105</v>
      </c>
    </row>
    <row r="11" spans="1:2" x14ac:dyDescent="0.2">
      <c r="A11" s="3" t="s">
        <v>121</v>
      </c>
      <c r="B11" s="3" t="s">
        <v>108</v>
      </c>
    </row>
    <row r="12" spans="1:2" x14ac:dyDescent="0.2">
      <c r="A12" s="3" t="s">
        <v>105</v>
      </c>
      <c r="B12" s="2">
        <v>146955</v>
      </c>
    </row>
    <row r="13" spans="1:2" x14ac:dyDescent="0.2">
      <c r="A13" s="3" t="s">
        <v>104</v>
      </c>
      <c r="B13" s="2">
        <v>1176</v>
      </c>
    </row>
    <row r="14" spans="1:2" x14ac:dyDescent="0.2">
      <c r="A14" s="3" t="s">
        <v>103</v>
      </c>
      <c r="B14" s="2">
        <v>1734</v>
      </c>
    </row>
    <row r="15" spans="1:2" x14ac:dyDescent="0.2">
      <c r="A15" s="3" t="s">
        <v>102</v>
      </c>
      <c r="B15" s="2">
        <v>1932</v>
      </c>
    </row>
    <row r="16" spans="1:2" x14ac:dyDescent="0.2">
      <c r="A16" s="3" t="s">
        <v>101</v>
      </c>
      <c r="B16" s="2">
        <v>2106</v>
      </c>
    </row>
    <row r="17" spans="1:2" x14ac:dyDescent="0.2">
      <c r="A17" s="3" t="s">
        <v>100</v>
      </c>
      <c r="B17" s="2">
        <v>2059</v>
      </c>
    </row>
    <row r="18" spans="1:2" x14ac:dyDescent="0.2">
      <c r="A18" s="3" t="s">
        <v>99</v>
      </c>
      <c r="B18" s="2">
        <v>2074</v>
      </c>
    </row>
    <row r="19" spans="1:2" x14ac:dyDescent="0.2">
      <c r="A19" s="3" t="s">
        <v>98</v>
      </c>
      <c r="B19" s="2">
        <v>2034</v>
      </c>
    </row>
    <row r="20" spans="1:2" x14ac:dyDescent="0.2">
      <c r="A20" s="3" t="s">
        <v>97</v>
      </c>
      <c r="B20" s="2">
        <v>1773</v>
      </c>
    </row>
    <row r="21" spans="1:2" x14ac:dyDescent="0.2">
      <c r="A21" s="3" t="s">
        <v>96</v>
      </c>
      <c r="B21" s="2">
        <v>1681</v>
      </c>
    </row>
    <row r="22" spans="1:2" x14ac:dyDescent="0.2">
      <c r="A22" s="3" t="s">
        <v>95</v>
      </c>
      <c r="B22" s="2">
        <v>1593</v>
      </c>
    </row>
    <row r="23" spans="1:2" x14ac:dyDescent="0.2">
      <c r="A23" s="3" t="s">
        <v>94</v>
      </c>
      <c r="B23" s="2">
        <v>1605</v>
      </c>
    </row>
    <row r="24" spans="1:2" x14ac:dyDescent="0.2">
      <c r="A24" s="3" t="s">
        <v>93</v>
      </c>
      <c r="B24" s="2">
        <v>1468</v>
      </c>
    </row>
    <row r="25" spans="1:2" x14ac:dyDescent="0.2">
      <c r="A25" s="3" t="s">
        <v>92</v>
      </c>
      <c r="B25" s="2">
        <v>1354</v>
      </c>
    </row>
    <row r="26" spans="1:2" x14ac:dyDescent="0.2">
      <c r="A26" s="3" t="s">
        <v>91</v>
      </c>
      <c r="B26" s="2">
        <v>1270</v>
      </c>
    </row>
    <row r="27" spans="1:2" x14ac:dyDescent="0.2">
      <c r="A27" s="3" t="s">
        <v>90</v>
      </c>
      <c r="B27" s="2">
        <v>1139</v>
      </c>
    </row>
    <row r="28" spans="1:2" x14ac:dyDescent="0.2">
      <c r="A28" s="3" t="s">
        <v>89</v>
      </c>
      <c r="B28" s="2">
        <v>1182</v>
      </c>
    </row>
    <row r="29" spans="1:2" x14ac:dyDescent="0.2">
      <c r="A29" s="3" t="s">
        <v>88</v>
      </c>
      <c r="B29" s="2">
        <v>1028</v>
      </c>
    </row>
    <row r="30" spans="1:2" x14ac:dyDescent="0.2">
      <c r="A30" s="3" t="s">
        <v>87</v>
      </c>
      <c r="B30" s="2">
        <v>909</v>
      </c>
    </row>
    <row r="31" spans="1:2" x14ac:dyDescent="0.2">
      <c r="A31" s="3" t="s">
        <v>86</v>
      </c>
      <c r="B31" s="2">
        <v>995</v>
      </c>
    </row>
    <row r="32" spans="1:2" x14ac:dyDescent="0.2">
      <c r="A32" s="3" t="s">
        <v>85</v>
      </c>
      <c r="B32" s="2">
        <v>1206</v>
      </c>
    </row>
    <row r="33" spans="1:2" x14ac:dyDescent="0.2">
      <c r="A33" s="3" t="s">
        <v>84</v>
      </c>
      <c r="B33" s="2">
        <v>1465</v>
      </c>
    </row>
    <row r="34" spans="1:2" x14ac:dyDescent="0.2">
      <c r="A34" s="3" t="s">
        <v>83</v>
      </c>
      <c r="B34" s="2">
        <v>1751</v>
      </c>
    </row>
    <row r="35" spans="1:2" x14ac:dyDescent="0.2">
      <c r="A35" s="3" t="s">
        <v>82</v>
      </c>
      <c r="B35" s="2">
        <v>2004</v>
      </c>
    </row>
    <row r="36" spans="1:2" x14ac:dyDescent="0.2">
      <c r="A36" s="3" t="s">
        <v>81</v>
      </c>
      <c r="B36" s="2">
        <v>2314</v>
      </c>
    </row>
    <row r="37" spans="1:2" x14ac:dyDescent="0.2">
      <c r="A37" s="3" t="s">
        <v>80</v>
      </c>
      <c r="B37" s="2">
        <v>2919</v>
      </c>
    </row>
    <row r="38" spans="1:2" x14ac:dyDescent="0.2">
      <c r="A38" s="3" t="s">
        <v>79</v>
      </c>
      <c r="B38" s="2">
        <v>3800</v>
      </c>
    </row>
    <row r="39" spans="1:2" x14ac:dyDescent="0.2">
      <c r="A39" s="3" t="s">
        <v>78</v>
      </c>
      <c r="B39" s="2">
        <v>4233</v>
      </c>
    </row>
    <row r="40" spans="1:2" x14ac:dyDescent="0.2">
      <c r="A40" s="3" t="s">
        <v>77</v>
      </c>
      <c r="B40" s="2">
        <v>4387</v>
      </c>
    </row>
    <row r="41" spans="1:2" x14ac:dyDescent="0.2">
      <c r="A41" s="3" t="s">
        <v>76</v>
      </c>
      <c r="B41" s="2">
        <v>4520</v>
      </c>
    </row>
    <row r="42" spans="1:2" x14ac:dyDescent="0.2">
      <c r="A42" s="3" t="s">
        <v>75</v>
      </c>
      <c r="B42" s="2">
        <v>4452</v>
      </c>
    </row>
    <row r="43" spans="1:2" x14ac:dyDescent="0.2">
      <c r="A43" s="3" t="s">
        <v>74</v>
      </c>
      <c r="B43" s="2">
        <v>4454</v>
      </c>
    </row>
    <row r="44" spans="1:2" x14ac:dyDescent="0.2">
      <c r="A44" s="3" t="s">
        <v>73</v>
      </c>
      <c r="B44" s="2">
        <v>4271</v>
      </c>
    </row>
    <row r="45" spans="1:2" x14ac:dyDescent="0.2">
      <c r="A45" s="3" t="s">
        <v>72</v>
      </c>
      <c r="B45" s="2">
        <v>4136</v>
      </c>
    </row>
    <row r="46" spans="1:2" x14ac:dyDescent="0.2">
      <c r="A46" s="3" t="s">
        <v>71</v>
      </c>
      <c r="B46" s="2">
        <v>3893</v>
      </c>
    </row>
    <row r="47" spans="1:2" x14ac:dyDescent="0.2">
      <c r="A47" s="3" t="s">
        <v>70</v>
      </c>
      <c r="B47" s="2">
        <v>3719</v>
      </c>
    </row>
    <row r="48" spans="1:2" x14ac:dyDescent="0.2">
      <c r="A48" s="3" t="s">
        <v>69</v>
      </c>
      <c r="B48" s="2">
        <v>3383</v>
      </c>
    </row>
    <row r="49" spans="1:2" x14ac:dyDescent="0.2">
      <c r="A49" s="3" t="s">
        <v>68</v>
      </c>
      <c r="B49" s="2">
        <v>3277</v>
      </c>
    </row>
    <row r="50" spans="1:2" x14ac:dyDescent="0.2">
      <c r="A50" s="3" t="s">
        <v>67</v>
      </c>
      <c r="B50" s="2">
        <v>3142</v>
      </c>
    </row>
    <row r="51" spans="1:2" x14ac:dyDescent="0.2">
      <c r="A51" s="3" t="s">
        <v>66</v>
      </c>
      <c r="B51" s="2">
        <v>2963</v>
      </c>
    </row>
    <row r="52" spans="1:2" x14ac:dyDescent="0.2">
      <c r="A52" s="3" t="s">
        <v>65</v>
      </c>
      <c r="B52" s="2">
        <v>2911</v>
      </c>
    </row>
    <row r="53" spans="1:2" x14ac:dyDescent="0.2">
      <c r="A53" s="3" t="s">
        <v>64</v>
      </c>
      <c r="B53" s="2">
        <v>2938</v>
      </c>
    </row>
    <row r="54" spans="1:2" x14ac:dyDescent="0.2">
      <c r="A54" s="3" t="s">
        <v>63</v>
      </c>
      <c r="B54" s="2">
        <v>2771</v>
      </c>
    </row>
    <row r="55" spans="1:2" x14ac:dyDescent="0.2">
      <c r="A55" s="3" t="s">
        <v>62</v>
      </c>
      <c r="B55" s="2">
        <v>2565</v>
      </c>
    </row>
    <row r="56" spans="1:2" x14ac:dyDescent="0.2">
      <c r="A56" s="3" t="s">
        <v>61</v>
      </c>
      <c r="B56" s="2">
        <v>2506</v>
      </c>
    </row>
    <row r="57" spans="1:2" x14ac:dyDescent="0.2">
      <c r="A57" s="3" t="s">
        <v>60</v>
      </c>
      <c r="B57" s="2">
        <v>2339</v>
      </c>
    </row>
    <row r="58" spans="1:2" x14ac:dyDescent="0.2">
      <c r="A58" s="3" t="s">
        <v>59</v>
      </c>
      <c r="B58" s="2">
        <v>2298</v>
      </c>
    </row>
    <row r="59" spans="1:2" x14ac:dyDescent="0.2">
      <c r="A59" s="3" t="s">
        <v>58</v>
      </c>
      <c r="B59" s="2">
        <v>2085</v>
      </c>
    </row>
    <row r="60" spans="1:2" x14ac:dyDescent="0.2">
      <c r="A60" s="3" t="s">
        <v>57</v>
      </c>
      <c r="B60" s="2">
        <v>2105</v>
      </c>
    </row>
    <row r="61" spans="1:2" x14ac:dyDescent="0.2">
      <c r="A61" s="3" t="s">
        <v>56</v>
      </c>
      <c r="B61" s="2">
        <v>1843</v>
      </c>
    </row>
    <row r="62" spans="1:2" x14ac:dyDescent="0.2">
      <c r="A62" s="3" t="s">
        <v>55</v>
      </c>
      <c r="B62" s="2">
        <v>1705</v>
      </c>
    </row>
    <row r="63" spans="1:2" x14ac:dyDescent="0.2">
      <c r="A63" s="3" t="s">
        <v>54</v>
      </c>
      <c r="B63" s="2">
        <v>1692</v>
      </c>
    </row>
    <row r="64" spans="1:2" x14ac:dyDescent="0.2">
      <c r="A64" s="3" t="s">
        <v>53</v>
      </c>
      <c r="B64" s="2">
        <v>1544</v>
      </c>
    </row>
    <row r="65" spans="1:2" x14ac:dyDescent="0.2">
      <c r="A65" s="3" t="s">
        <v>52</v>
      </c>
      <c r="B65" s="2">
        <v>1401</v>
      </c>
    </row>
    <row r="66" spans="1:2" x14ac:dyDescent="0.2">
      <c r="A66" s="3" t="s">
        <v>51</v>
      </c>
      <c r="B66" s="2">
        <v>1463</v>
      </c>
    </row>
    <row r="67" spans="1:2" x14ac:dyDescent="0.2">
      <c r="A67" s="3" t="s">
        <v>50</v>
      </c>
      <c r="B67" s="2">
        <v>1273</v>
      </c>
    </row>
    <row r="68" spans="1:2" x14ac:dyDescent="0.2">
      <c r="A68" s="3" t="s">
        <v>49</v>
      </c>
      <c r="B68" s="2">
        <v>1328</v>
      </c>
    </row>
    <row r="69" spans="1:2" x14ac:dyDescent="0.2">
      <c r="A69" s="3" t="s">
        <v>48</v>
      </c>
      <c r="B69" s="2">
        <v>1114</v>
      </c>
    </row>
    <row r="70" spans="1:2" x14ac:dyDescent="0.2">
      <c r="A70" s="3" t="s">
        <v>47</v>
      </c>
      <c r="B70" s="2">
        <v>1108</v>
      </c>
    </row>
    <row r="71" spans="1:2" x14ac:dyDescent="0.2">
      <c r="A71" s="3" t="s">
        <v>46</v>
      </c>
      <c r="B71" s="2">
        <v>1007</v>
      </c>
    </row>
    <row r="72" spans="1:2" x14ac:dyDescent="0.2">
      <c r="A72" s="3" t="s">
        <v>45</v>
      </c>
      <c r="B72" s="2">
        <v>1006</v>
      </c>
    </row>
    <row r="73" spans="1:2" x14ac:dyDescent="0.2">
      <c r="A73" s="3" t="s">
        <v>44</v>
      </c>
      <c r="B73" s="2">
        <v>938</v>
      </c>
    </row>
    <row r="74" spans="1:2" x14ac:dyDescent="0.2">
      <c r="A74" s="3" t="s">
        <v>43</v>
      </c>
      <c r="B74" s="2">
        <v>856</v>
      </c>
    </row>
    <row r="75" spans="1:2" x14ac:dyDescent="0.2">
      <c r="A75" s="3" t="s">
        <v>42</v>
      </c>
      <c r="B75" s="2">
        <v>774</v>
      </c>
    </row>
    <row r="76" spans="1:2" x14ac:dyDescent="0.2">
      <c r="A76" s="3" t="s">
        <v>41</v>
      </c>
      <c r="B76" s="2">
        <v>763</v>
      </c>
    </row>
    <row r="77" spans="1:2" x14ac:dyDescent="0.2">
      <c r="A77" s="3" t="s">
        <v>40</v>
      </c>
      <c r="B77" s="2">
        <v>705</v>
      </c>
    </row>
    <row r="78" spans="1:2" x14ac:dyDescent="0.2">
      <c r="A78" s="3" t="s">
        <v>39</v>
      </c>
      <c r="B78" s="2">
        <v>739</v>
      </c>
    </row>
    <row r="79" spans="1:2" x14ac:dyDescent="0.2">
      <c r="A79" s="3" t="s">
        <v>38</v>
      </c>
      <c r="B79" s="2">
        <v>709</v>
      </c>
    </row>
    <row r="80" spans="1:2" x14ac:dyDescent="0.2">
      <c r="A80" s="3" t="s">
        <v>37</v>
      </c>
      <c r="B80" s="2">
        <v>684</v>
      </c>
    </row>
    <row r="81" spans="1:2" x14ac:dyDescent="0.2">
      <c r="A81" s="3" t="s">
        <v>36</v>
      </c>
      <c r="B81" s="2">
        <v>622</v>
      </c>
    </row>
    <row r="82" spans="1:2" x14ac:dyDescent="0.2">
      <c r="A82" s="3" t="s">
        <v>35</v>
      </c>
      <c r="B82" s="2">
        <v>472</v>
      </c>
    </row>
    <row r="83" spans="1:2" x14ac:dyDescent="0.2">
      <c r="A83" s="3" t="s">
        <v>34</v>
      </c>
      <c r="B83" s="2">
        <v>420</v>
      </c>
    </row>
    <row r="84" spans="1:2" x14ac:dyDescent="0.2">
      <c r="A84" s="3" t="s">
        <v>33</v>
      </c>
      <c r="B84" s="2">
        <v>430</v>
      </c>
    </row>
    <row r="85" spans="1:2" x14ac:dyDescent="0.2">
      <c r="A85" s="3" t="s">
        <v>32</v>
      </c>
      <c r="B85" s="2">
        <v>434</v>
      </c>
    </row>
    <row r="86" spans="1:2" x14ac:dyDescent="0.2">
      <c r="A86" s="3" t="s">
        <v>31</v>
      </c>
      <c r="B86" s="2">
        <v>363</v>
      </c>
    </row>
    <row r="87" spans="1:2" x14ac:dyDescent="0.2">
      <c r="A87" s="3" t="s">
        <v>30</v>
      </c>
      <c r="B87" s="2">
        <v>371</v>
      </c>
    </row>
    <row r="88" spans="1:2" x14ac:dyDescent="0.2">
      <c r="A88" s="3" t="s">
        <v>29</v>
      </c>
      <c r="B88" s="2">
        <v>380</v>
      </c>
    </row>
    <row r="89" spans="1:2" x14ac:dyDescent="0.2">
      <c r="A89" s="3" t="s">
        <v>28</v>
      </c>
      <c r="B89" s="2">
        <v>348</v>
      </c>
    </row>
    <row r="90" spans="1:2" x14ac:dyDescent="0.2">
      <c r="A90" s="3" t="s">
        <v>27</v>
      </c>
      <c r="B90" s="2">
        <v>366</v>
      </c>
    </row>
    <row r="91" spans="1:2" x14ac:dyDescent="0.2">
      <c r="A91" s="3" t="s">
        <v>26</v>
      </c>
      <c r="B91" s="2">
        <v>261</v>
      </c>
    </row>
    <row r="92" spans="1:2" x14ac:dyDescent="0.2">
      <c r="A92" s="3" t="s">
        <v>25</v>
      </c>
      <c r="B92" s="2">
        <v>243</v>
      </c>
    </row>
    <row r="93" spans="1:2" x14ac:dyDescent="0.2">
      <c r="A93" s="3" t="s">
        <v>24</v>
      </c>
      <c r="B93" s="2">
        <v>241</v>
      </c>
    </row>
    <row r="94" spans="1:2" x14ac:dyDescent="0.2">
      <c r="A94" s="3" t="s">
        <v>23</v>
      </c>
      <c r="B94" s="2">
        <v>230</v>
      </c>
    </row>
    <row r="95" spans="1:2" x14ac:dyDescent="0.2">
      <c r="A95" s="3" t="s">
        <v>22</v>
      </c>
      <c r="B95" s="2">
        <v>210</v>
      </c>
    </row>
    <row r="96" spans="1:2" x14ac:dyDescent="0.2">
      <c r="A96" s="3" t="s">
        <v>21</v>
      </c>
      <c r="B96" s="2">
        <v>156</v>
      </c>
    </row>
    <row r="97" spans="1:2" x14ac:dyDescent="0.2">
      <c r="A97" s="3" t="s">
        <v>20</v>
      </c>
      <c r="B97" s="2">
        <v>152</v>
      </c>
    </row>
    <row r="98" spans="1:2" x14ac:dyDescent="0.2">
      <c r="A98" s="3" t="s">
        <v>19</v>
      </c>
      <c r="B98" s="2">
        <v>136</v>
      </c>
    </row>
    <row r="99" spans="1:2" x14ac:dyDescent="0.2">
      <c r="A99" s="3" t="s">
        <v>18</v>
      </c>
      <c r="B99" s="2">
        <v>96</v>
      </c>
    </row>
    <row r="100" spans="1:2" x14ac:dyDescent="0.2">
      <c r="A100" s="3" t="s">
        <v>17</v>
      </c>
      <c r="B100" s="2">
        <v>90</v>
      </c>
    </row>
    <row r="101" spans="1:2" x14ac:dyDescent="0.2">
      <c r="A101" s="3" t="s">
        <v>16</v>
      </c>
      <c r="B101" s="2">
        <v>73</v>
      </c>
    </row>
    <row r="102" spans="1:2" x14ac:dyDescent="0.2">
      <c r="A102" s="3" t="s">
        <v>15</v>
      </c>
      <c r="B102" s="2">
        <v>61</v>
      </c>
    </row>
    <row r="103" spans="1:2" x14ac:dyDescent="0.2">
      <c r="A103" s="3" t="s">
        <v>14</v>
      </c>
      <c r="B103" s="2">
        <v>47</v>
      </c>
    </row>
    <row r="104" spans="1:2" x14ac:dyDescent="0.2">
      <c r="A104" s="3" t="s">
        <v>13</v>
      </c>
      <c r="B104" s="2">
        <v>57</v>
      </c>
    </row>
    <row r="105" spans="1:2" x14ac:dyDescent="0.2">
      <c r="A105" s="3" t="s">
        <v>12</v>
      </c>
      <c r="B105" s="2">
        <v>34</v>
      </c>
    </row>
    <row r="106" spans="1:2" x14ac:dyDescent="0.2">
      <c r="A106" s="3" t="s">
        <v>11</v>
      </c>
      <c r="B106" s="2">
        <v>28</v>
      </c>
    </row>
    <row r="107" spans="1:2" x14ac:dyDescent="0.2">
      <c r="A107" s="3" t="s">
        <v>10</v>
      </c>
      <c r="B107" s="2">
        <v>22</v>
      </c>
    </row>
    <row r="108" spans="1:2" x14ac:dyDescent="0.2">
      <c r="A108" s="3" t="s">
        <v>9</v>
      </c>
      <c r="B108" s="2">
        <v>18</v>
      </c>
    </row>
    <row r="109" spans="1:2" x14ac:dyDescent="0.2">
      <c r="A109" s="3" t="s">
        <v>8</v>
      </c>
      <c r="B109" s="2">
        <v>5</v>
      </c>
    </row>
    <row r="110" spans="1:2" x14ac:dyDescent="0.2">
      <c r="A110" s="3" t="s">
        <v>7</v>
      </c>
      <c r="B110" s="2">
        <v>9</v>
      </c>
    </row>
    <row r="111" spans="1:2" x14ac:dyDescent="0.2">
      <c r="A111" s="3" t="s">
        <v>6</v>
      </c>
      <c r="B111" s="2">
        <v>4</v>
      </c>
    </row>
    <row r="112" spans="1:2" x14ac:dyDescent="0.2">
      <c r="A112" s="3" t="s">
        <v>5</v>
      </c>
      <c r="B112" s="2">
        <v>3</v>
      </c>
    </row>
    <row r="113" spans="1:2" x14ac:dyDescent="0.2">
      <c r="A113" s="3" t="s">
        <v>4</v>
      </c>
      <c r="B113" s="2">
        <v>2</v>
      </c>
    </row>
    <row r="114" spans="1:2" x14ac:dyDescent="0.2">
      <c r="A114" s="3" t="s">
        <v>3</v>
      </c>
      <c r="B114" s="2">
        <v>0</v>
      </c>
    </row>
    <row r="116" spans="1:2" x14ac:dyDescent="0.2">
      <c r="A116" s="1" t="s">
        <v>2</v>
      </c>
    </row>
    <row r="117" spans="1:2" x14ac:dyDescent="0.2">
      <c r="A117" s="1" t="s">
        <v>1</v>
      </c>
      <c r="B117" s="1" t="s">
        <v>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122"/>
  <sheetViews>
    <sheetView workbookViewId="0">
      <selection activeCell="G3" sqref="G3"/>
    </sheetView>
  </sheetViews>
  <sheetFormatPr defaultRowHeight="14.25" x14ac:dyDescent="0.2"/>
  <cols>
    <col min="1" max="1" width="15.125" bestFit="1" customWidth="1"/>
    <col min="2" max="2" width="10.375" bestFit="1" customWidth="1"/>
    <col min="3" max="3" width="15.125" bestFit="1" customWidth="1"/>
    <col min="4" max="4" width="9.625" bestFit="1" customWidth="1"/>
    <col min="6" max="6" width="4" bestFit="1" customWidth="1"/>
    <col min="7" max="7" width="13.75" bestFit="1" customWidth="1"/>
  </cols>
  <sheetData>
    <row r="2" spans="1:7" x14ac:dyDescent="0.2">
      <c r="B2" t="s">
        <v>122</v>
      </c>
      <c r="D2" t="s">
        <v>123</v>
      </c>
      <c r="G2" s="6" t="s">
        <v>125</v>
      </c>
    </row>
    <row r="3" spans="1:7" x14ac:dyDescent="0.2">
      <c r="A3" t="str">
        <f>'Immigrtn ITA_2015'!A13</f>
        <v>Total</v>
      </c>
      <c r="B3" s="5">
        <f>'Immigrtn ITA_2015'!B13</f>
        <v>280078</v>
      </c>
      <c r="C3" s="5" t="str">
        <f>'Emigrtn ITA_2015 (2)'!A12</f>
        <v>Total</v>
      </c>
      <c r="D3" s="5">
        <f>'Emigrtn ITA_2015 (2)'!B12</f>
        <v>146955</v>
      </c>
      <c r="G3" s="5">
        <f>B3-D3</f>
        <v>133123</v>
      </c>
    </row>
    <row r="4" spans="1:7" x14ac:dyDescent="0.2">
      <c r="B4" s="5"/>
      <c r="C4" s="5"/>
      <c r="D4" s="5"/>
    </row>
    <row r="5" spans="1:7" x14ac:dyDescent="0.2">
      <c r="B5" t="s">
        <v>122</v>
      </c>
      <c r="D5" t="s">
        <v>123</v>
      </c>
      <c r="F5" s="6" t="s">
        <v>124</v>
      </c>
      <c r="G5" s="6" t="s">
        <v>125</v>
      </c>
    </row>
    <row r="6" spans="1:7" x14ac:dyDescent="0.2">
      <c r="A6" t="str">
        <f>'Immigrtn ITA_2015'!A14</f>
        <v>Less than 1 year</v>
      </c>
      <c r="B6" s="5">
        <f>'Immigrtn ITA_2015'!B14</f>
        <v>2257</v>
      </c>
      <c r="C6" s="5" t="str">
        <f>'Emigrtn ITA_2015 (2)'!A13</f>
        <v>Less than 1 year</v>
      </c>
      <c r="D6" s="5">
        <f>'Emigrtn ITA_2015 (2)'!B13</f>
        <v>1176</v>
      </c>
      <c r="F6">
        <v>0</v>
      </c>
      <c r="G6" s="5">
        <f>B6-D6</f>
        <v>1081</v>
      </c>
    </row>
    <row r="7" spans="1:7" x14ac:dyDescent="0.2">
      <c r="A7" t="str">
        <f>'Immigrtn ITA_2015'!A15</f>
        <v>1 year</v>
      </c>
      <c r="B7" s="5">
        <f>'Immigrtn ITA_2015'!B15</f>
        <v>3115</v>
      </c>
      <c r="C7" s="5" t="str">
        <f>'Emigrtn ITA_2015 (2)'!A14</f>
        <v>1 year</v>
      </c>
      <c r="D7" s="5">
        <f>'Emigrtn ITA_2015 (2)'!B14</f>
        <v>1734</v>
      </c>
      <c r="F7">
        <v>1</v>
      </c>
      <c r="G7" s="5">
        <f t="shared" ref="G7:G70" si="0">B7-D7</f>
        <v>1381</v>
      </c>
    </row>
    <row r="8" spans="1:7" x14ac:dyDescent="0.2">
      <c r="A8" t="str">
        <f>'Immigrtn ITA_2015'!A16</f>
        <v>2 years</v>
      </c>
      <c r="B8" s="5">
        <f>'Immigrtn ITA_2015'!B16</f>
        <v>3025</v>
      </c>
      <c r="C8" s="5" t="str">
        <f>'Emigrtn ITA_2015 (2)'!A15</f>
        <v>2 years</v>
      </c>
      <c r="D8" s="5">
        <f>'Emigrtn ITA_2015 (2)'!B15</f>
        <v>1932</v>
      </c>
      <c r="F8">
        <v>2</v>
      </c>
      <c r="G8" s="5">
        <f t="shared" si="0"/>
        <v>1093</v>
      </c>
    </row>
    <row r="9" spans="1:7" x14ac:dyDescent="0.2">
      <c r="A9" t="str">
        <f>'Immigrtn ITA_2015'!A17</f>
        <v>3 years</v>
      </c>
      <c r="B9" s="5">
        <f>'Immigrtn ITA_2015'!B17</f>
        <v>2921</v>
      </c>
      <c r="C9" s="5" t="str">
        <f>'Emigrtn ITA_2015 (2)'!A16</f>
        <v>3 years</v>
      </c>
      <c r="D9" s="5">
        <f>'Emigrtn ITA_2015 (2)'!B16</f>
        <v>2106</v>
      </c>
      <c r="F9">
        <v>3</v>
      </c>
      <c r="G9" s="5">
        <f t="shared" si="0"/>
        <v>815</v>
      </c>
    </row>
    <row r="10" spans="1:7" x14ac:dyDescent="0.2">
      <c r="A10" t="str">
        <f>'Immigrtn ITA_2015'!A18</f>
        <v>4 years</v>
      </c>
      <c r="B10" s="5">
        <f>'Immigrtn ITA_2015'!B18</f>
        <v>2567</v>
      </c>
      <c r="C10" s="5" t="str">
        <f>'Emigrtn ITA_2015 (2)'!A17</f>
        <v>4 years</v>
      </c>
      <c r="D10" s="5">
        <f>'Emigrtn ITA_2015 (2)'!B17</f>
        <v>2059</v>
      </c>
      <c r="F10">
        <v>4</v>
      </c>
      <c r="G10" s="5">
        <f t="shared" si="0"/>
        <v>508</v>
      </c>
    </row>
    <row r="11" spans="1:7" x14ac:dyDescent="0.2">
      <c r="A11" t="str">
        <f>'Immigrtn ITA_2015'!A19</f>
        <v>5 years</v>
      </c>
      <c r="B11" s="5">
        <f>'Immigrtn ITA_2015'!B19</f>
        <v>2598</v>
      </c>
      <c r="C11" s="5" t="str">
        <f>'Emigrtn ITA_2015 (2)'!A18</f>
        <v>5 years</v>
      </c>
      <c r="D11" s="5">
        <f>'Emigrtn ITA_2015 (2)'!B18</f>
        <v>2074</v>
      </c>
      <c r="F11">
        <v>5</v>
      </c>
      <c r="G11" s="5">
        <f t="shared" si="0"/>
        <v>524</v>
      </c>
    </row>
    <row r="12" spans="1:7" x14ac:dyDescent="0.2">
      <c r="A12" t="str">
        <f>'Immigrtn ITA_2015'!A20</f>
        <v>6 years</v>
      </c>
      <c r="B12" s="5">
        <f>'Immigrtn ITA_2015'!B20</f>
        <v>2462</v>
      </c>
      <c r="C12" s="5" t="str">
        <f>'Emigrtn ITA_2015 (2)'!A19</f>
        <v>6 years</v>
      </c>
      <c r="D12" s="5">
        <f>'Emigrtn ITA_2015 (2)'!B19</f>
        <v>2034</v>
      </c>
      <c r="F12">
        <v>6</v>
      </c>
      <c r="G12" s="5">
        <f t="shared" si="0"/>
        <v>428</v>
      </c>
    </row>
    <row r="13" spans="1:7" x14ac:dyDescent="0.2">
      <c r="A13" t="str">
        <f>'Immigrtn ITA_2015'!A21</f>
        <v>7 years</v>
      </c>
      <c r="B13" s="5">
        <f>'Immigrtn ITA_2015'!B21</f>
        <v>2350</v>
      </c>
      <c r="C13" s="5" t="str">
        <f>'Emigrtn ITA_2015 (2)'!A20</f>
        <v>7 years</v>
      </c>
      <c r="D13" s="5">
        <f>'Emigrtn ITA_2015 (2)'!B20</f>
        <v>1773</v>
      </c>
      <c r="F13">
        <v>7</v>
      </c>
      <c r="G13" s="5">
        <f t="shared" si="0"/>
        <v>577</v>
      </c>
    </row>
    <row r="14" spans="1:7" x14ac:dyDescent="0.2">
      <c r="A14" t="str">
        <f>'Immigrtn ITA_2015'!A22</f>
        <v>8 years</v>
      </c>
      <c r="B14" s="5">
        <f>'Immigrtn ITA_2015'!B22</f>
        <v>2398</v>
      </c>
      <c r="C14" s="5" t="str">
        <f>'Emigrtn ITA_2015 (2)'!A21</f>
        <v>8 years</v>
      </c>
      <c r="D14" s="5">
        <f>'Emigrtn ITA_2015 (2)'!B21</f>
        <v>1681</v>
      </c>
      <c r="F14">
        <v>8</v>
      </c>
      <c r="G14" s="5">
        <f t="shared" si="0"/>
        <v>717</v>
      </c>
    </row>
    <row r="15" spans="1:7" x14ac:dyDescent="0.2">
      <c r="A15" t="str">
        <f>'Immigrtn ITA_2015'!A23</f>
        <v>9 years</v>
      </c>
      <c r="B15" s="5">
        <f>'Immigrtn ITA_2015'!B23</f>
        <v>2265</v>
      </c>
      <c r="C15" s="5" t="str">
        <f>'Emigrtn ITA_2015 (2)'!A22</f>
        <v>9 years</v>
      </c>
      <c r="D15" s="5">
        <f>'Emigrtn ITA_2015 (2)'!B22</f>
        <v>1593</v>
      </c>
      <c r="F15">
        <v>9</v>
      </c>
      <c r="G15" s="5">
        <f t="shared" si="0"/>
        <v>672</v>
      </c>
    </row>
    <row r="16" spans="1:7" x14ac:dyDescent="0.2">
      <c r="A16" t="str">
        <f>'Immigrtn ITA_2015'!A24</f>
        <v>10 years</v>
      </c>
      <c r="B16" s="5">
        <f>'Immigrtn ITA_2015'!B24</f>
        <v>2297</v>
      </c>
      <c r="C16" s="5" t="str">
        <f>'Emigrtn ITA_2015 (2)'!A23</f>
        <v>10 years</v>
      </c>
      <c r="D16" s="5">
        <f>'Emigrtn ITA_2015 (2)'!B23</f>
        <v>1605</v>
      </c>
      <c r="F16">
        <v>10</v>
      </c>
      <c r="G16" s="5">
        <f t="shared" si="0"/>
        <v>692</v>
      </c>
    </row>
    <row r="17" spans="1:7" x14ac:dyDescent="0.2">
      <c r="A17" t="str">
        <f>'Immigrtn ITA_2015'!A25</f>
        <v>11 years</v>
      </c>
      <c r="B17" s="5">
        <f>'Immigrtn ITA_2015'!B25</f>
        <v>2205</v>
      </c>
      <c r="C17" s="5" t="str">
        <f>'Emigrtn ITA_2015 (2)'!A24</f>
        <v>11 years</v>
      </c>
      <c r="D17" s="5">
        <f>'Emigrtn ITA_2015 (2)'!B24</f>
        <v>1468</v>
      </c>
      <c r="F17">
        <v>11</v>
      </c>
      <c r="G17" s="5">
        <f t="shared" si="0"/>
        <v>737</v>
      </c>
    </row>
    <row r="18" spans="1:7" x14ac:dyDescent="0.2">
      <c r="A18" t="str">
        <f>'Immigrtn ITA_2015'!A26</f>
        <v>12 years</v>
      </c>
      <c r="B18" s="5">
        <f>'Immigrtn ITA_2015'!B26</f>
        <v>2170</v>
      </c>
      <c r="C18" s="5" t="str">
        <f>'Emigrtn ITA_2015 (2)'!A25</f>
        <v>12 years</v>
      </c>
      <c r="D18" s="5">
        <f>'Emigrtn ITA_2015 (2)'!B25</f>
        <v>1354</v>
      </c>
      <c r="F18">
        <v>12</v>
      </c>
      <c r="G18" s="5">
        <f t="shared" si="0"/>
        <v>816</v>
      </c>
    </row>
    <row r="19" spans="1:7" x14ac:dyDescent="0.2">
      <c r="A19" t="str">
        <f>'Immigrtn ITA_2015'!A27</f>
        <v>13 years</v>
      </c>
      <c r="B19" s="5">
        <f>'Immigrtn ITA_2015'!B27</f>
        <v>2212</v>
      </c>
      <c r="C19" s="5" t="str">
        <f>'Emigrtn ITA_2015 (2)'!A26</f>
        <v>13 years</v>
      </c>
      <c r="D19" s="5">
        <f>'Emigrtn ITA_2015 (2)'!B26</f>
        <v>1270</v>
      </c>
      <c r="F19">
        <v>13</v>
      </c>
      <c r="G19" s="5">
        <f t="shared" si="0"/>
        <v>942</v>
      </c>
    </row>
    <row r="20" spans="1:7" x14ac:dyDescent="0.2">
      <c r="A20" t="str">
        <f>'Immigrtn ITA_2015'!A28</f>
        <v>14 years</v>
      </c>
      <c r="B20" s="5">
        <f>'Immigrtn ITA_2015'!B28</f>
        <v>2376</v>
      </c>
      <c r="C20" s="5" t="str">
        <f>'Emigrtn ITA_2015 (2)'!A27</f>
        <v>14 years</v>
      </c>
      <c r="D20" s="5">
        <f>'Emigrtn ITA_2015 (2)'!B27</f>
        <v>1139</v>
      </c>
      <c r="F20">
        <v>14</v>
      </c>
      <c r="G20" s="5">
        <f t="shared" si="0"/>
        <v>1237</v>
      </c>
    </row>
    <row r="21" spans="1:7" x14ac:dyDescent="0.2">
      <c r="A21" t="str">
        <f>'Immigrtn ITA_2015'!A29</f>
        <v>15 years</v>
      </c>
      <c r="B21" s="5">
        <f>'Immigrtn ITA_2015'!B29</f>
        <v>2524</v>
      </c>
      <c r="C21" s="5" t="str">
        <f>'Emigrtn ITA_2015 (2)'!A28</f>
        <v>15 years</v>
      </c>
      <c r="D21" s="5">
        <f>'Emigrtn ITA_2015 (2)'!B28</f>
        <v>1182</v>
      </c>
      <c r="F21">
        <v>15</v>
      </c>
      <c r="G21" s="5">
        <f t="shared" si="0"/>
        <v>1342</v>
      </c>
    </row>
    <row r="22" spans="1:7" x14ac:dyDescent="0.2">
      <c r="A22" t="str">
        <f>'Immigrtn ITA_2015'!A30</f>
        <v>16 years</v>
      </c>
      <c r="B22" s="5">
        <f>'Immigrtn ITA_2015'!B30</f>
        <v>2849</v>
      </c>
      <c r="C22" s="5" t="str">
        <f>'Emigrtn ITA_2015 (2)'!A29</f>
        <v>16 years</v>
      </c>
      <c r="D22" s="5">
        <f>'Emigrtn ITA_2015 (2)'!B29</f>
        <v>1028</v>
      </c>
      <c r="F22">
        <v>16</v>
      </c>
      <c r="G22" s="5">
        <f t="shared" si="0"/>
        <v>1821</v>
      </c>
    </row>
    <row r="23" spans="1:7" x14ac:dyDescent="0.2">
      <c r="A23" t="str">
        <f>'Immigrtn ITA_2015'!A31</f>
        <v>17 years</v>
      </c>
      <c r="B23" s="5">
        <f>'Immigrtn ITA_2015'!B31</f>
        <v>3966</v>
      </c>
      <c r="C23" s="5" t="str">
        <f>'Emigrtn ITA_2015 (2)'!A30</f>
        <v>17 years</v>
      </c>
      <c r="D23" s="5">
        <f>'Emigrtn ITA_2015 (2)'!B30</f>
        <v>909</v>
      </c>
      <c r="F23">
        <v>17</v>
      </c>
      <c r="G23" s="5">
        <f t="shared" si="0"/>
        <v>3057</v>
      </c>
    </row>
    <row r="24" spans="1:7" x14ac:dyDescent="0.2">
      <c r="A24" t="str">
        <f>'Immigrtn ITA_2015'!A32</f>
        <v>18 years</v>
      </c>
      <c r="B24" s="5">
        <f>'Immigrtn ITA_2015'!B32</f>
        <v>7423</v>
      </c>
      <c r="C24" s="5" t="str">
        <f>'Emigrtn ITA_2015 (2)'!A31</f>
        <v>18 years</v>
      </c>
      <c r="D24" s="5">
        <f>'Emigrtn ITA_2015 (2)'!B31</f>
        <v>995</v>
      </c>
      <c r="F24">
        <v>18</v>
      </c>
      <c r="G24" s="5">
        <f t="shared" si="0"/>
        <v>6428</v>
      </c>
    </row>
    <row r="25" spans="1:7" x14ac:dyDescent="0.2">
      <c r="A25" t="str">
        <f>'Immigrtn ITA_2015'!A33</f>
        <v>19 years</v>
      </c>
      <c r="B25" s="5">
        <f>'Immigrtn ITA_2015'!B33</f>
        <v>7576</v>
      </c>
      <c r="C25" s="5" t="str">
        <f>'Emigrtn ITA_2015 (2)'!A32</f>
        <v>19 years</v>
      </c>
      <c r="D25" s="5">
        <f>'Emigrtn ITA_2015 (2)'!B32</f>
        <v>1206</v>
      </c>
      <c r="F25">
        <v>19</v>
      </c>
      <c r="G25" s="5">
        <f t="shared" si="0"/>
        <v>6370</v>
      </c>
    </row>
    <row r="26" spans="1:7" x14ac:dyDescent="0.2">
      <c r="A26" t="str">
        <f>'Immigrtn ITA_2015'!A34</f>
        <v>20 years</v>
      </c>
      <c r="B26" s="5">
        <f>'Immigrtn ITA_2015'!B34</f>
        <v>6839</v>
      </c>
      <c r="C26" s="5" t="str">
        <f>'Emigrtn ITA_2015 (2)'!A33</f>
        <v>20 years</v>
      </c>
      <c r="D26" s="5">
        <f>'Emigrtn ITA_2015 (2)'!B33</f>
        <v>1465</v>
      </c>
      <c r="F26">
        <v>20</v>
      </c>
      <c r="G26" s="5">
        <f t="shared" si="0"/>
        <v>5374</v>
      </c>
    </row>
    <row r="27" spans="1:7" x14ac:dyDescent="0.2">
      <c r="A27" t="str">
        <f>'Immigrtn ITA_2015'!A35</f>
        <v>21 years</v>
      </c>
      <c r="B27" s="5">
        <f>'Immigrtn ITA_2015'!B35</f>
        <v>7023</v>
      </c>
      <c r="C27" s="5" t="str">
        <f>'Emigrtn ITA_2015 (2)'!A34</f>
        <v>21 years</v>
      </c>
      <c r="D27" s="5">
        <f>'Emigrtn ITA_2015 (2)'!B34</f>
        <v>1751</v>
      </c>
      <c r="F27">
        <v>21</v>
      </c>
      <c r="G27" s="5">
        <f t="shared" si="0"/>
        <v>5272</v>
      </c>
    </row>
    <row r="28" spans="1:7" x14ac:dyDescent="0.2">
      <c r="A28" t="str">
        <f>'Immigrtn ITA_2015'!A36</f>
        <v>22 years</v>
      </c>
      <c r="B28" s="5">
        <f>'Immigrtn ITA_2015'!B36</f>
        <v>7194</v>
      </c>
      <c r="C28" s="5" t="str">
        <f>'Emigrtn ITA_2015 (2)'!A35</f>
        <v>22 years</v>
      </c>
      <c r="D28" s="5">
        <f>'Emigrtn ITA_2015 (2)'!B35</f>
        <v>2004</v>
      </c>
      <c r="F28">
        <v>22</v>
      </c>
      <c r="G28" s="5">
        <f t="shared" si="0"/>
        <v>5190</v>
      </c>
    </row>
    <row r="29" spans="1:7" x14ac:dyDescent="0.2">
      <c r="A29" t="str">
        <f>'Immigrtn ITA_2015'!A37</f>
        <v>23 years</v>
      </c>
      <c r="B29" s="5">
        <f>'Immigrtn ITA_2015'!B37</f>
        <v>8134</v>
      </c>
      <c r="C29" s="5" t="str">
        <f>'Emigrtn ITA_2015 (2)'!A36</f>
        <v>23 years</v>
      </c>
      <c r="D29" s="5">
        <f>'Emigrtn ITA_2015 (2)'!B36</f>
        <v>2314</v>
      </c>
      <c r="F29">
        <v>23</v>
      </c>
      <c r="G29" s="5">
        <f t="shared" si="0"/>
        <v>5820</v>
      </c>
    </row>
    <row r="30" spans="1:7" x14ac:dyDescent="0.2">
      <c r="A30" t="str">
        <f>'Immigrtn ITA_2015'!A38</f>
        <v>24 years</v>
      </c>
      <c r="B30" s="5">
        <f>'Immigrtn ITA_2015'!B38</f>
        <v>8611</v>
      </c>
      <c r="C30" s="5" t="str">
        <f>'Emigrtn ITA_2015 (2)'!A37</f>
        <v>24 years</v>
      </c>
      <c r="D30" s="5">
        <f>'Emigrtn ITA_2015 (2)'!B37</f>
        <v>2919</v>
      </c>
      <c r="F30">
        <v>24</v>
      </c>
      <c r="G30" s="5">
        <f t="shared" si="0"/>
        <v>5692</v>
      </c>
    </row>
    <row r="31" spans="1:7" x14ac:dyDescent="0.2">
      <c r="A31" t="str">
        <f>'Immigrtn ITA_2015'!A39</f>
        <v>25 years</v>
      </c>
      <c r="B31" s="5">
        <f>'Immigrtn ITA_2015'!B39</f>
        <v>10103</v>
      </c>
      <c r="C31" s="5" t="str">
        <f>'Emigrtn ITA_2015 (2)'!A38</f>
        <v>25 years</v>
      </c>
      <c r="D31" s="5">
        <f>'Emigrtn ITA_2015 (2)'!B38</f>
        <v>3800</v>
      </c>
      <c r="F31">
        <v>25</v>
      </c>
      <c r="G31" s="5">
        <f t="shared" si="0"/>
        <v>6303</v>
      </c>
    </row>
    <row r="32" spans="1:7" x14ac:dyDescent="0.2">
      <c r="A32" t="str">
        <f>'Immigrtn ITA_2015'!A40</f>
        <v>26 years</v>
      </c>
      <c r="B32" s="5">
        <f>'Immigrtn ITA_2015'!B40</f>
        <v>10045</v>
      </c>
      <c r="C32" s="5" t="str">
        <f>'Emigrtn ITA_2015 (2)'!A39</f>
        <v>26 years</v>
      </c>
      <c r="D32" s="5">
        <f>'Emigrtn ITA_2015 (2)'!B39</f>
        <v>4233</v>
      </c>
      <c r="F32">
        <v>26</v>
      </c>
      <c r="G32" s="5">
        <f t="shared" si="0"/>
        <v>5812</v>
      </c>
    </row>
    <row r="33" spans="1:7" x14ac:dyDescent="0.2">
      <c r="A33" t="str">
        <f>'Immigrtn ITA_2015'!A41</f>
        <v>27 years</v>
      </c>
      <c r="B33" s="5">
        <f>'Immigrtn ITA_2015'!B41</f>
        <v>10064</v>
      </c>
      <c r="C33" s="5" t="str">
        <f>'Emigrtn ITA_2015 (2)'!A40</f>
        <v>27 years</v>
      </c>
      <c r="D33" s="5">
        <f>'Emigrtn ITA_2015 (2)'!B40</f>
        <v>4387</v>
      </c>
      <c r="F33">
        <v>27</v>
      </c>
      <c r="G33" s="5">
        <f t="shared" si="0"/>
        <v>5677</v>
      </c>
    </row>
    <row r="34" spans="1:7" x14ac:dyDescent="0.2">
      <c r="A34" t="str">
        <f>'Immigrtn ITA_2015'!A42</f>
        <v>28 years</v>
      </c>
      <c r="B34" s="5">
        <f>'Immigrtn ITA_2015'!B42</f>
        <v>9598</v>
      </c>
      <c r="C34" s="5" t="str">
        <f>'Emigrtn ITA_2015 (2)'!A41</f>
        <v>28 years</v>
      </c>
      <c r="D34" s="5">
        <f>'Emigrtn ITA_2015 (2)'!B41</f>
        <v>4520</v>
      </c>
      <c r="F34">
        <v>28</v>
      </c>
      <c r="G34" s="5">
        <f t="shared" si="0"/>
        <v>5078</v>
      </c>
    </row>
    <row r="35" spans="1:7" x14ac:dyDescent="0.2">
      <c r="A35" t="str">
        <f>'Immigrtn ITA_2015'!A43</f>
        <v>29 years</v>
      </c>
      <c r="B35" s="5">
        <f>'Immigrtn ITA_2015'!B43</f>
        <v>9192</v>
      </c>
      <c r="C35" s="5" t="str">
        <f>'Emigrtn ITA_2015 (2)'!A42</f>
        <v>29 years</v>
      </c>
      <c r="D35" s="5">
        <f>'Emigrtn ITA_2015 (2)'!B42</f>
        <v>4452</v>
      </c>
      <c r="F35">
        <v>29</v>
      </c>
      <c r="G35" s="5">
        <f t="shared" si="0"/>
        <v>4740</v>
      </c>
    </row>
    <row r="36" spans="1:7" x14ac:dyDescent="0.2">
      <c r="A36" t="str">
        <f>'Immigrtn ITA_2015'!A44</f>
        <v>30 years</v>
      </c>
      <c r="B36" s="5">
        <f>'Immigrtn ITA_2015'!B44</f>
        <v>8566</v>
      </c>
      <c r="C36" s="5" t="str">
        <f>'Emigrtn ITA_2015 (2)'!A43</f>
        <v>30 years</v>
      </c>
      <c r="D36" s="5">
        <f>'Emigrtn ITA_2015 (2)'!B43</f>
        <v>4454</v>
      </c>
      <c r="F36">
        <v>30</v>
      </c>
      <c r="G36" s="5">
        <f t="shared" si="0"/>
        <v>4112</v>
      </c>
    </row>
    <row r="37" spans="1:7" x14ac:dyDescent="0.2">
      <c r="A37" t="str">
        <f>'Immigrtn ITA_2015'!A45</f>
        <v>31 years</v>
      </c>
      <c r="B37" s="5">
        <f>'Immigrtn ITA_2015'!B45</f>
        <v>7944</v>
      </c>
      <c r="C37" s="5" t="str">
        <f>'Emigrtn ITA_2015 (2)'!A44</f>
        <v>31 years</v>
      </c>
      <c r="D37" s="5">
        <f>'Emigrtn ITA_2015 (2)'!B44</f>
        <v>4271</v>
      </c>
      <c r="F37">
        <v>31</v>
      </c>
      <c r="G37" s="5">
        <f t="shared" si="0"/>
        <v>3673</v>
      </c>
    </row>
    <row r="38" spans="1:7" x14ac:dyDescent="0.2">
      <c r="A38" t="str">
        <f>'Immigrtn ITA_2015'!A46</f>
        <v>32 years</v>
      </c>
      <c r="B38" s="5">
        <f>'Immigrtn ITA_2015'!B46</f>
        <v>7114</v>
      </c>
      <c r="C38" s="5" t="str">
        <f>'Emigrtn ITA_2015 (2)'!A45</f>
        <v>32 years</v>
      </c>
      <c r="D38" s="5">
        <f>'Emigrtn ITA_2015 (2)'!B45</f>
        <v>4136</v>
      </c>
      <c r="F38">
        <v>32</v>
      </c>
      <c r="G38" s="5">
        <f t="shared" si="0"/>
        <v>2978</v>
      </c>
    </row>
    <row r="39" spans="1:7" x14ac:dyDescent="0.2">
      <c r="A39" t="str">
        <f>'Immigrtn ITA_2015'!A47</f>
        <v>33 years</v>
      </c>
      <c r="B39" s="5">
        <f>'Immigrtn ITA_2015'!B47</f>
        <v>6894</v>
      </c>
      <c r="C39" s="5" t="str">
        <f>'Emigrtn ITA_2015 (2)'!A46</f>
        <v>33 years</v>
      </c>
      <c r="D39" s="5">
        <f>'Emigrtn ITA_2015 (2)'!B46</f>
        <v>3893</v>
      </c>
      <c r="F39">
        <v>33</v>
      </c>
      <c r="G39" s="5">
        <f t="shared" si="0"/>
        <v>3001</v>
      </c>
    </row>
    <row r="40" spans="1:7" x14ac:dyDescent="0.2">
      <c r="A40" t="str">
        <f>'Immigrtn ITA_2015'!A48</f>
        <v>34 years</v>
      </c>
      <c r="B40" s="5">
        <f>'Immigrtn ITA_2015'!B48</f>
        <v>6440</v>
      </c>
      <c r="C40" s="5" t="str">
        <f>'Emigrtn ITA_2015 (2)'!A47</f>
        <v>34 years</v>
      </c>
      <c r="D40" s="5">
        <f>'Emigrtn ITA_2015 (2)'!B47</f>
        <v>3719</v>
      </c>
      <c r="F40">
        <v>34</v>
      </c>
      <c r="G40" s="5">
        <f t="shared" si="0"/>
        <v>2721</v>
      </c>
    </row>
    <row r="41" spans="1:7" x14ac:dyDescent="0.2">
      <c r="A41" t="str">
        <f>'Immigrtn ITA_2015'!A49</f>
        <v>35 years</v>
      </c>
      <c r="B41" s="5">
        <f>'Immigrtn ITA_2015'!B49</f>
        <v>6043</v>
      </c>
      <c r="C41" s="5" t="str">
        <f>'Emigrtn ITA_2015 (2)'!A48</f>
        <v>35 years</v>
      </c>
      <c r="D41" s="5">
        <f>'Emigrtn ITA_2015 (2)'!B48</f>
        <v>3383</v>
      </c>
      <c r="F41">
        <v>35</v>
      </c>
      <c r="G41" s="5">
        <f t="shared" si="0"/>
        <v>2660</v>
      </c>
    </row>
    <row r="42" spans="1:7" x14ac:dyDescent="0.2">
      <c r="A42" t="str">
        <f>'Immigrtn ITA_2015'!A50</f>
        <v>36 years</v>
      </c>
      <c r="B42" s="5">
        <f>'Immigrtn ITA_2015'!B50</f>
        <v>5508</v>
      </c>
      <c r="C42" s="5" t="str">
        <f>'Emigrtn ITA_2015 (2)'!A49</f>
        <v>36 years</v>
      </c>
      <c r="D42" s="5">
        <f>'Emigrtn ITA_2015 (2)'!B49</f>
        <v>3277</v>
      </c>
      <c r="F42">
        <v>36</v>
      </c>
      <c r="G42" s="5">
        <f t="shared" si="0"/>
        <v>2231</v>
      </c>
    </row>
    <row r="43" spans="1:7" x14ac:dyDescent="0.2">
      <c r="A43" t="str">
        <f>'Immigrtn ITA_2015'!A51</f>
        <v>37 years</v>
      </c>
      <c r="B43" s="5">
        <f>'Immigrtn ITA_2015'!B51</f>
        <v>5303</v>
      </c>
      <c r="C43" s="5" t="str">
        <f>'Emigrtn ITA_2015 (2)'!A50</f>
        <v>37 years</v>
      </c>
      <c r="D43" s="5">
        <f>'Emigrtn ITA_2015 (2)'!B50</f>
        <v>3142</v>
      </c>
      <c r="F43">
        <v>37</v>
      </c>
      <c r="G43" s="5">
        <f t="shared" si="0"/>
        <v>2161</v>
      </c>
    </row>
    <row r="44" spans="1:7" x14ac:dyDescent="0.2">
      <c r="A44" t="str">
        <f>'Immigrtn ITA_2015'!A52</f>
        <v>38 years</v>
      </c>
      <c r="B44" s="5">
        <f>'Immigrtn ITA_2015'!B52</f>
        <v>4847</v>
      </c>
      <c r="C44" s="5" t="str">
        <f>'Emigrtn ITA_2015 (2)'!A51</f>
        <v>38 years</v>
      </c>
      <c r="D44" s="5">
        <f>'Emigrtn ITA_2015 (2)'!B51</f>
        <v>2963</v>
      </c>
      <c r="F44">
        <v>38</v>
      </c>
      <c r="G44" s="5">
        <f t="shared" si="0"/>
        <v>1884</v>
      </c>
    </row>
    <row r="45" spans="1:7" x14ac:dyDescent="0.2">
      <c r="A45" t="str">
        <f>'Immigrtn ITA_2015'!A53</f>
        <v>39 years</v>
      </c>
      <c r="B45" s="5">
        <f>'Immigrtn ITA_2015'!B53</f>
        <v>4577</v>
      </c>
      <c r="C45" s="5" t="str">
        <f>'Emigrtn ITA_2015 (2)'!A52</f>
        <v>39 years</v>
      </c>
      <c r="D45" s="5">
        <f>'Emigrtn ITA_2015 (2)'!B52</f>
        <v>2911</v>
      </c>
      <c r="F45">
        <v>39</v>
      </c>
      <c r="G45" s="5">
        <f t="shared" si="0"/>
        <v>1666</v>
      </c>
    </row>
    <row r="46" spans="1:7" x14ac:dyDescent="0.2">
      <c r="A46" t="str">
        <f>'Immigrtn ITA_2015'!A54</f>
        <v>40 years</v>
      </c>
      <c r="B46" s="5">
        <f>'Immigrtn ITA_2015'!B54</f>
        <v>4160</v>
      </c>
      <c r="C46" s="5" t="str">
        <f>'Emigrtn ITA_2015 (2)'!A53</f>
        <v>40 years</v>
      </c>
      <c r="D46" s="5">
        <f>'Emigrtn ITA_2015 (2)'!B53</f>
        <v>2938</v>
      </c>
      <c r="F46">
        <v>40</v>
      </c>
      <c r="G46" s="5">
        <f t="shared" si="0"/>
        <v>1222</v>
      </c>
    </row>
    <row r="47" spans="1:7" x14ac:dyDescent="0.2">
      <c r="A47" t="str">
        <f>'Immigrtn ITA_2015'!A55</f>
        <v>41 years</v>
      </c>
      <c r="B47" s="5">
        <f>'Immigrtn ITA_2015'!B55</f>
        <v>3911</v>
      </c>
      <c r="C47" s="5" t="str">
        <f>'Emigrtn ITA_2015 (2)'!A54</f>
        <v>41 years</v>
      </c>
      <c r="D47" s="5">
        <f>'Emigrtn ITA_2015 (2)'!B54</f>
        <v>2771</v>
      </c>
      <c r="F47">
        <v>41</v>
      </c>
      <c r="G47" s="5">
        <f t="shared" si="0"/>
        <v>1140</v>
      </c>
    </row>
    <row r="48" spans="1:7" x14ac:dyDescent="0.2">
      <c r="A48" t="str">
        <f>'Immigrtn ITA_2015'!A56</f>
        <v>42 years</v>
      </c>
      <c r="B48" s="5">
        <f>'Immigrtn ITA_2015'!B56</f>
        <v>3566</v>
      </c>
      <c r="C48" s="5" t="str">
        <f>'Emigrtn ITA_2015 (2)'!A55</f>
        <v>42 years</v>
      </c>
      <c r="D48" s="5">
        <f>'Emigrtn ITA_2015 (2)'!B55</f>
        <v>2565</v>
      </c>
      <c r="F48">
        <v>42</v>
      </c>
      <c r="G48" s="5">
        <f t="shared" si="0"/>
        <v>1001</v>
      </c>
    </row>
    <row r="49" spans="1:7" x14ac:dyDescent="0.2">
      <c r="A49" t="str">
        <f>'Immigrtn ITA_2015'!A57</f>
        <v>43 years</v>
      </c>
      <c r="B49" s="5">
        <f>'Immigrtn ITA_2015'!B57</f>
        <v>3400</v>
      </c>
      <c r="C49" s="5" t="str">
        <f>'Emigrtn ITA_2015 (2)'!A56</f>
        <v>43 years</v>
      </c>
      <c r="D49" s="5">
        <f>'Emigrtn ITA_2015 (2)'!B56</f>
        <v>2506</v>
      </c>
      <c r="F49">
        <v>43</v>
      </c>
      <c r="G49" s="5">
        <f t="shared" si="0"/>
        <v>894</v>
      </c>
    </row>
    <row r="50" spans="1:7" x14ac:dyDescent="0.2">
      <c r="A50" t="str">
        <f>'Immigrtn ITA_2015'!A58</f>
        <v>44 years</v>
      </c>
      <c r="B50" s="5">
        <f>'Immigrtn ITA_2015'!B58</f>
        <v>3287</v>
      </c>
      <c r="C50" s="5" t="str">
        <f>'Emigrtn ITA_2015 (2)'!A57</f>
        <v>44 years</v>
      </c>
      <c r="D50" s="5">
        <f>'Emigrtn ITA_2015 (2)'!B57</f>
        <v>2339</v>
      </c>
      <c r="F50">
        <v>44</v>
      </c>
      <c r="G50" s="5">
        <f t="shared" si="0"/>
        <v>948</v>
      </c>
    </row>
    <row r="51" spans="1:7" x14ac:dyDescent="0.2">
      <c r="A51" t="str">
        <f>'Immigrtn ITA_2015'!A59</f>
        <v>45 years</v>
      </c>
      <c r="B51" s="5">
        <f>'Immigrtn ITA_2015'!B59</f>
        <v>3142</v>
      </c>
      <c r="C51" s="5" t="str">
        <f>'Emigrtn ITA_2015 (2)'!A58</f>
        <v>45 years</v>
      </c>
      <c r="D51" s="5">
        <f>'Emigrtn ITA_2015 (2)'!B58</f>
        <v>2298</v>
      </c>
      <c r="F51">
        <v>45</v>
      </c>
      <c r="G51" s="5">
        <f t="shared" si="0"/>
        <v>844</v>
      </c>
    </row>
    <row r="52" spans="1:7" x14ac:dyDescent="0.2">
      <c r="A52" t="str">
        <f>'Immigrtn ITA_2015'!A60</f>
        <v>46 years</v>
      </c>
      <c r="B52" s="5">
        <f>'Immigrtn ITA_2015'!B60</f>
        <v>3093</v>
      </c>
      <c r="C52" s="5" t="str">
        <f>'Emigrtn ITA_2015 (2)'!A59</f>
        <v>46 years</v>
      </c>
      <c r="D52" s="5">
        <f>'Emigrtn ITA_2015 (2)'!B59</f>
        <v>2085</v>
      </c>
      <c r="F52">
        <v>46</v>
      </c>
      <c r="G52" s="5">
        <f t="shared" si="0"/>
        <v>1008</v>
      </c>
    </row>
    <row r="53" spans="1:7" x14ac:dyDescent="0.2">
      <c r="A53" t="str">
        <f>'Immigrtn ITA_2015'!A61</f>
        <v>47 years</v>
      </c>
      <c r="B53" s="5">
        <f>'Immigrtn ITA_2015'!B61</f>
        <v>3117</v>
      </c>
      <c r="C53" s="5" t="str">
        <f>'Emigrtn ITA_2015 (2)'!A60</f>
        <v>47 years</v>
      </c>
      <c r="D53" s="5">
        <f>'Emigrtn ITA_2015 (2)'!B60</f>
        <v>2105</v>
      </c>
      <c r="F53">
        <v>47</v>
      </c>
      <c r="G53" s="5">
        <f t="shared" si="0"/>
        <v>1012</v>
      </c>
    </row>
    <row r="54" spans="1:7" x14ac:dyDescent="0.2">
      <c r="A54" t="str">
        <f>'Immigrtn ITA_2015'!A62</f>
        <v>48 years</v>
      </c>
      <c r="B54" s="5">
        <f>'Immigrtn ITA_2015'!B62</f>
        <v>2520</v>
      </c>
      <c r="C54" s="5" t="str">
        <f>'Emigrtn ITA_2015 (2)'!A61</f>
        <v>48 years</v>
      </c>
      <c r="D54" s="5">
        <f>'Emigrtn ITA_2015 (2)'!B61</f>
        <v>1843</v>
      </c>
      <c r="F54">
        <v>48</v>
      </c>
      <c r="G54" s="5">
        <f t="shared" si="0"/>
        <v>677</v>
      </c>
    </row>
    <row r="55" spans="1:7" x14ac:dyDescent="0.2">
      <c r="A55" t="str">
        <f>'Immigrtn ITA_2015'!A63</f>
        <v>49 years</v>
      </c>
      <c r="B55" s="5">
        <f>'Immigrtn ITA_2015'!B63</f>
        <v>2339</v>
      </c>
      <c r="C55" s="5" t="str">
        <f>'Emigrtn ITA_2015 (2)'!A62</f>
        <v>49 years</v>
      </c>
      <c r="D55" s="5">
        <f>'Emigrtn ITA_2015 (2)'!B62</f>
        <v>1705</v>
      </c>
      <c r="F55">
        <v>49</v>
      </c>
      <c r="G55" s="5">
        <f t="shared" si="0"/>
        <v>634</v>
      </c>
    </row>
    <row r="56" spans="1:7" x14ac:dyDescent="0.2">
      <c r="A56" t="str">
        <f>'Immigrtn ITA_2015'!A64</f>
        <v>50 years</v>
      </c>
      <c r="B56" s="5">
        <f>'Immigrtn ITA_2015'!B64</f>
        <v>2137</v>
      </c>
      <c r="C56" s="5" t="str">
        <f>'Emigrtn ITA_2015 (2)'!A63</f>
        <v>50 years</v>
      </c>
      <c r="D56" s="5">
        <f>'Emigrtn ITA_2015 (2)'!B63</f>
        <v>1692</v>
      </c>
      <c r="F56">
        <v>50</v>
      </c>
      <c r="G56" s="5">
        <f t="shared" si="0"/>
        <v>445</v>
      </c>
    </row>
    <row r="57" spans="1:7" x14ac:dyDescent="0.2">
      <c r="A57" t="str">
        <f>'Immigrtn ITA_2015'!A65</f>
        <v>51 years</v>
      </c>
      <c r="B57" s="5">
        <f>'Immigrtn ITA_2015'!B65</f>
        <v>2165</v>
      </c>
      <c r="C57" s="5" t="str">
        <f>'Emigrtn ITA_2015 (2)'!A64</f>
        <v>51 years</v>
      </c>
      <c r="D57" s="5">
        <f>'Emigrtn ITA_2015 (2)'!B64</f>
        <v>1544</v>
      </c>
      <c r="F57">
        <v>51</v>
      </c>
      <c r="G57" s="5">
        <f t="shared" si="0"/>
        <v>621</v>
      </c>
    </row>
    <row r="58" spans="1:7" x14ac:dyDescent="0.2">
      <c r="A58" t="str">
        <f>'Immigrtn ITA_2015'!A66</f>
        <v>52 years</v>
      </c>
      <c r="B58" s="5">
        <f>'Immigrtn ITA_2015'!B66</f>
        <v>2025</v>
      </c>
      <c r="C58" s="5" t="str">
        <f>'Emigrtn ITA_2015 (2)'!A65</f>
        <v>52 years</v>
      </c>
      <c r="D58" s="5">
        <f>'Emigrtn ITA_2015 (2)'!B65</f>
        <v>1401</v>
      </c>
      <c r="F58">
        <v>52</v>
      </c>
      <c r="G58" s="5">
        <f t="shared" si="0"/>
        <v>624</v>
      </c>
    </row>
    <row r="59" spans="1:7" x14ac:dyDescent="0.2">
      <c r="A59" t="str">
        <f>'Immigrtn ITA_2015'!A67</f>
        <v>53 years</v>
      </c>
      <c r="B59" s="5">
        <f>'Immigrtn ITA_2015'!B67</f>
        <v>1955</v>
      </c>
      <c r="C59" s="5" t="str">
        <f>'Emigrtn ITA_2015 (2)'!A66</f>
        <v>53 years</v>
      </c>
      <c r="D59" s="5">
        <f>'Emigrtn ITA_2015 (2)'!B66</f>
        <v>1463</v>
      </c>
      <c r="F59">
        <v>53</v>
      </c>
      <c r="G59" s="5">
        <f t="shared" si="0"/>
        <v>492</v>
      </c>
    </row>
    <row r="60" spans="1:7" x14ac:dyDescent="0.2">
      <c r="A60" t="str">
        <f>'Immigrtn ITA_2015'!A68</f>
        <v>54 years</v>
      </c>
      <c r="B60" s="5">
        <f>'Immigrtn ITA_2015'!B68</f>
        <v>1880</v>
      </c>
      <c r="C60" s="5" t="str">
        <f>'Emigrtn ITA_2015 (2)'!A67</f>
        <v>54 years</v>
      </c>
      <c r="D60" s="5">
        <f>'Emigrtn ITA_2015 (2)'!B67</f>
        <v>1273</v>
      </c>
      <c r="F60">
        <v>54</v>
      </c>
      <c r="G60" s="5">
        <f t="shared" si="0"/>
        <v>607</v>
      </c>
    </row>
    <row r="61" spans="1:7" x14ac:dyDescent="0.2">
      <c r="A61" t="str">
        <f>'Immigrtn ITA_2015'!A69</f>
        <v>55 years</v>
      </c>
      <c r="B61" s="5">
        <f>'Immigrtn ITA_2015'!B69</f>
        <v>1915</v>
      </c>
      <c r="C61" s="5" t="str">
        <f>'Emigrtn ITA_2015 (2)'!A68</f>
        <v>55 years</v>
      </c>
      <c r="D61" s="5">
        <f>'Emigrtn ITA_2015 (2)'!B68</f>
        <v>1328</v>
      </c>
      <c r="F61">
        <v>55</v>
      </c>
      <c r="G61" s="5">
        <f t="shared" si="0"/>
        <v>587</v>
      </c>
    </row>
    <row r="62" spans="1:7" x14ac:dyDescent="0.2">
      <c r="A62" t="str">
        <f>'Immigrtn ITA_2015'!A70</f>
        <v>56 years</v>
      </c>
      <c r="B62" s="5">
        <f>'Immigrtn ITA_2015'!B70</f>
        <v>1698</v>
      </c>
      <c r="C62" s="5" t="str">
        <f>'Emigrtn ITA_2015 (2)'!A69</f>
        <v>56 years</v>
      </c>
      <c r="D62" s="5">
        <f>'Emigrtn ITA_2015 (2)'!B69</f>
        <v>1114</v>
      </c>
      <c r="F62">
        <v>56</v>
      </c>
      <c r="G62" s="5">
        <f t="shared" si="0"/>
        <v>584</v>
      </c>
    </row>
    <row r="63" spans="1:7" x14ac:dyDescent="0.2">
      <c r="A63" t="str">
        <f>'Immigrtn ITA_2015'!A71</f>
        <v>57 years</v>
      </c>
      <c r="B63" s="5">
        <f>'Immigrtn ITA_2015'!B71</f>
        <v>1692</v>
      </c>
      <c r="C63" s="5" t="str">
        <f>'Emigrtn ITA_2015 (2)'!A70</f>
        <v>57 years</v>
      </c>
      <c r="D63" s="5">
        <f>'Emigrtn ITA_2015 (2)'!B70</f>
        <v>1108</v>
      </c>
      <c r="F63">
        <v>57</v>
      </c>
      <c r="G63" s="5">
        <f t="shared" si="0"/>
        <v>584</v>
      </c>
    </row>
    <row r="64" spans="1:7" x14ac:dyDescent="0.2">
      <c r="A64" t="str">
        <f>'Immigrtn ITA_2015'!A72</f>
        <v>58 years</v>
      </c>
      <c r="B64" s="5">
        <f>'Immigrtn ITA_2015'!B72</f>
        <v>1644</v>
      </c>
      <c r="C64" s="5" t="str">
        <f>'Emigrtn ITA_2015 (2)'!A71</f>
        <v>58 years</v>
      </c>
      <c r="D64" s="5">
        <f>'Emigrtn ITA_2015 (2)'!B71</f>
        <v>1007</v>
      </c>
      <c r="F64">
        <v>58</v>
      </c>
      <c r="G64" s="5">
        <f t="shared" si="0"/>
        <v>637</v>
      </c>
    </row>
    <row r="65" spans="1:7" x14ac:dyDescent="0.2">
      <c r="A65" t="str">
        <f>'Immigrtn ITA_2015'!A73</f>
        <v>59 years</v>
      </c>
      <c r="B65" s="5">
        <f>'Immigrtn ITA_2015'!B73</f>
        <v>1580</v>
      </c>
      <c r="C65" s="5" t="str">
        <f>'Emigrtn ITA_2015 (2)'!A72</f>
        <v>59 years</v>
      </c>
      <c r="D65" s="5">
        <f>'Emigrtn ITA_2015 (2)'!B72</f>
        <v>1006</v>
      </c>
      <c r="F65">
        <v>59</v>
      </c>
      <c r="G65" s="5">
        <f t="shared" si="0"/>
        <v>574</v>
      </c>
    </row>
    <row r="66" spans="1:7" x14ac:dyDescent="0.2">
      <c r="A66" t="str">
        <f>'Immigrtn ITA_2015'!A74</f>
        <v>60 years</v>
      </c>
      <c r="B66" s="5">
        <f>'Immigrtn ITA_2015'!B74</f>
        <v>1475</v>
      </c>
      <c r="C66" s="5" t="str">
        <f>'Emigrtn ITA_2015 (2)'!A73</f>
        <v>60 years</v>
      </c>
      <c r="D66" s="5">
        <f>'Emigrtn ITA_2015 (2)'!B73</f>
        <v>938</v>
      </c>
      <c r="F66">
        <v>60</v>
      </c>
      <c r="G66" s="5">
        <f t="shared" si="0"/>
        <v>537</v>
      </c>
    </row>
    <row r="67" spans="1:7" x14ac:dyDescent="0.2">
      <c r="A67" t="str">
        <f>'Immigrtn ITA_2015'!A75</f>
        <v>61 years</v>
      </c>
      <c r="B67" s="5">
        <f>'Immigrtn ITA_2015'!B75</f>
        <v>1340</v>
      </c>
      <c r="C67" s="5" t="str">
        <f>'Emigrtn ITA_2015 (2)'!A74</f>
        <v>61 years</v>
      </c>
      <c r="D67" s="5">
        <f>'Emigrtn ITA_2015 (2)'!B74</f>
        <v>856</v>
      </c>
      <c r="F67">
        <v>61</v>
      </c>
      <c r="G67" s="5">
        <f t="shared" si="0"/>
        <v>484</v>
      </c>
    </row>
    <row r="68" spans="1:7" x14ac:dyDescent="0.2">
      <c r="A68" t="str">
        <f>'Immigrtn ITA_2015'!A76</f>
        <v>62 years</v>
      </c>
      <c r="B68" s="5">
        <f>'Immigrtn ITA_2015'!B76</f>
        <v>1244</v>
      </c>
      <c r="C68" s="5" t="str">
        <f>'Emigrtn ITA_2015 (2)'!A75</f>
        <v>62 years</v>
      </c>
      <c r="D68" s="5">
        <f>'Emigrtn ITA_2015 (2)'!B75</f>
        <v>774</v>
      </c>
      <c r="F68">
        <v>62</v>
      </c>
      <c r="G68" s="5">
        <f t="shared" si="0"/>
        <v>470</v>
      </c>
    </row>
    <row r="69" spans="1:7" x14ac:dyDescent="0.2">
      <c r="A69" t="str">
        <f>'Immigrtn ITA_2015'!A77</f>
        <v>63 years</v>
      </c>
      <c r="B69" s="5">
        <f>'Immigrtn ITA_2015'!B77</f>
        <v>1277</v>
      </c>
      <c r="C69" s="5" t="str">
        <f>'Emigrtn ITA_2015 (2)'!A76</f>
        <v>63 years</v>
      </c>
      <c r="D69" s="5">
        <f>'Emigrtn ITA_2015 (2)'!B76</f>
        <v>763</v>
      </c>
      <c r="F69">
        <v>63</v>
      </c>
      <c r="G69" s="5">
        <f t="shared" si="0"/>
        <v>514</v>
      </c>
    </row>
    <row r="70" spans="1:7" x14ac:dyDescent="0.2">
      <c r="A70" t="str">
        <f>'Immigrtn ITA_2015'!A78</f>
        <v>64 years</v>
      </c>
      <c r="B70" s="5">
        <f>'Immigrtn ITA_2015'!B78</f>
        <v>1176</v>
      </c>
      <c r="C70" s="5" t="str">
        <f>'Emigrtn ITA_2015 (2)'!A77</f>
        <v>64 years</v>
      </c>
      <c r="D70" s="5">
        <f>'Emigrtn ITA_2015 (2)'!B77</f>
        <v>705</v>
      </c>
      <c r="F70">
        <v>64</v>
      </c>
      <c r="G70" s="5">
        <f t="shared" si="0"/>
        <v>471</v>
      </c>
    </row>
    <row r="71" spans="1:7" x14ac:dyDescent="0.2">
      <c r="A71" t="str">
        <f>'Immigrtn ITA_2015'!A79</f>
        <v>65 years</v>
      </c>
      <c r="B71" s="5">
        <f>'Immigrtn ITA_2015'!B79</f>
        <v>1372</v>
      </c>
      <c r="C71" s="5" t="str">
        <f>'Emigrtn ITA_2015 (2)'!A78</f>
        <v>65 years</v>
      </c>
      <c r="D71" s="5">
        <f>'Emigrtn ITA_2015 (2)'!B78</f>
        <v>739</v>
      </c>
      <c r="F71">
        <v>65</v>
      </c>
      <c r="G71" s="5">
        <f t="shared" ref="G71:G105" si="1">B71-D71</f>
        <v>633</v>
      </c>
    </row>
    <row r="72" spans="1:7" x14ac:dyDescent="0.2">
      <c r="A72" t="str">
        <f>'Immigrtn ITA_2015'!A80</f>
        <v>66 years</v>
      </c>
      <c r="B72" s="5">
        <f>'Immigrtn ITA_2015'!B80</f>
        <v>1098</v>
      </c>
      <c r="C72" s="5" t="str">
        <f>'Emigrtn ITA_2015 (2)'!A79</f>
        <v>66 years</v>
      </c>
      <c r="D72" s="5">
        <f>'Emigrtn ITA_2015 (2)'!B79</f>
        <v>709</v>
      </c>
      <c r="F72">
        <v>66</v>
      </c>
      <c r="G72" s="5">
        <f t="shared" si="1"/>
        <v>389</v>
      </c>
    </row>
    <row r="73" spans="1:7" x14ac:dyDescent="0.2">
      <c r="A73" t="str">
        <f>'Immigrtn ITA_2015'!A81</f>
        <v>67 years</v>
      </c>
      <c r="B73" s="5">
        <f>'Immigrtn ITA_2015'!B81</f>
        <v>944</v>
      </c>
      <c r="C73" s="5" t="str">
        <f>'Emigrtn ITA_2015 (2)'!A80</f>
        <v>67 years</v>
      </c>
      <c r="D73" s="5">
        <f>'Emigrtn ITA_2015 (2)'!B80</f>
        <v>684</v>
      </c>
      <c r="F73">
        <v>67</v>
      </c>
      <c r="G73" s="5">
        <f t="shared" si="1"/>
        <v>260</v>
      </c>
    </row>
    <row r="74" spans="1:7" x14ac:dyDescent="0.2">
      <c r="A74" t="str">
        <f>'Immigrtn ITA_2015'!A82</f>
        <v>68 years</v>
      </c>
      <c r="B74" s="5">
        <f>'Immigrtn ITA_2015'!B82</f>
        <v>798</v>
      </c>
      <c r="C74" s="5" t="str">
        <f>'Emigrtn ITA_2015 (2)'!A81</f>
        <v>68 years</v>
      </c>
      <c r="D74" s="5">
        <f>'Emigrtn ITA_2015 (2)'!B81</f>
        <v>622</v>
      </c>
      <c r="F74">
        <v>68</v>
      </c>
      <c r="G74" s="5">
        <f t="shared" si="1"/>
        <v>176</v>
      </c>
    </row>
    <row r="75" spans="1:7" x14ac:dyDescent="0.2">
      <c r="A75" t="str">
        <f>'Immigrtn ITA_2015'!A83</f>
        <v>69 years</v>
      </c>
      <c r="B75" s="5">
        <f>'Immigrtn ITA_2015'!B83</f>
        <v>652</v>
      </c>
      <c r="C75" s="5" t="str">
        <f>'Emigrtn ITA_2015 (2)'!A82</f>
        <v>69 years</v>
      </c>
      <c r="D75" s="5">
        <f>'Emigrtn ITA_2015 (2)'!B82</f>
        <v>472</v>
      </c>
      <c r="F75">
        <v>69</v>
      </c>
      <c r="G75" s="5">
        <f t="shared" si="1"/>
        <v>180</v>
      </c>
    </row>
    <row r="76" spans="1:7" x14ac:dyDescent="0.2">
      <c r="A76" t="str">
        <f>'Immigrtn ITA_2015'!A84</f>
        <v>70 years</v>
      </c>
      <c r="B76" s="5">
        <f>'Immigrtn ITA_2015'!B84</f>
        <v>607</v>
      </c>
      <c r="C76" s="5" t="str">
        <f>'Emigrtn ITA_2015 (2)'!A83</f>
        <v>70 years</v>
      </c>
      <c r="D76" s="5">
        <f>'Emigrtn ITA_2015 (2)'!B83</f>
        <v>420</v>
      </c>
      <c r="F76">
        <v>70</v>
      </c>
      <c r="G76" s="5">
        <f t="shared" si="1"/>
        <v>187</v>
      </c>
    </row>
    <row r="77" spans="1:7" x14ac:dyDescent="0.2">
      <c r="A77" t="str">
        <f>'Immigrtn ITA_2015'!A85</f>
        <v>71 years</v>
      </c>
      <c r="B77" s="5">
        <f>'Immigrtn ITA_2015'!B85</f>
        <v>522</v>
      </c>
      <c r="C77" s="5" t="str">
        <f>'Emigrtn ITA_2015 (2)'!A84</f>
        <v>71 years</v>
      </c>
      <c r="D77" s="5">
        <f>'Emigrtn ITA_2015 (2)'!B84</f>
        <v>430</v>
      </c>
      <c r="F77">
        <v>71</v>
      </c>
      <c r="G77" s="5">
        <f t="shared" si="1"/>
        <v>92</v>
      </c>
    </row>
    <row r="78" spans="1:7" x14ac:dyDescent="0.2">
      <c r="A78" t="str">
        <f>'Immigrtn ITA_2015'!A86</f>
        <v>72 years</v>
      </c>
      <c r="B78" s="5">
        <f>'Immigrtn ITA_2015'!B86</f>
        <v>516</v>
      </c>
      <c r="C78" s="5" t="str">
        <f>'Emigrtn ITA_2015 (2)'!A85</f>
        <v>72 years</v>
      </c>
      <c r="D78" s="5">
        <f>'Emigrtn ITA_2015 (2)'!B85</f>
        <v>434</v>
      </c>
      <c r="F78">
        <v>72</v>
      </c>
      <c r="G78" s="5">
        <f t="shared" si="1"/>
        <v>82</v>
      </c>
    </row>
    <row r="79" spans="1:7" x14ac:dyDescent="0.2">
      <c r="A79" t="str">
        <f>'Immigrtn ITA_2015'!A87</f>
        <v>73 years</v>
      </c>
      <c r="B79" s="5">
        <f>'Immigrtn ITA_2015'!B87</f>
        <v>483</v>
      </c>
      <c r="C79" s="5" t="str">
        <f>'Emigrtn ITA_2015 (2)'!A86</f>
        <v>73 years</v>
      </c>
      <c r="D79" s="5">
        <f>'Emigrtn ITA_2015 (2)'!B86</f>
        <v>363</v>
      </c>
      <c r="F79">
        <v>73</v>
      </c>
      <c r="G79" s="5">
        <f t="shared" si="1"/>
        <v>120</v>
      </c>
    </row>
    <row r="80" spans="1:7" x14ac:dyDescent="0.2">
      <c r="A80" t="str">
        <f>'Immigrtn ITA_2015'!A88</f>
        <v>74 years</v>
      </c>
      <c r="B80" s="5">
        <f>'Immigrtn ITA_2015'!B88</f>
        <v>456</v>
      </c>
      <c r="C80" s="5" t="str">
        <f>'Emigrtn ITA_2015 (2)'!A87</f>
        <v>74 years</v>
      </c>
      <c r="D80" s="5">
        <f>'Emigrtn ITA_2015 (2)'!B87</f>
        <v>371</v>
      </c>
      <c r="F80">
        <v>74</v>
      </c>
      <c r="G80" s="5">
        <f t="shared" si="1"/>
        <v>85</v>
      </c>
    </row>
    <row r="81" spans="1:7" x14ac:dyDescent="0.2">
      <c r="A81" t="str">
        <f>'Immigrtn ITA_2015'!A89</f>
        <v>75 years</v>
      </c>
      <c r="B81" s="5">
        <f>'Immigrtn ITA_2015'!B89</f>
        <v>459</v>
      </c>
      <c r="C81" s="5" t="str">
        <f>'Emigrtn ITA_2015 (2)'!A88</f>
        <v>75 years</v>
      </c>
      <c r="D81" s="5">
        <f>'Emigrtn ITA_2015 (2)'!B88</f>
        <v>380</v>
      </c>
      <c r="F81">
        <v>75</v>
      </c>
      <c r="G81" s="5">
        <f t="shared" si="1"/>
        <v>79</v>
      </c>
    </row>
    <row r="82" spans="1:7" x14ac:dyDescent="0.2">
      <c r="A82" t="str">
        <f>'Immigrtn ITA_2015'!A90</f>
        <v>76 years</v>
      </c>
      <c r="B82" s="5">
        <f>'Immigrtn ITA_2015'!B90</f>
        <v>389</v>
      </c>
      <c r="C82" s="5" t="str">
        <f>'Emigrtn ITA_2015 (2)'!A89</f>
        <v>76 years</v>
      </c>
      <c r="D82" s="5">
        <f>'Emigrtn ITA_2015 (2)'!B89</f>
        <v>348</v>
      </c>
      <c r="F82">
        <v>76</v>
      </c>
      <c r="G82" s="5">
        <f t="shared" si="1"/>
        <v>41</v>
      </c>
    </row>
    <row r="83" spans="1:7" x14ac:dyDescent="0.2">
      <c r="A83" t="str">
        <f>'Immigrtn ITA_2015'!A91</f>
        <v>77 years</v>
      </c>
      <c r="B83" s="5">
        <f>'Immigrtn ITA_2015'!B91</f>
        <v>328</v>
      </c>
      <c r="C83" s="5" t="str">
        <f>'Emigrtn ITA_2015 (2)'!A90</f>
        <v>77 years</v>
      </c>
      <c r="D83" s="5">
        <f>'Emigrtn ITA_2015 (2)'!B90</f>
        <v>366</v>
      </c>
      <c r="F83">
        <v>77</v>
      </c>
      <c r="G83" s="5">
        <f t="shared" si="1"/>
        <v>-38</v>
      </c>
    </row>
    <row r="84" spans="1:7" x14ac:dyDescent="0.2">
      <c r="A84" t="str">
        <f>'Immigrtn ITA_2015'!A92</f>
        <v>78 years</v>
      </c>
      <c r="B84" s="5">
        <f>'Immigrtn ITA_2015'!B92</f>
        <v>293</v>
      </c>
      <c r="C84" s="5" t="str">
        <f>'Emigrtn ITA_2015 (2)'!A91</f>
        <v>78 years</v>
      </c>
      <c r="D84" s="5">
        <f>'Emigrtn ITA_2015 (2)'!B91</f>
        <v>261</v>
      </c>
      <c r="F84">
        <v>78</v>
      </c>
      <c r="G84" s="5">
        <f t="shared" si="1"/>
        <v>32</v>
      </c>
    </row>
    <row r="85" spans="1:7" x14ac:dyDescent="0.2">
      <c r="A85" t="str">
        <f>'Immigrtn ITA_2015'!A93</f>
        <v>79 years</v>
      </c>
      <c r="B85" s="5">
        <f>'Immigrtn ITA_2015'!B93</f>
        <v>292</v>
      </c>
      <c r="C85" s="5" t="str">
        <f>'Emigrtn ITA_2015 (2)'!A92</f>
        <v>79 years</v>
      </c>
      <c r="D85" s="5">
        <f>'Emigrtn ITA_2015 (2)'!B92</f>
        <v>243</v>
      </c>
      <c r="F85">
        <v>79</v>
      </c>
      <c r="G85" s="5">
        <f t="shared" si="1"/>
        <v>49</v>
      </c>
    </row>
    <row r="86" spans="1:7" x14ac:dyDescent="0.2">
      <c r="A86" t="str">
        <f>'Immigrtn ITA_2015'!A94</f>
        <v>80 years</v>
      </c>
      <c r="B86" s="5">
        <f>'Immigrtn ITA_2015'!B94</f>
        <v>234</v>
      </c>
      <c r="C86" s="5" t="str">
        <f>'Emigrtn ITA_2015 (2)'!A93</f>
        <v>80 years</v>
      </c>
      <c r="D86" s="5">
        <f>'Emigrtn ITA_2015 (2)'!B93</f>
        <v>241</v>
      </c>
      <c r="F86">
        <v>80</v>
      </c>
      <c r="G86" s="5">
        <f t="shared" si="1"/>
        <v>-7</v>
      </c>
    </row>
    <row r="87" spans="1:7" x14ac:dyDescent="0.2">
      <c r="A87" t="str">
        <f>'Immigrtn ITA_2015'!A95</f>
        <v>81 years</v>
      </c>
      <c r="B87" s="5">
        <f>'Immigrtn ITA_2015'!B95</f>
        <v>227</v>
      </c>
      <c r="C87" s="5" t="str">
        <f>'Emigrtn ITA_2015 (2)'!A94</f>
        <v>81 years</v>
      </c>
      <c r="D87" s="5">
        <f>'Emigrtn ITA_2015 (2)'!B94</f>
        <v>230</v>
      </c>
      <c r="F87">
        <v>81</v>
      </c>
      <c r="G87" s="5">
        <f t="shared" si="1"/>
        <v>-3</v>
      </c>
    </row>
    <row r="88" spans="1:7" x14ac:dyDescent="0.2">
      <c r="A88" t="str">
        <f>'Immigrtn ITA_2015'!A96</f>
        <v>82 years</v>
      </c>
      <c r="B88" s="5">
        <f>'Immigrtn ITA_2015'!B96</f>
        <v>193</v>
      </c>
      <c r="C88" s="5" t="str">
        <f>'Emigrtn ITA_2015 (2)'!A95</f>
        <v>82 years</v>
      </c>
      <c r="D88" s="5">
        <f>'Emigrtn ITA_2015 (2)'!B95</f>
        <v>210</v>
      </c>
      <c r="F88">
        <v>82</v>
      </c>
      <c r="G88" s="5">
        <f t="shared" si="1"/>
        <v>-17</v>
      </c>
    </row>
    <row r="89" spans="1:7" x14ac:dyDescent="0.2">
      <c r="A89" t="str">
        <f>'Immigrtn ITA_2015'!A97</f>
        <v>83 years</v>
      </c>
      <c r="B89" s="5">
        <f>'Immigrtn ITA_2015'!B97</f>
        <v>139</v>
      </c>
      <c r="C89" s="5" t="str">
        <f>'Emigrtn ITA_2015 (2)'!A96</f>
        <v>83 years</v>
      </c>
      <c r="D89" s="5">
        <f>'Emigrtn ITA_2015 (2)'!B96</f>
        <v>156</v>
      </c>
      <c r="F89">
        <v>83</v>
      </c>
      <c r="G89" s="5">
        <f t="shared" si="1"/>
        <v>-17</v>
      </c>
    </row>
    <row r="90" spans="1:7" x14ac:dyDescent="0.2">
      <c r="A90" t="str">
        <f>'Immigrtn ITA_2015'!A98</f>
        <v>84 years</v>
      </c>
      <c r="B90" s="5">
        <f>'Immigrtn ITA_2015'!B98</f>
        <v>133</v>
      </c>
      <c r="C90" s="5" t="str">
        <f>'Emigrtn ITA_2015 (2)'!A97</f>
        <v>84 years</v>
      </c>
      <c r="D90" s="5">
        <f>'Emigrtn ITA_2015 (2)'!B97</f>
        <v>152</v>
      </c>
      <c r="F90">
        <v>84</v>
      </c>
      <c r="G90" s="5">
        <f t="shared" si="1"/>
        <v>-19</v>
      </c>
    </row>
    <row r="91" spans="1:7" x14ac:dyDescent="0.2">
      <c r="A91" t="str">
        <f>'Immigrtn ITA_2015'!A99</f>
        <v>85 years</v>
      </c>
      <c r="B91" s="5">
        <f>'Immigrtn ITA_2015'!B99</f>
        <v>143</v>
      </c>
      <c r="C91" s="5" t="str">
        <f>'Emigrtn ITA_2015 (2)'!A98</f>
        <v>85 years</v>
      </c>
      <c r="D91" s="5">
        <f>'Emigrtn ITA_2015 (2)'!B98</f>
        <v>136</v>
      </c>
      <c r="F91">
        <v>85</v>
      </c>
      <c r="G91" s="5">
        <f t="shared" si="1"/>
        <v>7</v>
      </c>
    </row>
    <row r="92" spans="1:7" x14ac:dyDescent="0.2">
      <c r="A92" t="str">
        <f>'Immigrtn ITA_2015'!A100</f>
        <v>86 years</v>
      </c>
      <c r="B92" s="5">
        <f>'Immigrtn ITA_2015'!B100</f>
        <v>100</v>
      </c>
      <c r="C92" s="5" t="str">
        <f>'Emigrtn ITA_2015 (2)'!A99</f>
        <v>86 years</v>
      </c>
      <c r="D92" s="5">
        <f>'Emigrtn ITA_2015 (2)'!B99</f>
        <v>96</v>
      </c>
      <c r="F92">
        <v>86</v>
      </c>
      <c r="G92" s="5">
        <f t="shared" si="1"/>
        <v>4</v>
      </c>
    </row>
    <row r="93" spans="1:7" x14ac:dyDescent="0.2">
      <c r="A93" t="str">
        <f>'Immigrtn ITA_2015'!A101</f>
        <v>87 years</v>
      </c>
      <c r="B93" s="5">
        <f>'Immigrtn ITA_2015'!B101</f>
        <v>76</v>
      </c>
      <c r="C93" s="5" t="str">
        <f>'Emigrtn ITA_2015 (2)'!A100</f>
        <v>87 years</v>
      </c>
      <c r="D93" s="5">
        <f>'Emigrtn ITA_2015 (2)'!B100</f>
        <v>90</v>
      </c>
      <c r="F93">
        <v>87</v>
      </c>
      <c r="G93" s="5">
        <f t="shared" si="1"/>
        <v>-14</v>
      </c>
    </row>
    <row r="94" spans="1:7" x14ac:dyDescent="0.2">
      <c r="A94" t="str">
        <f>'Immigrtn ITA_2015'!A102</f>
        <v>88 years</v>
      </c>
      <c r="B94" s="5">
        <f>'Immigrtn ITA_2015'!B102</f>
        <v>70</v>
      </c>
      <c r="C94" s="5" t="str">
        <f>'Emigrtn ITA_2015 (2)'!A101</f>
        <v>88 years</v>
      </c>
      <c r="D94" s="5">
        <f>'Emigrtn ITA_2015 (2)'!B101</f>
        <v>73</v>
      </c>
      <c r="F94">
        <v>88</v>
      </c>
      <c r="G94" s="5">
        <f t="shared" si="1"/>
        <v>-3</v>
      </c>
    </row>
    <row r="95" spans="1:7" x14ac:dyDescent="0.2">
      <c r="A95" t="str">
        <f>'Immigrtn ITA_2015'!A103</f>
        <v>89 years</v>
      </c>
      <c r="B95" s="5">
        <f>'Immigrtn ITA_2015'!B103</f>
        <v>48</v>
      </c>
      <c r="C95" s="5" t="str">
        <f>'Emigrtn ITA_2015 (2)'!A102</f>
        <v>89 years</v>
      </c>
      <c r="D95" s="5">
        <f>'Emigrtn ITA_2015 (2)'!B102</f>
        <v>61</v>
      </c>
      <c r="F95">
        <v>89</v>
      </c>
      <c r="G95" s="5">
        <f t="shared" si="1"/>
        <v>-13</v>
      </c>
    </row>
    <row r="96" spans="1:7" x14ac:dyDescent="0.2">
      <c r="A96" t="str">
        <f>'Immigrtn ITA_2015'!A104</f>
        <v>90 years</v>
      </c>
      <c r="B96" s="5">
        <f>'Immigrtn ITA_2015'!B104</f>
        <v>53</v>
      </c>
      <c r="C96" s="5" t="str">
        <f>'Emigrtn ITA_2015 (2)'!A103</f>
        <v>90 years</v>
      </c>
      <c r="D96" s="5">
        <f>'Emigrtn ITA_2015 (2)'!B103</f>
        <v>47</v>
      </c>
      <c r="F96">
        <v>90</v>
      </c>
      <c r="G96" s="5">
        <f t="shared" si="1"/>
        <v>6</v>
      </c>
    </row>
    <row r="97" spans="1:7" x14ac:dyDescent="0.2">
      <c r="A97" t="str">
        <f>'Immigrtn ITA_2015'!A105</f>
        <v>91 years</v>
      </c>
      <c r="B97" s="5">
        <f>'Immigrtn ITA_2015'!B105</f>
        <v>34</v>
      </c>
      <c r="C97" s="5" t="str">
        <f>'Emigrtn ITA_2015 (2)'!A104</f>
        <v>91 years</v>
      </c>
      <c r="D97" s="5">
        <f>'Emigrtn ITA_2015 (2)'!B104</f>
        <v>57</v>
      </c>
      <c r="F97">
        <v>91</v>
      </c>
      <c r="G97" s="5">
        <f t="shared" si="1"/>
        <v>-23</v>
      </c>
    </row>
    <row r="98" spans="1:7" x14ac:dyDescent="0.2">
      <c r="A98" t="str">
        <f>'Immigrtn ITA_2015'!A106</f>
        <v>92 years</v>
      </c>
      <c r="B98" s="5">
        <f>'Immigrtn ITA_2015'!B106</f>
        <v>15</v>
      </c>
      <c r="C98" s="5" t="str">
        <f>'Emigrtn ITA_2015 (2)'!A105</f>
        <v>92 years</v>
      </c>
      <c r="D98" s="5">
        <f>'Emigrtn ITA_2015 (2)'!B105</f>
        <v>34</v>
      </c>
      <c r="F98">
        <v>92</v>
      </c>
      <c r="G98" s="5">
        <f t="shared" si="1"/>
        <v>-19</v>
      </c>
    </row>
    <row r="99" spans="1:7" x14ac:dyDescent="0.2">
      <c r="A99" t="str">
        <f>'Immigrtn ITA_2015'!A107</f>
        <v>93 years</v>
      </c>
      <c r="B99" s="5">
        <f>'Immigrtn ITA_2015'!B107</f>
        <v>21</v>
      </c>
      <c r="C99" s="5" t="str">
        <f>'Emigrtn ITA_2015 (2)'!A106</f>
        <v>93 years</v>
      </c>
      <c r="D99" s="5">
        <f>'Emigrtn ITA_2015 (2)'!B106</f>
        <v>28</v>
      </c>
      <c r="F99">
        <v>93</v>
      </c>
      <c r="G99" s="5">
        <f t="shared" si="1"/>
        <v>-7</v>
      </c>
    </row>
    <row r="100" spans="1:7" x14ac:dyDescent="0.2">
      <c r="A100" t="str">
        <f>'Immigrtn ITA_2015'!A108</f>
        <v>94 years</v>
      </c>
      <c r="B100" s="5">
        <f>'Immigrtn ITA_2015'!B108</f>
        <v>16</v>
      </c>
      <c r="C100" s="5" t="str">
        <f>'Emigrtn ITA_2015 (2)'!A107</f>
        <v>94 years</v>
      </c>
      <c r="D100" s="5">
        <f>'Emigrtn ITA_2015 (2)'!B107</f>
        <v>22</v>
      </c>
      <c r="F100">
        <v>94</v>
      </c>
      <c r="G100" s="5">
        <f t="shared" si="1"/>
        <v>-6</v>
      </c>
    </row>
    <row r="101" spans="1:7" x14ac:dyDescent="0.2">
      <c r="A101" t="str">
        <f>'Immigrtn ITA_2015'!A109</f>
        <v>95 years</v>
      </c>
      <c r="B101" s="5">
        <f>'Immigrtn ITA_2015'!B109</f>
        <v>22</v>
      </c>
      <c r="C101" s="5" t="str">
        <f>'Emigrtn ITA_2015 (2)'!A108</f>
        <v>95 years</v>
      </c>
      <c r="D101" s="5">
        <f>'Emigrtn ITA_2015 (2)'!B108</f>
        <v>18</v>
      </c>
      <c r="F101">
        <v>95</v>
      </c>
      <c r="G101" s="5">
        <f t="shared" si="1"/>
        <v>4</v>
      </c>
    </row>
    <row r="102" spans="1:7" x14ac:dyDescent="0.2">
      <c r="A102" t="str">
        <f>'Immigrtn ITA_2015'!A110</f>
        <v>96 years</v>
      </c>
      <c r="B102" s="5">
        <f>'Immigrtn ITA_2015'!B110</f>
        <v>3</v>
      </c>
      <c r="C102" s="5" t="str">
        <f>'Emigrtn ITA_2015 (2)'!A109</f>
        <v>96 years</v>
      </c>
      <c r="D102" s="5">
        <f>'Emigrtn ITA_2015 (2)'!B109</f>
        <v>5</v>
      </c>
      <c r="F102">
        <v>96</v>
      </c>
      <c r="G102" s="5">
        <f t="shared" si="1"/>
        <v>-2</v>
      </c>
    </row>
    <row r="103" spans="1:7" x14ac:dyDescent="0.2">
      <c r="A103" t="str">
        <f>'Immigrtn ITA_2015'!A111</f>
        <v>97 years</v>
      </c>
      <c r="B103" s="5">
        <f>'Immigrtn ITA_2015'!B111</f>
        <v>3</v>
      </c>
      <c r="C103" s="5" t="str">
        <f>'Emigrtn ITA_2015 (2)'!A110</f>
        <v>97 years</v>
      </c>
      <c r="D103" s="5">
        <f>'Emigrtn ITA_2015 (2)'!B110</f>
        <v>9</v>
      </c>
      <c r="F103">
        <v>97</v>
      </c>
      <c r="G103" s="5">
        <f t="shared" si="1"/>
        <v>-6</v>
      </c>
    </row>
    <row r="104" spans="1:7" x14ac:dyDescent="0.2">
      <c r="A104" t="str">
        <f>'Immigrtn ITA_2015'!A112</f>
        <v>98 years</v>
      </c>
      <c r="B104" s="5">
        <f>'Immigrtn ITA_2015'!B112</f>
        <v>2</v>
      </c>
      <c r="C104" s="5" t="str">
        <f>'Emigrtn ITA_2015 (2)'!A111</f>
        <v>98 years</v>
      </c>
      <c r="D104" s="5">
        <f>'Emigrtn ITA_2015 (2)'!B111</f>
        <v>4</v>
      </c>
      <c r="F104">
        <v>98</v>
      </c>
      <c r="G104" s="5">
        <f t="shared" si="1"/>
        <v>-2</v>
      </c>
    </row>
    <row r="105" spans="1:7" x14ac:dyDescent="0.2">
      <c r="A105" t="str">
        <f>'Immigrtn ITA_2015'!A113</f>
        <v>99 years</v>
      </c>
      <c r="B105" s="5">
        <f>'Immigrtn ITA_2015'!B113</f>
        <v>1</v>
      </c>
      <c r="C105" s="5" t="str">
        <f>'Emigrtn ITA_2015 (2)'!A112</f>
        <v>99 years</v>
      </c>
      <c r="D105" s="5">
        <f>'Emigrtn ITA_2015 (2)'!B112</f>
        <v>3</v>
      </c>
      <c r="F105">
        <v>99</v>
      </c>
      <c r="G105" s="5">
        <f t="shared" si="1"/>
        <v>-2</v>
      </c>
    </row>
    <row r="106" spans="1:7" x14ac:dyDescent="0.2">
      <c r="A106" t="str">
        <f>'Immigrtn ITA_2015'!A114</f>
        <v>100 years or over</v>
      </c>
      <c r="B106" s="5">
        <f>'Immigrtn ITA_2015'!B114</f>
        <v>3</v>
      </c>
      <c r="C106" s="5" t="str">
        <f>'Emigrtn ITA_2015 (2)'!A113</f>
        <v>100 years or over</v>
      </c>
      <c r="D106" s="5">
        <f>'Emigrtn ITA_2015 (2)'!B113</f>
        <v>2</v>
      </c>
    </row>
    <row r="107" spans="1:7" x14ac:dyDescent="0.2">
      <c r="B107" s="5"/>
    </row>
    <row r="108" spans="1:7" x14ac:dyDescent="0.2">
      <c r="B108" s="5"/>
    </row>
    <row r="109" spans="1:7" x14ac:dyDescent="0.2">
      <c r="B109" s="5"/>
    </row>
    <row r="110" spans="1:7" x14ac:dyDescent="0.2">
      <c r="B110" s="5"/>
    </row>
    <row r="111" spans="1:7" x14ac:dyDescent="0.2">
      <c r="B111" s="5"/>
    </row>
    <row r="112" spans="1:7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17"/>
  <sheetViews>
    <sheetView zoomScaleNormal="100" workbookViewId="0">
      <selection activeCell="D28" sqref="D28"/>
    </sheetView>
  </sheetViews>
  <sheetFormatPr defaultRowHeight="14.25" x14ac:dyDescent="0.2"/>
  <cols>
    <col min="1" max="1" width="23.25" style="8" customWidth="1"/>
    <col min="2" max="2" width="14.875" style="8" customWidth="1"/>
    <col min="3" max="3" width="9" style="8"/>
    <col min="4" max="4" width="14.875" style="8" customWidth="1"/>
    <col min="5" max="5" width="9" style="8"/>
    <col min="6" max="6" width="14.875" style="8" customWidth="1"/>
    <col min="7" max="16384" width="9" style="8"/>
  </cols>
  <sheetData>
    <row r="1" spans="1:2" x14ac:dyDescent="0.2">
      <c r="A1" s="7" t="s">
        <v>126</v>
      </c>
    </row>
    <row r="3" spans="1:2" x14ac:dyDescent="0.2">
      <c r="A3" s="7" t="s">
        <v>118</v>
      </c>
      <c r="B3" s="9">
        <v>42993.271215277782</v>
      </c>
    </row>
    <row r="4" spans="1:2" x14ac:dyDescent="0.2">
      <c r="A4" s="7" t="s">
        <v>117</v>
      </c>
      <c r="B4" s="9">
        <v>43026.693172777777</v>
      </c>
    </row>
    <row r="5" spans="1:2" x14ac:dyDescent="0.2">
      <c r="A5" s="7" t="s">
        <v>116</v>
      </c>
      <c r="B5" s="7" t="s">
        <v>115</v>
      </c>
    </row>
    <row r="7" spans="1:2" x14ac:dyDescent="0.2">
      <c r="A7" s="7" t="s">
        <v>110</v>
      </c>
      <c r="B7" s="7" t="s">
        <v>105</v>
      </c>
    </row>
    <row r="8" spans="1:2" x14ac:dyDescent="0.2">
      <c r="A8" s="7" t="s">
        <v>112</v>
      </c>
      <c r="B8" s="7" t="s">
        <v>111</v>
      </c>
    </row>
    <row r="10" spans="1:2" x14ac:dyDescent="0.2">
      <c r="A10" s="10" t="s">
        <v>109</v>
      </c>
      <c r="B10" s="10" t="s">
        <v>108</v>
      </c>
    </row>
    <row r="11" spans="1:2" x14ac:dyDescent="0.2">
      <c r="A11" s="10" t="s">
        <v>107</v>
      </c>
      <c r="B11" s="10" t="s">
        <v>106</v>
      </c>
    </row>
    <row r="12" spans="1:2" x14ac:dyDescent="0.2">
      <c r="A12" s="10" t="s">
        <v>105</v>
      </c>
      <c r="B12" s="11">
        <v>60795612</v>
      </c>
    </row>
    <row r="13" spans="1:2" x14ac:dyDescent="0.2">
      <c r="A13" s="10" t="s">
        <v>104</v>
      </c>
      <c r="B13" s="11">
        <v>496627</v>
      </c>
    </row>
    <row r="14" spans="1:2" x14ac:dyDescent="0.2">
      <c r="A14" s="10" t="s">
        <v>103</v>
      </c>
      <c r="B14" s="11">
        <v>511794</v>
      </c>
    </row>
    <row r="15" spans="1:2" x14ac:dyDescent="0.2">
      <c r="A15" s="10" t="s">
        <v>102</v>
      </c>
      <c r="B15" s="11">
        <v>535706</v>
      </c>
    </row>
    <row r="16" spans="1:2" x14ac:dyDescent="0.2">
      <c r="A16" s="10" t="s">
        <v>101</v>
      </c>
      <c r="B16" s="11">
        <v>546910</v>
      </c>
    </row>
    <row r="17" spans="1:2" x14ac:dyDescent="0.2">
      <c r="A17" s="10" t="s">
        <v>100</v>
      </c>
      <c r="B17" s="11">
        <v>561808</v>
      </c>
    </row>
    <row r="18" spans="1:2" x14ac:dyDescent="0.2">
      <c r="A18" s="10" t="s">
        <v>99</v>
      </c>
      <c r="B18" s="11">
        <v>570721</v>
      </c>
    </row>
    <row r="19" spans="1:2" x14ac:dyDescent="0.2">
      <c r="A19" s="10" t="s">
        <v>98</v>
      </c>
      <c r="B19" s="11">
        <v>576926</v>
      </c>
    </row>
    <row r="20" spans="1:2" x14ac:dyDescent="0.2">
      <c r="A20" s="10" t="s">
        <v>97</v>
      </c>
      <c r="B20" s="11">
        <v>574211</v>
      </c>
    </row>
    <row r="21" spans="1:2" x14ac:dyDescent="0.2">
      <c r="A21" s="10" t="s">
        <v>96</v>
      </c>
      <c r="B21" s="11">
        <v>574215</v>
      </c>
    </row>
    <row r="22" spans="1:2" x14ac:dyDescent="0.2">
      <c r="A22" s="10" t="s">
        <v>95</v>
      </c>
      <c r="B22" s="11">
        <v>570079</v>
      </c>
    </row>
    <row r="23" spans="1:2" x14ac:dyDescent="0.2">
      <c r="A23" s="10" t="s">
        <v>94</v>
      </c>
      <c r="B23" s="11">
        <v>575312</v>
      </c>
    </row>
    <row r="24" spans="1:2" x14ac:dyDescent="0.2">
      <c r="A24" s="10" t="s">
        <v>93</v>
      </c>
      <c r="B24" s="11">
        <v>570225</v>
      </c>
    </row>
    <row r="25" spans="1:2" x14ac:dyDescent="0.2">
      <c r="A25" s="10" t="s">
        <v>92</v>
      </c>
      <c r="B25" s="11">
        <v>566346</v>
      </c>
    </row>
    <row r="26" spans="1:2" x14ac:dyDescent="0.2">
      <c r="A26" s="10" t="s">
        <v>91</v>
      </c>
      <c r="B26" s="11">
        <v>571507</v>
      </c>
    </row>
    <row r="27" spans="1:2" x14ac:dyDescent="0.2">
      <c r="A27" s="10" t="s">
        <v>90</v>
      </c>
      <c r="B27" s="11">
        <v>580735</v>
      </c>
    </row>
    <row r="28" spans="1:2" x14ac:dyDescent="0.2">
      <c r="A28" s="10" t="s">
        <v>89</v>
      </c>
      <c r="B28" s="11">
        <v>570437</v>
      </c>
    </row>
    <row r="29" spans="1:2" x14ac:dyDescent="0.2">
      <c r="A29" s="10" t="s">
        <v>88</v>
      </c>
      <c r="B29" s="11">
        <v>571647</v>
      </c>
    </row>
    <row r="30" spans="1:2" x14ac:dyDescent="0.2">
      <c r="A30" s="10" t="s">
        <v>87</v>
      </c>
      <c r="B30" s="11">
        <v>570959</v>
      </c>
    </row>
    <row r="31" spans="1:2" x14ac:dyDescent="0.2">
      <c r="A31" s="10" t="s">
        <v>86</v>
      </c>
      <c r="B31" s="11">
        <v>574389</v>
      </c>
    </row>
    <row r="32" spans="1:2" x14ac:dyDescent="0.2">
      <c r="A32" s="10" t="s">
        <v>85</v>
      </c>
      <c r="B32" s="11">
        <v>576506</v>
      </c>
    </row>
    <row r="33" spans="1:2" x14ac:dyDescent="0.2">
      <c r="A33" s="10" t="s">
        <v>84</v>
      </c>
      <c r="B33" s="11">
        <v>585916</v>
      </c>
    </row>
    <row r="34" spans="1:2" x14ac:dyDescent="0.2">
      <c r="A34" s="10" t="s">
        <v>83</v>
      </c>
      <c r="B34" s="11">
        <v>600752</v>
      </c>
    </row>
    <row r="35" spans="1:2" x14ac:dyDescent="0.2">
      <c r="A35" s="10" t="s">
        <v>82</v>
      </c>
      <c r="B35" s="11">
        <v>626542</v>
      </c>
    </row>
    <row r="36" spans="1:2" x14ac:dyDescent="0.2">
      <c r="A36" s="10" t="s">
        <v>81</v>
      </c>
      <c r="B36" s="11">
        <v>628571</v>
      </c>
    </row>
    <row r="37" spans="1:2" x14ac:dyDescent="0.2">
      <c r="A37" s="10" t="s">
        <v>80</v>
      </c>
      <c r="B37" s="11">
        <v>640853</v>
      </c>
    </row>
    <row r="38" spans="1:2" x14ac:dyDescent="0.2">
      <c r="A38" s="10" t="s">
        <v>79</v>
      </c>
      <c r="B38" s="11">
        <v>642698</v>
      </c>
    </row>
    <row r="39" spans="1:2" x14ac:dyDescent="0.2">
      <c r="A39" s="10" t="s">
        <v>78</v>
      </c>
      <c r="B39" s="11">
        <v>659831</v>
      </c>
    </row>
    <row r="40" spans="1:2" x14ac:dyDescent="0.2">
      <c r="A40" s="10" t="s">
        <v>77</v>
      </c>
      <c r="B40" s="11">
        <v>649188</v>
      </c>
    </row>
    <row r="41" spans="1:2" x14ac:dyDescent="0.2">
      <c r="A41" s="10" t="s">
        <v>76</v>
      </c>
      <c r="B41" s="11">
        <v>654383</v>
      </c>
    </row>
    <row r="42" spans="1:2" x14ac:dyDescent="0.2">
      <c r="A42" s="10" t="s">
        <v>75</v>
      </c>
      <c r="B42" s="11">
        <v>676313</v>
      </c>
    </row>
    <row r="43" spans="1:2" x14ac:dyDescent="0.2">
      <c r="A43" s="10" t="s">
        <v>74</v>
      </c>
      <c r="B43" s="11">
        <v>690561</v>
      </c>
    </row>
    <row r="44" spans="1:2" x14ac:dyDescent="0.2">
      <c r="A44" s="10" t="s">
        <v>73</v>
      </c>
      <c r="B44" s="11">
        <v>704238</v>
      </c>
    </row>
    <row r="45" spans="1:2" x14ac:dyDescent="0.2">
      <c r="A45" s="10" t="s">
        <v>72</v>
      </c>
      <c r="B45" s="11">
        <v>728888</v>
      </c>
    </row>
    <row r="46" spans="1:2" x14ac:dyDescent="0.2">
      <c r="A46" s="10" t="s">
        <v>71</v>
      </c>
      <c r="B46" s="11">
        <v>734836</v>
      </c>
    </row>
    <row r="47" spans="1:2" x14ac:dyDescent="0.2">
      <c r="A47" s="10" t="s">
        <v>70</v>
      </c>
      <c r="B47" s="11">
        <v>753372</v>
      </c>
    </row>
    <row r="48" spans="1:2" x14ac:dyDescent="0.2">
      <c r="A48" s="10" t="s">
        <v>69</v>
      </c>
      <c r="B48" s="11">
        <v>778267</v>
      </c>
    </row>
    <row r="49" spans="1:2" x14ac:dyDescent="0.2">
      <c r="A49" s="10" t="s">
        <v>68</v>
      </c>
      <c r="B49" s="11">
        <v>820203</v>
      </c>
    </row>
    <row r="50" spans="1:2" x14ac:dyDescent="0.2">
      <c r="A50" s="10" t="s">
        <v>67</v>
      </c>
      <c r="B50" s="11">
        <v>845996</v>
      </c>
    </row>
    <row r="51" spans="1:2" x14ac:dyDescent="0.2">
      <c r="A51" s="10" t="s">
        <v>66</v>
      </c>
      <c r="B51" s="11">
        <v>884114</v>
      </c>
    </row>
    <row r="52" spans="1:2" x14ac:dyDescent="0.2">
      <c r="A52" s="10" t="s">
        <v>65</v>
      </c>
      <c r="B52" s="11">
        <v>925228</v>
      </c>
    </row>
    <row r="53" spans="1:2" x14ac:dyDescent="0.2">
      <c r="A53" s="10" t="s">
        <v>64</v>
      </c>
      <c r="B53" s="11">
        <v>963047</v>
      </c>
    </row>
    <row r="54" spans="1:2" x14ac:dyDescent="0.2">
      <c r="A54" s="10" t="s">
        <v>63</v>
      </c>
      <c r="B54" s="11">
        <v>957111</v>
      </c>
    </row>
    <row r="55" spans="1:2" x14ac:dyDescent="0.2">
      <c r="A55" s="10" t="s">
        <v>62</v>
      </c>
      <c r="B55" s="11">
        <v>967018</v>
      </c>
    </row>
    <row r="56" spans="1:2" x14ac:dyDescent="0.2">
      <c r="A56" s="10" t="s">
        <v>61</v>
      </c>
      <c r="B56" s="11">
        <v>976090</v>
      </c>
    </row>
    <row r="57" spans="1:2" x14ac:dyDescent="0.2">
      <c r="A57" s="10" t="s">
        <v>60</v>
      </c>
      <c r="B57" s="11">
        <v>968519</v>
      </c>
    </row>
    <row r="58" spans="1:2" x14ac:dyDescent="0.2">
      <c r="A58" s="10" t="s">
        <v>59</v>
      </c>
      <c r="B58" s="11">
        <v>994459</v>
      </c>
    </row>
    <row r="59" spans="1:2" x14ac:dyDescent="0.2">
      <c r="A59" s="10" t="s">
        <v>58</v>
      </c>
      <c r="B59" s="11">
        <v>987552</v>
      </c>
    </row>
    <row r="60" spans="1:2" x14ac:dyDescent="0.2">
      <c r="A60" s="10" t="s">
        <v>57</v>
      </c>
      <c r="B60" s="11">
        <v>991447</v>
      </c>
    </row>
    <row r="61" spans="1:2" x14ac:dyDescent="0.2">
      <c r="A61" s="10" t="s">
        <v>56</v>
      </c>
      <c r="B61" s="11">
        <v>1000399</v>
      </c>
    </row>
    <row r="62" spans="1:2" x14ac:dyDescent="0.2">
      <c r="A62" s="10" t="s">
        <v>55</v>
      </c>
      <c r="B62" s="11">
        <v>997995</v>
      </c>
    </row>
    <row r="63" spans="1:2" x14ac:dyDescent="0.2">
      <c r="A63" s="10" t="s">
        <v>54</v>
      </c>
      <c r="B63" s="11">
        <v>1011217</v>
      </c>
    </row>
    <row r="64" spans="1:2" x14ac:dyDescent="0.2">
      <c r="A64" s="10" t="s">
        <v>53</v>
      </c>
      <c r="B64" s="11">
        <v>948982</v>
      </c>
    </row>
    <row r="65" spans="1:2" x14ac:dyDescent="0.2">
      <c r="A65" s="10" t="s">
        <v>52</v>
      </c>
      <c r="B65" s="11">
        <v>917119</v>
      </c>
    </row>
    <row r="66" spans="1:2" x14ac:dyDescent="0.2">
      <c r="A66" s="10" t="s">
        <v>51</v>
      </c>
      <c r="B66" s="11">
        <v>898466</v>
      </c>
    </row>
    <row r="67" spans="1:2" x14ac:dyDescent="0.2">
      <c r="A67" s="10" t="s">
        <v>50</v>
      </c>
      <c r="B67" s="11">
        <v>870010</v>
      </c>
    </row>
    <row r="68" spans="1:2" x14ac:dyDescent="0.2">
      <c r="A68" s="10" t="s">
        <v>49</v>
      </c>
      <c r="B68" s="11">
        <v>848973</v>
      </c>
    </row>
    <row r="69" spans="1:2" x14ac:dyDescent="0.2">
      <c r="A69" s="10" t="s">
        <v>48</v>
      </c>
      <c r="B69" s="11">
        <v>810731</v>
      </c>
    </row>
    <row r="70" spans="1:2" x14ac:dyDescent="0.2">
      <c r="A70" s="10" t="s">
        <v>47</v>
      </c>
      <c r="B70" s="11">
        <v>802673</v>
      </c>
    </row>
    <row r="71" spans="1:2" x14ac:dyDescent="0.2">
      <c r="A71" s="10" t="s">
        <v>46</v>
      </c>
      <c r="B71" s="11">
        <v>785942</v>
      </c>
    </row>
    <row r="72" spans="1:2" x14ac:dyDescent="0.2">
      <c r="A72" s="10" t="s">
        <v>45</v>
      </c>
      <c r="B72" s="11">
        <v>770723</v>
      </c>
    </row>
    <row r="73" spans="1:2" x14ac:dyDescent="0.2">
      <c r="A73" s="10" t="s">
        <v>44</v>
      </c>
      <c r="B73" s="11">
        <v>758249</v>
      </c>
    </row>
    <row r="74" spans="1:2" x14ac:dyDescent="0.2">
      <c r="A74" s="10" t="s">
        <v>43</v>
      </c>
      <c r="B74" s="11">
        <v>722701</v>
      </c>
    </row>
    <row r="75" spans="1:2" x14ac:dyDescent="0.2">
      <c r="A75" s="10" t="s">
        <v>42</v>
      </c>
      <c r="B75" s="11">
        <v>710329</v>
      </c>
    </row>
    <row r="76" spans="1:2" x14ac:dyDescent="0.2">
      <c r="A76" s="10" t="s">
        <v>41</v>
      </c>
      <c r="B76" s="11">
        <v>707127</v>
      </c>
    </row>
    <row r="77" spans="1:2" x14ac:dyDescent="0.2">
      <c r="A77" s="10" t="s">
        <v>40</v>
      </c>
      <c r="B77" s="11">
        <v>731849</v>
      </c>
    </row>
    <row r="78" spans="1:2" x14ac:dyDescent="0.2">
      <c r="A78" s="10" t="s">
        <v>39</v>
      </c>
      <c r="B78" s="11">
        <v>734948</v>
      </c>
    </row>
    <row r="79" spans="1:2" x14ac:dyDescent="0.2">
      <c r="A79" s="10" t="s">
        <v>38</v>
      </c>
      <c r="B79" s="11">
        <v>765133</v>
      </c>
    </row>
    <row r="80" spans="1:2" x14ac:dyDescent="0.2">
      <c r="A80" s="10" t="s">
        <v>37</v>
      </c>
      <c r="B80" s="11">
        <v>746191</v>
      </c>
    </row>
    <row r="81" spans="1:2" x14ac:dyDescent="0.2">
      <c r="A81" s="10" t="s">
        <v>36</v>
      </c>
      <c r="B81" s="11">
        <v>743240</v>
      </c>
    </row>
    <row r="82" spans="1:2" x14ac:dyDescent="0.2">
      <c r="A82" s="10" t="s">
        <v>35</v>
      </c>
      <c r="B82" s="11">
        <v>571859</v>
      </c>
    </row>
    <row r="83" spans="1:2" x14ac:dyDescent="0.2">
      <c r="A83" s="10" t="s">
        <v>34</v>
      </c>
      <c r="B83" s="11">
        <v>585112</v>
      </c>
    </row>
    <row r="84" spans="1:2" x14ac:dyDescent="0.2">
      <c r="A84" s="10" t="s">
        <v>33</v>
      </c>
      <c r="B84" s="11">
        <v>587450</v>
      </c>
    </row>
    <row r="85" spans="1:2" x14ac:dyDescent="0.2">
      <c r="A85" s="10" t="s">
        <v>32</v>
      </c>
      <c r="B85" s="11">
        <v>580237</v>
      </c>
    </row>
    <row r="86" spans="1:2" x14ac:dyDescent="0.2">
      <c r="A86" s="10" t="s">
        <v>31</v>
      </c>
      <c r="B86" s="11">
        <v>578892</v>
      </c>
    </row>
    <row r="87" spans="1:2" x14ac:dyDescent="0.2">
      <c r="A87" s="10" t="s">
        <v>30</v>
      </c>
      <c r="B87" s="11">
        <v>630583</v>
      </c>
    </row>
    <row r="88" spans="1:2" x14ac:dyDescent="0.2">
      <c r="A88" s="10" t="s">
        <v>29</v>
      </c>
      <c r="B88" s="11">
        <v>613430</v>
      </c>
    </row>
    <row r="89" spans="1:2" x14ac:dyDescent="0.2">
      <c r="A89" s="10" t="s">
        <v>28</v>
      </c>
      <c r="B89" s="11">
        <v>587236</v>
      </c>
    </row>
    <row r="90" spans="1:2" x14ac:dyDescent="0.2">
      <c r="A90" s="10" t="s">
        <v>27</v>
      </c>
      <c r="B90" s="11">
        <v>534758</v>
      </c>
    </row>
    <row r="91" spans="1:2" x14ac:dyDescent="0.2">
      <c r="A91" s="10" t="s">
        <v>26</v>
      </c>
      <c r="B91" s="11">
        <v>492067</v>
      </c>
    </row>
    <row r="92" spans="1:2" x14ac:dyDescent="0.2">
      <c r="A92" s="10" t="s">
        <v>25</v>
      </c>
      <c r="B92" s="11">
        <v>490489</v>
      </c>
    </row>
    <row r="93" spans="1:2" x14ac:dyDescent="0.2">
      <c r="A93" s="10" t="s">
        <v>24</v>
      </c>
      <c r="B93" s="11">
        <v>461431</v>
      </c>
    </row>
    <row r="94" spans="1:2" x14ac:dyDescent="0.2">
      <c r="A94" s="10" t="s">
        <v>23</v>
      </c>
      <c r="B94" s="11">
        <v>432833</v>
      </c>
    </row>
    <row r="95" spans="1:2" x14ac:dyDescent="0.2">
      <c r="A95" s="10" t="s">
        <v>22</v>
      </c>
      <c r="B95" s="11">
        <v>400782</v>
      </c>
    </row>
    <row r="96" spans="1:2" x14ac:dyDescent="0.2">
      <c r="A96" s="10" t="s">
        <v>21</v>
      </c>
      <c r="B96" s="11">
        <v>381250</v>
      </c>
    </row>
    <row r="97" spans="1:2" x14ac:dyDescent="0.2">
      <c r="A97" s="10" t="s">
        <v>20</v>
      </c>
      <c r="B97" s="11">
        <v>370758</v>
      </c>
    </row>
    <row r="98" spans="1:2" x14ac:dyDescent="0.2">
      <c r="A98" s="10" t="s">
        <v>19</v>
      </c>
      <c r="B98" s="11">
        <v>315412</v>
      </c>
    </row>
    <row r="99" spans="1:2" x14ac:dyDescent="0.2">
      <c r="A99" s="10" t="s">
        <v>18</v>
      </c>
      <c r="B99" s="11">
        <v>284889</v>
      </c>
    </row>
    <row r="100" spans="1:2" x14ac:dyDescent="0.2">
      <c r="A100" s="10" t="s">
        <v>17</v>
      </c>
      <c r="B100" s="11">
        <v>254354</v>
      </c>
    </row>
    <row r="101" spans="1:2" x14ac:dyDescent="0.2">
      <c r="A101" s="10" t="s">
        <v>16</v>
      </c>
      <c r="B101" s="11">
        <v>220206</v>
      </c>
    </row>
    <row r="102" spans="1:2" x14ac:dyDescent="0.2">
      <c r="A102" s="10" t="s">
        <v>15</v>
      </c>
      <c r="B102" s="11">
        <v>189178</v>
      </c>
    </row>
    <row r="103" spans="1:2" x14ac:dyDescent="0.2">
      <c r="A103" s="10" t="s">
        <v>14</v>
      </c>
      <c r="B103" s="11">
        <v>159975</v>
      </c>
    </row>
    <row r="104" spans="1:2" x14ac:dyDescent="0.2">
      <c r="A104" s="10" t="s">
        <v>13</v>
      </c>
      <c r="B104" s="11">
        <v>134633</v>
      </c>
    </row>
    <row r="105" spans="1:2" x14ac:dyDescent="0.2">
      <c r="A105" s="10" t="s">
        <v>12</v>
      </c>
      <c r="B105" s="11">
        <v>108145</v>
      </c>
    </row>
    <row r="106" spans="1:2" x14ac:dyDescent="0.2">
      <c r="A106" s="10" t="s">
        <v>11</v>
      </c>
      <c r="B106" s="11">
        <v>86344</v>
      </c>
    </row>
    <row r="107" spans="1:2" x14ac:dyDescent="0.2">
      <c r="A107" s="10" t="s">
        <v>10</v>
      </c>
      <c r="B107" s="11">
        <v>66395</v>
      </c>
    </row>
    <row r="108" spans="1:2" x14ac:dyDescent="0.2">
      <c r="A108" s="10" t="s">
        <v>9</v>
      </c>
      <c r="B108" s="11">
        <v>33445</v>
      </c>
    </row>
    <row r="109" spans="1:2" x14ac:dyDescent="0.2">
      <c r="A109" s="10" t="s">
        <v>8</v>
      </c>
      <c r="B109" s="11">
        <v>19068</v>
      </c>
    </row>
    <row r="110" spans="1:2" x14ac:dyDescent="0.2">
      <c r="A110" s="10" t="s">
        <v>7</v>
      </c>
      <c r="B110" s="11">
        <v>14991</v>
      </c>
    </row>
    <row r="111" spans="1:2" x14ac:dyDescent="0.2">
      <c r="A111" s="10" t="s">
        <v>6</v>
      </c>
      <c r="B111" s="11">
        <v>12964</v>
      </c>
    </row>
    <row r="112" spans="1:2" x14ac:dyDescent="0.2">
      <c r="A112" s="10" t="s">
        <v>5</v>
      </c>
      <c r="B112" s="11">
        <v>11301</v>
      </c>
    </row>
    <row r="113" spans="1:2" x14ac:dyDescent="0.2">
      <c r="A113" s="10" t="s">
        <v>127</v>
      </c>
      <c r="B113" s="11">
        <v>19095</v>
      </c>
    </row>
    <row r="114" spans="1:2" x14ac:dyDescent="0.2">
      <c r="A114" s="10" t="s">
        <v>3</v>
      </c>
      <c r="B114" s="11">
        <v>0</v>
      </c>
    </row>
    <row r="116" spans="1:2" x14ac:dyDescent="0.2">
      <c r="A116" s="7" t="s">
        <v>2</v>
      </c>
    </row>
    <row r="117" spans="1:2" x14ac:dyDescent="0.2">
      <c r="A117" s="7" t="s">
        <v>1</v>
      </c>
      <c r="B117" s="7" t="s">
        <v>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H107"/>
  <sheetViews>
    <sheetView tabSelected="1" workbookViewId="0">
      <selection activeCell="K3" sqref="K3"/>
    </sheetView>
  </sheetViews>
  <sheetFormatPr defaultRowHeight="14.25" x14ac:dyDescent="0.2"/>
  <cols>
    <col min="1" max="1" width="3.375" customWidth="1"/>
    <col min="2" max="2" width="15.625" customWidth="1"/>
    <col min="3" max="3" width="9.875" bestFit="1" customWidth="1"/>
    <col min="4" max="4" width="4.5" customWidth="1"/>
    <col min="5" max="5" width="4.125" bestFit="1" customWidth="1"/>
    <col min="6" max="6" width="13.875" bestFit="1" customWidth="1"/>
    <col min="7" max="7" width="13.875" customWidth="1"/>
    <col min="8" max="8" width="20.375" bestFit="1" customWidth="1"/>
  </cols>
  <sheetData>
    <row r="3" spans="2:8" x14ac:dyDescent="0.2">
      <c r="B3" t="str">
        <f>'Pop - ITA_2015'!A11</f>
        <v>AGE/GEO</v>
      </c>
      <c r="C3" t="str">
        <f>'Pop - ITA_2015'!B11</f>
        <v>Italy</v>
      </c>
    </row>
    <row r="4" spans="2:8" x14ac:dyDescent="0.2">
      <c r="B4" t="str">
        <f>'Pop - ITA_2015'!A12</f>
        <v>Total</v>
      </c>
      <c r="C4" s="5">
        <f>'Pop - ITA_2015'!B12</f>
        <v>60795612</v>
      </c>
      <c r="D4" s="5"/>
      <c r="E4" s="5"/>
      <c r="F4" s="5">
        <f>NetImmigrtn_ITA_2015!G3</f>
        <v>133123</v>
      </c>
      <c r="G4" s="5"/>
      <c r="H4">
        <f>F4/C4</f>
        <v>2.1896810579026659E-3</v>
      </c>
    </row>
    <row r="5" spans="2:8" x14ac:dyDescent="0.2">
      <c r="C5" s="5"/>
      <c r="D5" s="5"/>
      <c r="E5" s="5"/>
      <c r="F5" s="5"/>
      <c r="G5" s="5"/>
    </row>
    <row r="6" spans="2:8" x14ac:dyDescent="0.2">
      <c r="C6" s="5"/>
      <c r="D6" s="5"/>
      <c r="E6" s="5" t="str">
        <f>NetImmigrtn_ITA_2015!F5</f>
        <v>Age</v>
      </c>
      <c r="F6" s="5" t="str">
        <f>NetImmigrtn_ITA_2015!G5</f>
        <v>Net Immigration</v>
      </c>
      <c r="G6" s="5" t="str">
        <f>E6</f>
        <v>Age</v>
      </c>
      <c r="H6" s="6" t="s">
        <v>128</v>
      </c>
    </row>
    <row r="7" spans="2:8" x14ac:dyDescent="0.2">
      <c r="B7" t="str">
        <f>'Pop - ITA_2015'!A13</f>
        <v>Less than 1 year</v>
      </c>
      <c r="C7" s="5">
        <f>'Pop - ITA_2015'!B13</f>
        <v>496627</v>
      </c>
      <c r="D7" s="5"/>
      <c r="E7" s="5">
        <f>NetImmigrtn_ITA_2015!F6</f>
        <v>0</v>
      </c>
      <c r="F7" s="5">
        <f>NetImmigrtn_ITA_2015!G6</f>
        <v>1081</v>
      </c>
      <c r="G7" s="5">
        <f t="shared" ref="G7:G70" si="0">E7</f>
        <v>0</v>
      </c>
      <c r="H7">
        <f>F7/C7</f>
        <v>2.1766839096545297E-3</v>
      </c>
    </row>
    <row r="8" spans="2:8" x14ac:dyDescent="0.2">
      <c r="B8" t="str">
        <f>'Pop - ITA_2015'!A14</f>
        <v>1 year</v>
      </c>
      <c r="C8" s="5">
        <f>'Pop - ITA_2015'!B14</f>
        <v>511794</v>
      </c>
      <c r="D8" s="5"/>
      <c r="E8" s="5">
        <f>NetImmigrtn_ITA_2015!F7</f>
        <v>1</v>
      </c>
      <c r="F8" s="5">
        <f>NetImmigrtn_ITA_2015!G7</f>
        <v>1381</v>
      </c>
      <c r="G8" s="5">
        <f t="shared" si="0"/>
        <v>1</v>
      </c>
      <c r="H8">
        <f t="shared" ref="H8:H71" si="1">F8/C8</f>
        <v>2.6983512897767463E-3</v>
      </c>
    </row>
    <row r="9" spans="2:8" x14ac:dyDescent="0.2">
      <c r="B9" t="str">
        <f>'Pop - ITA_2015'!A15</f>
        <v>2 years</v>
      </c>
      <c r="C9" s="5">
        <f>'Pop - ITA_2015'!B15</f>
        <v>535706</v>
      </c>
      <c r="D9" s="5"/>
      <c r="E9" s="5">
        <f>NetImmigrtn_ITA_2015!F8</f>
        <v>2</v>
      </c>
      <c r="F9" s="5">
        <f>NetImmigrtn_ITA_2015!G8</f>
        <v>1093</v>
      </c>
      <c r="G9" s="5">
        <f t="shared" si="0"/>
        <v>2</v>
      </c>
      <c r="H9">
        <f t="shared" si="1"/>
        <v>2.0402982232791867E-3</v>
      </c>
    </row>
    <row r="10" spans="2:8" x14ac:dyDescent="0.2">
      <c r="B10" t="str">
        <f>'Pop - ITA_2015'!A16</f>
        <v>3 years</v>
      </c>
      <c r="C10" s="5">
        <f>'Pop - ITA_2015'!B16</f>
        <v>546910</v>
      </c>
      <c r="D10" s="5"/>
      <c r="E10" s="5">
        <f>NetImmigrtn_ITA_2015!F9</f>
        <v>3</v>
      </c>
      <c r="F10" s="5">
        <f>NetImmigrtn_ITA_2015!G9</f>
        <v>815</v>
      </c>
      <c r="G10" s="5">
        <f t="shared" si="0"/>
        <v>3</v>
      </c>
      <c r="H10">
        <f t="shared" si="1"/>
        <v>1.4901903421038196E-3</v>
      </c>
    </row>
    <row r="11" spans="2:8" x14ac:dyDescent="0.2">
      <c r="B11" t="str">
        <f>'Pop - ITA_2015'!A17</f>
        <v>4 years</v>
      </c>
      <c r="C11" s="5">
        <f>'Pop - ITA_2015'!B17</f>
        <v>561808</v>
      </c>
      <c r="D11" s="5"/>
      <c r="E11" s="5">
        <f>NetImmigrtn_ITA_2015!F10</f>
        <v>4</v>
      </c>
      <c r="F11" s="5">
        <f>NetImmigrtn_ITA_2015!G10</f>
        <v>508</v>
      </c>
      <c r="G11" s="5">
        <f t="shared" si="0"/>
        <v>4</v>
      </c>
      <c r="H11">
        <f t="shared" si="1"/>
        <v>9.0422350696323301E-4</v>
      </c>
    </row>
    <row r="12" spans="2:8" x14ac:dyDescent="0.2">
      <c r="B12" t="str">
        <f>'Pop - ITA_2015'!A18</f>
        <v>5 years</v>
      </c>
      <c r="C12" s="5">
        <f>'Pop - ITA_2015'!B18</f>
        <v>570721</v>
      </c>
      <c r="D12" s="5"/>
      <c r="E12" s="5">
        <f>NetImmigrtn_ITA_2015!F11</f>
        <v>5</v>
      </c>
      <c r="F12" s="5">
        <f>NetImmigrtn_ITA_2015!G11</f>
        <v>524</v>
      </c>
      <c r="G12" s="5">
        <f t="shared" si="0"/>
        <v>5</v>
      </c>
      <c r="H12">
        <f t="shared" si="1"/>
        <v>9.1813688299536905E-4</v>
      </c>
    </row>
    <row r="13" spans="2:8" x14ac:dyDescent="0.2">
      <c r="B13" t="str">
        <f>'Pop - ITA_2015'!A19</f>
        <v>6 years</v>
      </c>
      <c r="C13" s="5">
        <f>'Pop - ITA_2015'!B19</f>
        <v>576926</v>
      </c>
      <c r="D13" s="5"/>
      <c r="E13" s="5">
        <f>NetImmigrtn_ITA_2015!F12</f>
        <v>6</v>
      </c>
      <c r="F13" s="5">
        <f>NetImmigrtn_ITA_2015!G12</f>
        <v>428</v>
      </c>
      <c r="G13" s="5">
        <f t="shared" si="0"/>
        <v>6</v>
      </c>
      <c r="H13">
        <f t="shared" si="1"/>
        <v>7.4186290789460003E-4</v>
      </c>
    </row>
    <row r="14" spans="2:8" x14ac:dyDescent="0.2">
      <c r="B14" t="str">
        <f>'Pop - ITA_2015'!A20</f>
        <v>7 years</v>
      </c>
      <c r="C14" s="5">
        <f>'Pop - ITA_2015'!B20</f>
        <v>574211</v>
      </c>
      <c r="D14" s="5"/>
      <c r="E14" s="5">
        <f>NetImmigrtn_ITA_2015!F13</f>
        <v>7</v>
      </c>
      <c r="F14" s="5">
        <f>NetImmigrtn_ITA_2015!G13</f>
        <v>577</v>
      </c>
      <c r="G14" s="5">
        <f t="shared" si="0"/>
        <v>7</v>
      </c>
      <c r="H14">
        <f t="shared" si="1"/>
        <v>1.0048570995679288E-3</v>
      </c>
    </row>
    <row r="15" spans="2:8" x14ac:dyDescent="0.2">
      <c r="B15" t="str">
        <f>'Pop - ITA_2015'!A21</f>
        <v>8 years</v>
      </c>
      <c r="C15" s="5">
        <f>'Pop - ITA_2015'!B21</f>
        <v>574215</v>
      </c>
      <c r="D15" s="5"/>
      <c r="E15" s="5">
        <f>NetImmigrtn_ITA_2015!F14</f>
        <v>8</v>
      </c>
      <c r="F15" s="5">
        <f>NetImmigrtn_ITA_2015!G14</f>
        <v>717</v>
      </c>
      <c r="G15" s="5">
        <f t="shared" si="0"/>
        <v>8</v>
      </c>
      <c r="H15">
        <f t="shared" si="1"/>
        <v>1.2486612157467151E-3</v>
      </c>
    </row>
    <row r="16" spans="2:8" x14ac:dyDescent="0.2">
      <c r="B16" t="str">
        <f>'Pop - ITA_2015'!A22</f>
        <v>9 years</v>
      </c>
      <c r="C16" s="5">
        <f>'Pop - ITA_2015'!B22</f>
        <v>570079</v>
      </c>
      <c r="D16" s="5"/>
      <c r="E16" s="5">
        <f>NetImmigrtn_ITA_2015!F15</f>
        <v>9</v>
      </c>
      <c r="F16" s="5">
        <f>NetImmigrtn_ITA_2015!G15</f>
        <v>672</v>
      </c>
      <c r="G16" s="5">
        <f t="shared" si="0"/>
        <v>9</v>
      </c>
      <c r="H16">
        <f t="shared" si="1"/>
        <v>1.1787839930956937E-3</v>
      </c>
    </row>
    <row r="17" spans="2:8" x14ac:dyDescent="0.2">
      <c r="B17" t="str">
        <f>'Pop - ITA_2015'!A23</f>
        <v>10 years</v>
      </c>
      <c r="C17" s="5">
        <f>'Pop - ITA_2015'!B23</f>
        <v>575312</v>
      </c>
      <c r="D17" s="5"/>
      <c r="E17" s="5">
        <f>NetImmigrtn_ITA_2015!F16</f>
        <v>10</v>
      </c>
      <c r="F17" s="5">
        <f>NetImmigrtn_ITA_2015!G16</f>
        <v>692</v>
      </c>
      <c r="G17" s="5">
        <f t="shared" si="0"/>
        <v>10</v>
      </c>
      <c r="H17">
        <f t="shared" si="1"/>
        <v>1.2028255972411491E-3</v>
      </c>
    </row>
    <row r="18" spans="2:8" x14ac:dyDescent="0.2">
      <c r="B18" t="str">
        <f>'Pop - ITA_2015'!A24</f>
        <v>11 years</v>
      </c>
      <c r="C18" s="5">
        <f>'Pop - ITA_2015'!B24</f>
        <v>570225</v>
      </c>
      <c r="D18" s="5"/>
      <c r="E18" s="5">
        <f>NetImmigrtn_ITA_2015!F17</f>
        <v>11</v>
      </c>
      <c r="F18" s="5">
        <f>NetImmigrtn_ITA_2015!G17</f>
        <v>737</v>
      </c>
      <c r="G18" s="5">
        <f t="shared" si="0"/>
        <v>11</v>
      </c>
      <c r="H18">
        <f t="shared" si="1"/>
        <v>1.2924722697180938E-3</v>
      </c>
    </row>
    <row r="19" spans="2:8" x14ac:dyDescent="0.2">
      <c r="B19" t="str">
        <f>'Pop - ITA_2015'!A25</f>
        <v>12 years</v>
      </c>
      <c r="C19" s="5">
        <f>'Pop - ITA_2015'!B25</f>
        <v>566346</v>
      </c>
      <c r="D19" s="5"/>
      <c r="E19" s="5">
        <f>NetImmigrtn_ITA_2015!F18</f>
        <v>12</v>
      </c>
      <c r="F19" s="5">
        <f>NetImmigrtn_ITA_2015!G18</f>
        <v>816</v>
      </c>
      <c r="G19" s="5">
        <f t="shared" si="0"/>
        <v>12</v>
      </c>
      <c r="H19">
        <f t="shared" si="1"/>
        <v>1.4408153319702089E-3</v>
      </c>
    </row>
    <row r="20" spans="2:8" x14ac:dyDescent="0.2">
      <c r="B20" t="str">
        <f>'Pop - ITA_2015'!A26</f>
        <v>13 years</v>
      </c>
      <c r="C20" s="5">
        <f>'Pop - ITA_2015'!B26</f>
        <v>571507</v>
      </c>
      <c r="D20" s="5"/>
      <c r="E20" s="5">
        <f>NetImmigrtn_ITA_2015!F19</f>
        <v>13</v>
      </c>
      <c r="F20" s="5">
        <f>NetImmigrtn_ITA_2015!G19</f>
        <v>942</v>
      </c>
      <c r="G20" s="5">
        <f t="shared" si="0"/>
        <v>13</v>
      </c>
      <c r="H20">
        <f t="shared" si="1"/>
        <v>1.6482737744244603E-3</v>
      </c>
    </row>
    <row r="21" spans="2:8" x14ac:dyDescent="0.2">
      <c r="B21" t="str">
        <f>'Pop - ITA_2015'!A27</f>
        <v>14 years</v>
      </c>
      <c r="C21" s="5">
        <f>'Pop - ITA_2015'!B27</f>
        <v>580735</v>
      </c>
      <c r="D21" s="5"/>
      <c r="E21" s="5">
        <f>NetImmigrtn_ITA_2015!F20</f>
        <v>14</v>
      </c>
      <c r="F21" s="5">
        <f>NetImmigrtn_ITA_2015!G20</f>
        <v>1237</v>
      </c>
      <c r="G21" s="5">
        <f t="shared" si="0"/>
        <v>14</v>
      </c>
      <c r="H21">
        <f t="shared" si="1"/>
        <v>2.1300593213772201E-3</v>
      </c>
    </row>
    <row r="22" spans="2:8" x14ac:dyDescent="0.2">
      <c r="B22" t="str">
        <f>'Pop - ITA_2015'!A28</f>
        <v>15 years</v>
      </c>
      <c r="C22" s="5">
        <f>'Pop - ITA_2015'!B28</f>
        <v>570437</v>
      </c>
      <c r="D22" s="5"/>
      <c r="E22" s="5">
        <f>NetImmigrtn_ITA_2015!F21</f>
        <v>15</v>
      </c>
      <c r="F22" s="5">
        <f>NetImmigrtn_ITA_2015!G21</f>
        <v>1342</v>
      </c>
      <c r="G22" s="5">
        <f t="shared" si="0"/>
        <v>15</v>
      </c>
      <c r="H22">
        <f t="shared" si="1"/>
        <v>2.3525823184681219E-3</v>
      </c>
    </row>
    <row r="23" spans="2:8" x14ac:dyDescent="0.2">
      <c r="B23" t="str">
        <f>'Pop - ITA_2015'!A29</f>
        <v>16 years</v>
      </c>
      <c r="C23" s="5">
        <f>'Pop - ITA_2015'!B29</f>
        <v>571647</v>
      </c>
      <c r="D23" s="5"/>
      <c r="E23" s="5">
        <f>NetImmigrtn_ITA_2015!F22</f>
        <v>16</v>
      </c>
      <c r="F23" s="5">
        <f>NetImmigrtn_ITA_2015!G22</f>
        <v>1821</v>
      </c>
      <c r="G23" s="5">
        <f t="shared" si="0"/>
        <v>16</v>
      </c>
      <c r="H23">
        <f t="shared" si="1"/>
        <v>3.1855323302667554E-3</v>
      </c>
    </row>
    <row r="24" spans="2:8" x14ac:dyDescent="0.2">
      <c r="B24" t="str">
        <f>'Pop - ITA_2015'!A30</f>
        <v>17 years</v>
      </c>
      <c r="C24" s="5">
        <f>'Pop - ITA_2015'!B30</f>
        <v>570959</v>
      </c>
      <c r="D24" s="5"/>
      <c r="E24" s="5">
        <f>NetImmigrtn_ITA_2015!F23</f>
        <v>17</v>
      </c>
      <c r="F24" s="5">
        <f>NetImmigrtn_ITA_2015!G23</f>
        <v>3057</v>
      </c>
      <c r="G24" s="5">
        <f t="shared" si="0"/>
        <v>17</v>
      </c>
      <c r="H24">
        <f t="shared" si="1"/>
        <v>5.3541497725756136E-3</v>
      </c>
    </row>
    <row r="25" spans="2:8" x14ac:dyDescent="0.2">
      <c r="B25" t="str">
        <f>'Pop - ITA_2015'!A31</f>
        <v>18 years</v>
      </c>
      <c r="C25" s="5">
        <f>'Pop - ITA_2015'!B31</f>
        <v>574389</v>
      </c>
      <c r="D25" s="5"/>
      <c r="E25" s="5">
        <f>NetImmigrtn_ITA_2015!F24</f>
        <v>18</v>
      </c>
      <c r="F25" s="5">
        <f>NetImmigrtn_ITA_2015!G24</f>
        <v>6428</v>
      </c>
      <c r="G25" s="5">
        <f t="shared" si="0"/>
        <v>18</v>
      </c>
      <c r="H25">
        <f t="shared" si="1"/>
        <v>1.1191022112192261E-2</v>
      </c>
    </row>
    <row r="26" spans="2:8" x14ac:dyDescent="0.2">
      <c r="B26" t="str">
        <f>'Pop - ITA_2015'!A32</f>
        <v>19 years</v>
      </c>
      <c r="C26" s="5">
        <f>'Pop - ITA_2015'!B32</f>
        <v>576506</v>
      </c>
      <c r="D26" s="5"/>
      <c r="E26" s="5">
        <f>NetImmigrtn_ITA_2015!F25</f>
        <v>19</v>
      </c>
      <c r="F26" s="5">
        <f>NetImmigrtn_ITA_2015!G25</f>
        <v>6370</v>
      </c>
      <c r="G26" s="5">
        <f t="shared" si="0"/>
        <v>19</v>
      </c>
      <c r="H26">
        <f t="shared" si="1"/>
        <v>1.104932125597999E-2</v>
      </c>
    </row>
    <row r="27" spans="2:8" x14ac:dyDescent="0.2">
      <c r="B27" t="str">
        <f>'Pop - ITA_2015'!A33</f>
        <v>20 years</v>
      </c>
      <c r="C27" s="5">
        <f>'Pop - ITA_2015'!B33</f>
        <v>585916</v>
      </c>
      <c r="D27" s="5"/>
      <c r="E27" s="5">
        <f>NetImmigrtn_ITA_2015!F26</f>
        <v>20</v>
      </c>
      <c r="F27" s="5">
        <f>NetImmigrtn_ITA_2015!G26</f>
        <v>5374</v>
      </c>
      <c r="G27" s="5">
        <f t="shared" si="0"/>
        <v>20</v>
      </c>
      <c r="H27">
        <f t="shared" si="1"/>
        <v>9.1719632165702929E-3</v>
      </c>
    </row>
    <row r="28" spans="2:8" x14ac:dyDescent="0.2">
      <c r="B28" t="str">
        <f>'Pop - ITA_2015'!A34</f>
        <v>21 years</v>
      </c>
      <c r="C28" s="5">
        <f>'Pop - ITA_2015'!B34</f>
        <v>600752</v>
      </c>
      <c r="D28" s="5"/>
      <c r="E28" s="5">
        <f>NetImmigrtn_ITA_2015!F27</f>
        <v>21</v>
      </c>
      <c r="F28" s="5">
        <f>NetImmigrtn_ITA_2015!G27</f>
        <v>5272</v>
      </c>
      <c r="G28" s="5">
        <f t="shared" si="0"/>
        <v>21</v>
      </c>
      <c r="H28">
        <f t="shared" si="1"/>
        <v>8.7756678296535013E-3</v>
      </c>
    </row>
    <row r="29" spans="2:8" x14ac:dyDescent="0.2">
      <c r="B29" t="str">
        <f>'Pop - ITA_2015'!A35</f>
        <v>22 years</v>
      </c>
      <c r="C29" s="5">
        <f>'Pop - ITA_2015'!B35</f>
        <v>626542</v>
      </c>
      <c r="D29" s="5"/>
      <c r="E29" s="5">
        <f>NetImmigrtn_ITA_2015!F28</f>
        <v>22</v>
      </c>
      <c r="F29" s="5">
        <f>NetImmigrtn_ITA_2015!G28</f>
        <v>5190</v>
      </c>
      <c r="G29" s="5">
        <f t="shared" si="0"/>
        <v>22</v>
      </c>
      <c r="H29">
        <f t="shared" si="1"/>
        <v>8.2835627938749514E-3</v>
      </c>
    </row>
    <row r="30" spans="2:8" x14ac:dyDescent="0.2">
      <c r="B30" t="str">
        <f>'Pop - ITA_2015'!A36</f>
        <v>23 years</v>
      </c>
      <c r="C30" s="5">
        <f>'Pop - ITA_2015'!B36</f>
        <v>628571</v>
      </c>
      <c r="D30" s="5"/>
      <c r="E30" s="5">
        <f>NetImmigrtn_ITA_2015!F29</f>
        <v>23</v>
      </c>
      <c r="F30" s="5">
        <f>NetImmigrtn_ITA_2015!G29</f>
        <v>5820</v>
      </c>
      <c r="G30" s="5">
        <f t="shared" si="0"/>
        <v>23</v>
      </c>
      <c r="H30">
        <f t="shared" si="1"/>
        <v>9.259097222111743E-3</v>
      </c>
    </row>
    <row r="31" spans="2:8" x14ac:dyDescent="0.2">
      <c r="B31" t="str">
        <f>'Pop - ITA_2015'!A37</f>
        <v>24 years</v>
      </c>
      <c r="C31" s="5">
        <f>'Pop - ITA_2015'!B37</f>
        <v>640853</v>
      </c>
      <c r="D31" s="5"/>
      <c r="E31" s="5">
        <f>NetImmigrtn_ITA_2015!F30</f>
        <v>24</v>
      </c>
      <c r="F31" s="5">
        <f>NetImmigrtn_ITA_2015!G30</f>
        <v>5692</v>
      </c>
      <c r="G31" s="5">
        <f t="shared" si="0"/>
        <v>24</v>
      </c>
      <c r="H31">
        <f t="shared" si="1"/>
        <v>8.8819120765604598E-3</v>
      </c>
    </row>
    <row r="32" spans="2:8" x14ac:dyDescent="0.2">
      <c r="B32" t="str">
        <f>'Pop - ITA_2015'!A38</f>
        <v>25 years</v>
      </c>
      <c r="C32" s="5">
        <f>'Pop - ITA_2015'!B38</f>
        <v>642698</v>
      </c>
      <c r="D32" s="5"/>
      <c r="E32" s="5">
        <f>NetImmigrtn_ITA_2015!F31</f>
        <v>25</v>
      </c>
      <c r="F32" s="5">
        <f>NetImmigrtn_ITA_2015!G31</f>
        <v>6303</v>
      </c>
      <c r="G32" s="5">
        <f t="shared" si="0"/>
        <v>25</v>
      </c>
      <c r="H32">
        <f t="shared" si="1"/>
        <v>9.8070944673859257E-3</v>
      </c>
    </row>
    <row r="33" spans="2:8" x14ac:dyDescent="0.2">
      <c r="B33" t="str">
        <f>'Pop - ITA_2015'!A39</f>
        <v>26 years</v>
      </c>
      <c r="C33" s="5">
        <f>'Pop - ITA_2015'!B39</f>
        <v>659831</v>
      </c>
      <c r="D33" s="5"/>
      <c r="E33" s="5">
        <f>NetImmigrtn_ITA_2015!F32</f>
        <v>26</v>
      </c>
      <c r="F33" s="5">
        <f>NetImmigrtn_ITA_2015!G32</f>
        <v>5812</v>
      </c>
      <c r="G33" s="5">
        <f t="shared" si="0"/>
        <v>26</v>
      </c>
      <c r="H33">
        <f t="shared" si="1"/>
        <v>8.8083160688115589E-3</v>
      </c>
    </row>
    <row r="34" spans="2:8" x14ac:dyDescent="0.2">
      <c r="B34" t="str">
        <f>'Pop - ITA_2015'!A40</f>
        <v>27 years</v>
      </c>
      <c r="C34" s="5">
        <f>'Pop - ITA_2015'!B40</f>
        <v>649188</v>
      </c>
      <c r="D34" s="5"/>
      <c r="E34" s="5">
        <f>NetImmigrtn_ITA_2015!F33</f>
        <v>27</v>
      </c>
      <c r="F34" s="5">
        <f>NetImmigrtn_ITA_2015!G33</f>
        <v>5677</v>
      </c>
      <c r="G34" s="5">
        <f t="shared" si="0"/>
        <v>27</v>
      </c>
      <c r="H34">
        <f t="shared" si="1"/>
        <v>8.7447703900873086E-3</v>
      </c>
    </row>
    <row r="35" spans="2:8" x14ac:dyDescent="0.2">
      <c r="B35" t="str">
        <f>'Pop - ITA_2015'!A41</f>
        <v>28 years</v>
      </c>
      <c r="C35" s="5">
        <f>'Pop - ITA_2015'!B41</f>
        <v>654383</v>
      </c>
      <c r="D35" s="5"/>
      <c r="E35" s="5">
        <f>NetImmigrtn_ITA_2015!F34</f>
        <v>28</v>
      </c>
      <c r="F35" s="5">
        <f>NetImmigrtn_ITA_2015!G34</f>
        <v>5078</v>
      </c>
      <c r="G35" s="5">
        <f t="shared" si="0"/>
        <v>28</v>
      </c>
      <c r="H35">
        <f t="shared" si="1"/>
        <v>7.7599815398627413E-3</v>
      </c>
    </row>
    <row r="36" spans="2:8" x14ac:dyDescent="0.2">
      <c r="B36" t="str">
        <f>'Pop - ITA_2015'!A42</f>
        <v>29 years</v>
      </c>
      <c r="C36" s="5">
        <f>'Pop - ITA_2015'!B42</f>
        <v>676313</v>
      </c>
      <c r="D36" s="5"/>
      <c r="E36" s="5">
        <f>NetImmigrtn_ITA_2015!F35</f>
        <v>29</v>
      </c>
      <c r="F36" s="5">
        <f>NetImmigrtn_ITA_2015!G35</f>
        <v>4740</v>
      </c>
      <c r="G36" s="5">
        <f t="shared" si="0"/>
        <v>29</v>
      </c>
      <c r="H36">
        <f t="shared" si="1"/>
        <v>7.008589218305725E-3</v>
      </c>
    </row>
    <row r="37" spans="2:8" x14ac:dyDescent="0.2">
      <c r="B37" t="str">
        <f>'Pop - ITA_2015'!A43</f>
        <v>30 years</v>
      </c>
      <c r="C37" s="5">
        <f>'Pop - ITA_2015'!B43</f>
        <v>690561</v>
      </c>
      <c r="D37" s="5"/>
      <c r="E37" s="5">
        <f>NetImmigrtn_ITA_2015!F36</f>
        <v>30</v>
      </c>
      <c r="F37" s="5">
        <f>NetImmigrtn_ITA_2015!G36</f>
        <v>4112</v>
      </c>
      <c r="G37" s="5">
        <f t="shared" si="0"/>
        <v>30</v>
      </c>
      <c r="H37">
        <f t="shared" si="1"/>
        <v>5.9545789582672636E-3</v>
      </c>
    </row>
    <row r="38" spans="2:8" x14ac:dyDescent="0.2">
      <c r="B38" t="str">
        <f>'Pop - ITA_2015'!A44</f>
        <v>31 years</v>
      </c>
      <c r="C38" s="5">
        <f>'Pop - ITA_2015'!B44</f>
        <v>704238</v>
      </c>
      <c r="D38" s="5"/>
      <c r="E38" s="5">
        <f>NetImmigrtn_ITA_2015!F37</f>
        <v>31</v>
      </c>
      <c r="F38" s="5">
        <f>NetImmigrtn_ITA_2015!G37</f>
        <v>3673</v>
      </c>
      <c r="G38" s="5">
        <f t="shared" si="0"/>
        <v>31</v>
      </c>
      <c r="H38">
        <f t="shared" si="1"/>
        <v>5.2155663284287413E-3</v>
      </c>
    </row>
    <row r="39" spans="2:8" x14ac:dyDescent="0.2">
      <c r="B39" t="str">
        <f>'Pop - ITA_2015'!A45</f>
        <v>32 years</v>
      </c>
      <c r="C39" s="5">
        <f>'Pop - ITA_2015'!B45</f>
        <v>728888</v>
      </c>
      <c r="D39" s="5"/>
      <c r="E39" s="5">
        <f>NetImmigrtn_ITA_2015!F38</f>
        <v>32</v>
      </c>
      <c r="F39" s="5">
        <f>NetImmigrtn_ITA_2015!G38</f>
        <v>2978</v>
      </c>
      <c r="G39" s="5">
        <f t="shared" si="0"/>
        <v>32</v>
      </c>
      <c r="H39">
        <f t="shared" si="1"/>
        <v>4.0856757142386756E-3</v>
      </c>
    </row>
    <row r="40" spans="2:8" x14ac:dyDescent="0.2">
      <c r="B40" t="str">
        <f>'Pop - ITA_2015'!A46</f>
        <v>33 years</v>
      </c>
      <c r="C40" s="5">
        <f>'Pop - ITA_2015'!B46</f>
        <v>734836</v>
      </c>
      <c r="D40" s="5"/>
      <c r="E40" s="5">
        <f>NetImmigrtn_ITA_2015!F39</f>
        <v>33</v>
      </c>
      <c r="F40" s="5">
        <f>NetImmigrtn_ITA_2015!G39</f>
        <v>3001</v>
      </c>
      <c r="G40" s="5">
        <f t="shared" si="0"/>
        <v>33</v>
      </c>
      <c r="H40">
        <f t="shared" si="1"/>
        <v>4.083904435819693E-3</v>
      </c>
    </row>
    <row r="41" spans="2:8" x14ac:dyDescent="0.2">
      <c r="B41" t="str">
        <f>'Pop - ITA_2015'!A47</f>
        <v>34 years</v>
      </c>
      <c r="C41" s="5">
        <f>'Pop - ITA_2015'!B47</f>
        <v>753372</v>
      </c>
      <c r="D41" s="5"/>
      <c r="E41" s="5">
        <f>NetImmigrtn_ITA_2015!F40</f>
        <v>34</v>
      </c>
      <c r="F41" s="5">
        <f>NetImmigrtn_ITA_2015!G40</f>
        <v>2721</v>
      </c>
      <c r="G41" s="5">
        <f t="shared" si="0"/>
        <v>34</v>
      </c>
      <c r="H41">
        <f t="shared" si="1"/>
        <v>3.6117615202051578E-3</v>
      </c>
    </row>
    <row r="42" spans="2:8" x14ac:dyDescent="0.2">
      <c r="B42" t="str">
        <f>'Pop - ITA_2015'!A48</f>
        <v>35 years</v>
      </c>
      <c r="C42" s="5">
        <f>'Pop - ITA_2015'!B48</f>
        <v>778267</v>
      </c>
      <c r="D42" s="5"/>
      <c r="E42" s="5">
        <f>NetImmigrtn_ITA_2015!F41</f>
        <v>35</v>
      </c>
      <c r="F42" s="5">
        <f>NetImmigrtn_ITA_2015!G41</f>
        <v>2660</v>
      </c>
      <c r="G42" s="5">
        <f t="shared" si="0"/>
        <v>35</v>
      </c>
      <c r="H42">
        <f t="shared" si="1"/>
        <v>3.4178501722416598E-3</v>
      </c>
    </row>
    <row r="43" spans="2:8" x14ac:dyDescent="0.2">
      <c r="B43" t="str">
        <f>'Pop - ITA_2015'!A49</f>
        <v>36 years</v>
      </c>
      <c r="C43" s="5">
        <f>'Pop - ITA_2015'!B49</f>
        <v>820203</v>
      </c>
      <c r="D43" s="5"/>
      <c r="E43" s="5">
        <f>NetImmigrtn_ITA_2015!F42</f>
        <v>36</v>
      </c>
      <c r="F43" s="5">
        <f>NetImmigrtn_ITA_2015!G42</f>
        <v>2231</v>
      </c>
      <c r="G43" s="5">
        <f t="shared" si="0"/>
        <v>36</v>
      </c>
      <c r="H43">
        <f t="shared" si="1"/>
        <v>2.7200583270239197E-3</v>
      </c>
    </row>
    <row r="44" spans="2:8" x14ac:dyDescent="0.2">
      <c r="B44" t="str">
        <f>'Pop - ITA_2015'!A50</f>
        <v>37 years</v>
      </c>
      <c r="C44" s="5">
        <f>'Pop - ITA_2015'!B50</f>
        <v>845996</v>
      </c>
      <c r="D44" s="5"/>
      <c r="E44" s="5">
        <f>NetImmigrtn_ITA_2015!F43</f>
        <v>37</v>
      </c>
      <c r="F44" s="5">
        <f>NetImmigrtn_ITA_2015!G43</f>
        <v>2161</v>
      </c>
      <c r="G44" s="5">
        <f t="shared" si="0"/>
        <v>37</v>
      </c>
      <c r="H44">
        <f t="shared" si="1"/>
        <v>2.5543855999319146E-3</v>
      </c>
    </row>
    <row r="45" spans="2:8" x14ac:dyDescent="0.2">
      <c r="B45" t="str">
        <f>'Pop - ITA_2015'!A51</f>
        <v>38 years</v>
      </c>
      <c r="C45" s="5">
        <f>'Pop - ITA_2015'!B51</f>
        <v>884114</v>
      </c>
      <c r="D45" s="5"/>
      <c r="E45" s="5">
        <f>NetImmigrtn_ITA_2015!F44</f>
        <v>38</v>
      </c>
      <c r="F45" s="5">
        <f>NetImmigrtn_ITA_2015!G44</f>
        <v>1884</v>
      </c>
      <c r="G45" s="5">
        <f t="shared" si="0"/>
        <v>38</v>
      </c>
      <c r="H45">
        <f t="shared" si="1"/>
        <v>2.1309469140857401E-3</v>
      </c>
    </row>
    <row r="46" spans="2:8" x14ac:dyDescent="0.2">
      <c r="B46" t="str">
        <f>'Pop - ITA_2015'!A52</f>
        <v>39 years</v>
      </c>
      <c r="C46" s="5">
        <f>'Pop - ITA_2015'!B52</f>
        <v>925228</v>
      </c>
      <c r="D46" s="5"/>
      <c r="E46" s="5">
        <f>NetImmigrtn_ITA_2015!F45</f>
        <v>39</v>
      </c>
      <c r="F46" s="5">
        <f>NetImmigrtn_ITA_2015!G45</f>
        <v>1666</v>
      </c>
      <c r="G46" s="5">
        <f t="shared" si="0"/>
        <v>39</v>
      </c>
      <c r="H46">
        <f t="shared" si="1"/>
        <v>1.800637248332303E-3</v>
      </c>
    </row>
    <row r="47" spans="2:8" x14ac:dyDescent="0.2">
      <c r="B47" t="str">
        <f>'Pop - ITA_2015'!A53</f>
        <v>40 years</v>
      </c>
      <c r="C47" s="5">
        <f>'Pop - ITA_2015'!B53</f>
        <v>963047</v>
      </c>
      <c r="D47" s="5"/>
      <c r="E47" s="5">
        <f>NetImmigrtn_ITA_2015!F46</f>
        <v>40</v>
      </c>
      <c r="F47" s="5">
        <f>NetImmigrtn_ITA_2015!G46</f>
        <v>1222</v>
      </c>
      <c r="G47" s="5">
        <f t="shared" si="0"/>
        <v>40</v>
      </c>
      <c r="H47">
        <f t="shared" si="1"/>
        <v>1.2688892650099112E-3</v>
      </c>
    </row>
    <row r="48" spans="2:8" x14ac:dyDescent="0.2">
      <c r="B48" t="str">
        <f>'Pop - ITA_2015'!A54</f>
        <v>41 years</v>
      </c>
      <c r="C48" s="5">
        <f>'Pop - ITA_2015'!B54</f>
        <v>957111</v>
      </c>
      <c r="D48" s="5"/>
      <c r="E48" s="5">
        <f>NetImmigrtn_ITA_2015!F47</f>
        <v>41</v>
      </c>
      <c r="F48" s="5">
        <f>NetImmigrtn_ITA_2015!G47</f>
        <v>1140</v>
      </c>
      <c r="G48" s="5">
        <f t="shared" si="0"/>
        <v>41</v>
      </c>
      <c r="H48">
        <f t="shared" si="1"/>
        <v>1.1910844196754609E-3</v>
      </c>
    </row>
    <row r="49" spans="2:8" x14ac:dyDescent="0.2">
      <c r="B49" t="str">
        <f>'Pop - ITA_2015'!A55</f>
        <v>42 years</v>
      </c>
      <c r="C49" s="5">
        <f>'Pop - ITA_2015'!B55</f>
        <v>967018</v>
      </c>
      <c r="D49" s="5"/>
      <c r="E49" s="5">
        <f>NetImmigrtn_ITA_2015!F48</f>
        <v>42</v>
      </c>
      <c r="F49" s="5">
        <f>NetImmigrtn_ITA_2015!G48</f>
        <v>1001</v>
      </c>
      <c r="G49" s="5">
        <f t="shared" si="0"/>
        <v>42</v>
      </c>
      <c r="H49">
        <f t="shared" si="1"/>
        <v>1.0351410211598957E-3</v>
      </c>
    </row>
    <row r="50" spans="2:8" x14ac:dyDescent="0.2">
      <c r="B50" t="str">
        <f>'Pop - ITA_2015'!A56</f>
        <v>43 years</v>
      </c>
      <c r="C50" s="5">
        <f>'Pop - ITA_2015'!B56</f>
        <v>976090</v>
      </c>
      <c r="D50" s="5"/>
      <c r="E50" s="5">
        <f>NetImmigrtn_ITA_2015!F49</f>
        <v>43</v>
      </c>
      <c r="F50" s="5">
        <f>NetImmigrtn_ITA_2015!G49</f>
        <v>894</v>
      </c>
      <c r="G50" s="5">
        <f t="shared" si="0"/>
        <v>43</v>
      </c>
      <c r="H50">
        <f t="shared" si="1"/>
        <v>9.1589914864407998E-4</v>
      </c>
    </row>
    <row r="51" spans="2:8" x14ac:dyDescent="0.2">
      <c r="B51" t="str">
        <f>'Pop - ITA_2015'!A57</f>
        <v>44 years</v>
      </c>
      <c r="C51" s="5">
        <f>'Pop - ITA_2015'!B57</f>
        <v>968519</v>
      </c>
      <c r="D51" s="5"/>
      <c r="E51" s="5">
        <f>NetImmigrtn_ITA_2015!F50</f>
        <v>44</v>
      </c>
      <c r="F51" s="5">
        <f>NetImmigrtn_ITA_2015!G50</f>
        <v>948</v>
      </c>
      <c r="G51" s="5">
        <f t="shared" si="0"/>
        <v>44</v>
      </c>
      <c r="H51">
        <f t="shared" si="1"/>
        <v>9.7881404494904074E-4</v>
      </c>
    </row>
    <row r="52" spans="2:8" x14ac:dyDescent="0.2">
      <c r="B52" t="str">
        <f>'Pop - ITA_2015'!A58</f>
        <v>45 years</v>
      </c>
      <c r="C52" s="5">
        <f>'Pop - ITA_2015'!B58</f>
        <v>994459</v>
      </c>
      <c r="D52" s="5"/>
      <c r="E52" s="5">
        <f>NetImmigrtn_ITA_2015!F51</f>
        <v>45</v>
      </c>
      <c r="F52" s="5">
        <f>NetImmigrtn_ITA_2015!G51</f>
        <v>844</v>
      </c>
      <c r="G52" s="5">
        <f t="shared" si="0"/>
        <v>45</v>
      </c>
      <c r="H52">
        <f t="shared" si="1"/>
        <v>8.4870266144707821E-4</v>
      </c>
    </row>
    <row r="53" spans="2:8" x14ac:dyDescent="0.2">
      <c r="B53" t="str">
        <f>'Pop - ITA_2015'!A59</f>
        <v>46 years</v>
      </c>
      <c r="C53" s="5">
        <f>'Pop - ITA_2015'!B59</f>
        <v>987552</v>
      </c>
      <c r="D53" s="5"/>
      <c r="E53" s="5">
        <f>NetImmigrtn_ITA_2015!F52</f>
        <v>46</v>
      </c>
      <c r="F53" s="5">
        <f>NetImmigrtn_ITA_2015!G52</f>
        <v>1008</v>
      </c>
      <c r="G53" s="5">
        <f t="shared" si="0"/>
        <v>46</v>
      </c>
      <c r="H53">
        <f t="shared" si="1"/>
        <v>1.0207057451151939E-3</v>
      </c>
    </row>
    <row r="54" spans="2:8" x14ac:dyDescent="0.2">
      <c r="B54" t="str">
        <f>'Pop - ITA_2015'!A60</f>
        <v>47 years</v>
      </c>
      <c r="C54" s="5">
        <f>'Pop - ITA_2015'!B60</f>
        <v>991447</v>
      </c>
      <c r="D54" s="5"/>
      <c r="E54" s="5">
        <f>NetImmigrtn_ITA_2015!F53</f>
        <v>47</v>
      </c>
      <c r="F54" s="5">
        <f>NetImmigrtn_ITA_2015!G53</f>
        <v>1012</v>
      </c>
      <c r="G54" s="5">
        <f t="shared" si="0"/>
        <v>47</v>
      </c>
      <c r="H54">
        <f t="shared" si="1"/>
        <v>1.0207303063098684E-3</v>
      </c>
    </row>
    <row r="55" spans="2:8" x14ac:dyDescent="0.2">
      <c r="B55" t="str">
        <f>'Pop - ITA_2015'!A61</f>
        <v>48 years</v>
      </c>
      <c r="C55" s="5">
        <f>'Pop - ITA_2015'!B61</f>
        <v>1000399</v>
      </c>
      <c r="D55" s="5"/>
      <c r="E55" s="5">
        <f>NetImmigrtn_ITA_2015!F54</f>
        <v>48</v>
      </c>
      <c r="F55" s="5">
        <f>NetImmigrtn_ITA_2015!G54</f>
        <v>677</v>
      </c>
      <c r="G55" s="5">
        <f t="shared" si="0"/>
        <v>48</v>
      </c>
      <c r="H55">
        <f t="shared" si="1"/>
        <v>6.7672998473609035E-4</v>
      </c>
    </row>
    <row r="56" spans="2:8" x14ac:dyDescent="0.2">
      <c r="B56" t="str">
        <f>'Pop - ITA_2015'!A62</f>
        <v>49 years</v>
      </c>
      <c r="C56" s="5">
        <f>'Pop - ITA_2015'!B62</f>
        <v>997995</v>
      </c>
      <c r="D56" s="5"/>
      <c r="E56" s="5">
        <f>NetImmigrtn_ITA_2015!F55</f>
        <v>49</v>
      </c>
      <c r="F56" s="5">
        <f>NetImmigrtn_ITA_2015!G55</f>
        <v>634</v>
      </c>
      <c r="G56" s="5">
        <f t="shared" si="0"/>
        <v>49</v>
      </c>
      <c r="H56">
        <f t="shared" si="1"/>
        <v>6.3527372381625162E-4</v>
      </c>
    </row>
    <row r="57" spans="2:8" x14ac:dyDescent="0.2">
      <c r="B57" t="str">
        <f>'Pop - ITA_2015'!A63</f>
        <v>50 years</v>
      </c>
      <c r="C57" s="5">
        <f>'Pop - ITA_2015'!B63</f>
        <v>1011217</v>
      </c>
      <c r="D57" s="5"/>
      <c r="E57" s="5">
        <f>NetImmigrtn_ITA_2015!F56</f>
        <v>50</v>
      </c>
      <c r="F57" s="5">
        <f>NetImmigrtn_ITA_2015!G56</f>
        <v>445</v>
      </c>
      <c r="G57" s="5">
        <f t="shared" si="0"/>
        <v>50</v>
      </c>
      <c r="H57">
        <f t="shared" si="1"/>
        <v>4.4006380430708738E-4</v>
      </c>
    </row>
    <row r="58" spans="2:8" x14ac:dyDescent="0.2">
      <c r="B58" t="str">
        <f>'Pop - ITA_2015'!A64</f>
        <v>51 years</v>
      </c>
      <c r="C58" s="5">
        <f>'Pop - ITA_2015'!B64</f>
        <v>948982</v>
      </c>
      <c r="D58" s="5"/>
      <c r="E58" s="5">
        <f>NetImmigrtn_ITA_2015!F57</f>
        <v>51</v>
      </c>
      <c r="F58" s="5">
        <f>NetImmigrtn_ITA_2015!G57</f>
        <v>621</v>
      </c>
      <c r="G58" s="5">
        <f t="shared" si="0"/>
        <v>51</v>
      </c>
      <c r="H58">
        <f t="shared" si="1"/>
        <v>6.5438543618319422E-4</v>
      </c>
    </row>
    <row r="59" spans="2:8" x14ac:dyDescent="0.2">
      <c r="B59" t="str">
        <f>'Pop - ITA_2015'!A65</f>
        <v>52 years</v>
      </c>
      <c r="C59" s="5">
        <f>'Pop - ITA_2015'!B65</f>
        <v>917119</v>
      </c>
      <c r="D59" s="5"/>
      <c r="E59" s="5">
        <f>NetImmigrtn_ITA_2015!F58</f>
        <v>52</v>
      </c>
      <c r="F59" s="5">
        <f>NetImmigrtn_ITA_2015!G58</f>
        <v>624</v>
      </c>
      <c r="G59" s="5">
        <f t="shared" si="0"/>
        <v>52</v>
      </c>
      <c r="H59">
        <f t="shared" si="1"/>
        <v>6.8039153043389139E-4</v>
      </c>
    </row>
    <row r="60" spans="2:8" x14ac:dyDescent="0.2">
      <c r="B60" t="str">
        <f>'Pop - ITA_2015'!A66</f>
        <v>53 years</v>
      </c>
      <c r="C60" s="5">
        <f>'Pop - ITA_2015'!B66</f>
        <v>898466</v>
      </c>
      <c r="D60" s="5"/>
      <c r="E60" s="5">
        <f>NetImmigrtn_ITA_2015!F59</f>
        <v>53</v>
      </c>
      <c r="F60" s="5">
        <f>NetImmigrtn_ITA_2015!G59</f>
        <v>492</v>
      </c>
      <c r="G60" s="5">
        <f t="shared" si="0"/>
        <v>53</v>
      </c>
      <c r="H60">
        <f t="shared" si="1"/>
        <v>5.476000204793504E-4</v>
      </c>
    </row>
    <row r="61" spans="2:8" x14ac:dyDescent="0.2">
      <c r="B61" t="str">
        <f>'Pop - ITA_2015'!A67</f>
        <v>54 years</v>
      </c>
      <c r="C61" s="5">
        <f>'Pop - ITA_2015'!B67</f>
        <v>870010</v>
      </c>
      <c r="D61" s="5"/>
      <c r="E61" s="5">
        <f>NetImmigrtn_ITA_2015!F60</f>
        <v>54</v>
      </c>
      <c r="F61" s="5">
        <f>NetImmigrtn_ITA_2015!G60</f>
        <v>607</v>
      </c>
      <c r="G61" s="5">
        <f t="shared" si="0"/>
        <v>54</v>
      </c>
      <c r="H61">
        <f t="shared" si="1"/>
        <v>6.9769312996402337E-4</v>
      </c>
    </row>
    <row r="62" spans="2:8" x14ac:dyDescent="0.2">
      <c r="B62" t="str">
        <f>'Pop - ITA_2015'!A68</f>
        <v>55 years</v>
      </c>
      <c r="C62" s="5">
        <f>'Pop - ITA_2015'!B68</f>
        <v>848973</v>
      </c>
      <c r="D62" s="5"/>
      <c r="E62" s="5">
        <f>NetImmigrtn_ITA_2015!F61</f>
        <v>55</v>
      </c>
      <c r="F62" s="5">
        <f>NetImmigrtn_ITA_2015!G61</f>
        <v>587</v>
      </c>
      <c r="G62" s="5">
        <f t="shared" si="0"/>
        <v>55</v>
      </c>
      <c r="H62">
        <f t="shared" si="1"/>
        <v>6.9142363773641797E-4</v>
      </c>
    </row>
    <row r="63" spans="2:8" x14ac:dyDescent="0.2">
      <c r="B63" t="str">
        <f>'Pop - ITA_2015'!A69</f>
        <v>56 years</v>
      </c>
      <c r="C63" s="5">
        <f>'Pop - ITA_2015'!B69</f>
        <v>810731</v>
      </c>
      <c r="D63" s="5"/>
      <c r="E63" s="5">
        <f>NetImmigrtn_ITA_2015!F62</f>
        <v>56</v>
      </c>
      <c r="F63" s="5">
        <f>NetImmigrtn_ITA_2015!G62</f>
        <v>584</v>
      </c>
      <c r="G63" s="5">
        <f t="shared" si="0"/>
        <v>56</v>
      </c>
      <c r="H63">
        <f t="shared" si="1"/>
        <v>7.2033757189499353E-4</v>
      </c>
    </row>
    <row r="64" spans="2:8" x14ac:dyDescent="0.2">
      <c r="B64" t="str">
        <f>'Pop - ITA_2015'!A70</f>
        <v>57 years</v>
      </c>
      <c r="C64" s="5">
        <f>'Pop - ITA_2015'!B70</f>
        <v>802673</v>
      </c>
      <c r="D64" s="5"/>
      <c r="E64" s="5">
        <f>NetImmigrtn_ITA_2015!F63</f>
        <v>57</v>
      </c>
      <c r="F64" s="5">
        <f>NetImmigrtn_ITA_2015!G63</f>
        <v>584</v>
      </c>
      <c r="G64" s="5">
        <f t="shared" si="0"/>
        <v>57</v>
      </c>
      <c r="H64">
        <f t="shared" si="1"/>
        <v>7.2756901004518654E-4</v>
      </c>
    </row>
    <row r="65" spans="2:8" x14ac:dyDescent="0.2">
      <c r="B65" t="str">
        <f>'Pop - ITA_2015'!A71</f>
        <v>58 years</v>
      </c>
      <c r="C65" s="5">
        <f>'Pop - ITA_2015'!B71</f>
        <v>785942</v>
      </c>
      <c r="D65" s="5"/>
      <c r="E65" s="5">
        <f>NetImmigrtn_ITA_2015!F64</f>
        <v>58</v>
      </c>
      <c r="F65" s="5">
        <f>NetImmigrtn_ITA_2015!G64</f>
        <v>637</v>
      </c>
      <c r="G65" s="5">
        <f t="shared" si="0"/>
        <v>58</v>
      </c>
      <c r="H65">
        <f t="shared" si="1"/>
        <v>8.1049237730010609E-4</v>
      </c>
    </row>
    <row r="66" spans="2:8" x14ac:dyDescent="0.2">
      <c r="B66" t="str">
        <f>'Pop - ITA_2015'!A72</f>
        <v>59 years</v>
      </c>
      <c r="C66" s="5">
        <f>'Pop - ITA_2015'!B72</f>
        <v>770723</v>
      </c>
      <c r="D66" s="5"/>
      <c r="E66" s="5">
        <f>NetImmigrtn_ITA_2015!F65</f>
        <v>59</v>
      </c>
      <c r="F66" s="5">
        <f>NetImmigrtn_ITA_2015!G65</f>
        <v>574</v>
      </c>
      <c r="G66" s="5">
        <f t="shared" si="0"/>
        <v>59</v>
      </c>
      <c r="H66">
        <f t="shared" si="1"/>
        <v>7.447552492918987E-4</v>
      </c>
    </row>
    <row r="67" spans="2:8" x14ac:dyDescent="0.2">
      <c r="B67" t="str">
        <f>'Pop - ITA_2015'!A73</f>
        <v>60 years</v>
      </c>
      <c r="C67" s="5">
        <f>'Pop - ITA_2015'!B73</f>
        <v>758249</v>
      </c>
      <c r="D67" s="5"/>
      <c r="E67" s="5">
        <f>NetImmigrtn_ITA_2015!F66</f>
        <v>60</v>
      </c>
      <c r="F67" s="5">
        <f>NetImmigrtn_ITA_2015!G66</f>
        <v>537</v>
      </c>
      <c r="G67" s="5">
        <f t="shared" si="0"/>
        <v>60</v>
      </c>
      <c r="H67">
        <f t="shared" si="1"/>
        <v>7.0821062737966029E-4</v>
      </c>
    </row>
    <row r="68" spans="2:8" x14ac:dyDescent="0.2">
      <c r="B68" t="str">
        <f>'Pop - ITA_2015'!A74</f>
        <v>61 years</v>
      </c>
      <c r="C68" s="5">
        <f>'Pop - ITA_2015'!B74</f>
        <v>722701</v>
      </c>
      <c r="D68" s="5"/>
      <c r="E68" s="5">
        <f>NetImmigrtn_ITA_2015!F67</f>
        <v>61</v>
      </c>
      <c r="F68" s="5">
        <f>NetImmigrtn_ITA_2015!G67</f>
        <v>484</v>
      </c>
      <c r="G68" s="5">
        <f t="shared" si="0"/>
        <v>61</v>
      </c>
      <c r="H68">
        <f t="shared" si="1"/>
        <v>6.6970988001953781E-4</v>
      </c>
    </row>
    <row r="69" spans="2:8" x14ac:dyDescent="0.2">
      <c r="B69" t="str">
        <f>'Pop - ITA_2015'!A75</f>
        <v>62 years</v>
      </c>
      <c r="C69" s="5">
        <f>'Pop - ITA_2015'!B75</f>
        <v>710329</v>
      </c>
      <c r="D69" s="5"/>
      <c r="E69" s="5">
        <f>NetImmigrtn_ITA_2015!F68</f>
        <v>62</v>
      </c>
      <c r="F69" s="5">
        <f>NetImmigrtn_ITA_2015!G68</f>
        <v>470</v>
      </c>
      <c r="G69" s="5">
        <f t="shared" si="0"/>
        <v>62</v>
      </c>
      <c r="H69">
        <f t="shared" si="1"/>
        <v>6.6166522836601065E-4</v>
      </c>
    </row>
    <row r="70" spans="2:8" x14ac:dyDescent="0.2">
      <c r="B70" t="str">
        <f>'Pop - ITA_2015'!A76</f>
        <v>63 years</v>
      </c>
      <c r="C70" s="5">
        <f>'Pop - ITA_2015'!B76</f>
        <v>707127</v>
      </c>
      <c r="D70" s="5"/>
      <c r="E70" s="5">
        <f>NetImmigrtn_ITA_2015!F69</f>
        <v>63</v>
      </c>
      <c r="F70" s="5">
        <f>NetImmigrtn_ITA_2015!G69</f>
        <v>514</v>
      </c>
      <c r="G70" s="5">
        <f t="shared" si="0"/>
        <v>63</v>
      </c>
      <c r="H70">
        <f t="shared" si="1"/>
        <v>7.2688498671384346E-4</v>
      </c>
    </row>
    <row r="71" spans="2:8" x14ac:dyDescent="0.2">
      <c r="B71" t="str">
        <f>'Pop - ITA_2015'!A77</f>
        <v>64 years</v>
      </c>
      <c r="C71" s="5">
        <f>'Pop - ITA_2015'!B77</f>
        <v>731849</v>
      </c>
      <c r="D71" s="5"/>
      <c r="E71" s="5">
        <f>NetImmigrtn_ITA_2015!F70</f>
        <v>64</v>
      </c>
      <c r="F71" s="5">
        <f>NetImmigrtn_ITA_2015!G70</f>
        <v>471</v>
      </c>
      <c r="G71" s="5">
        <f t="shared" ref="G71:G106" si="2">E71</f>
        <v>64</v>
      </c>
      <c r="H71">
        <f t="shared" si="1"/>
        <v>6.4357538235346363E-4</v>
      </c>
    </row>
    <row r="72" spans="2:8" x14ac:dyDescent="0.2">
      <c r="B72" t="str">
        <f>'Pop - ITA_2015'!A78</f>
        <v>65 years</v>
      </c>
      <c r="C72" s="5">
        <f>'Pop - ITA_2015'!B78</f>
        <v>734948</v>
      </c>
      <c r="D72" s="5"/>
      <c r="E72" s="5">
        <f>NetImmigrtn_ITA_2015!F71</f>
        <v>65</v>
      </c>
      <c r="F72" s="5">
        <f>NetImmigrtn_ITA_2015!G71</f>
        <v>633</v>
      </c>
      <c r="G72" s="5">
        <f t="shared" si="2"/>
        <v>65</v>
      </c>
      <c r="H72">
        <f t="shared" ref="H72:H106" si="3">F72/C72</f>
        <v>8.6128542427491473E-4</v>
      </c>
    </row>
    <row r="73" spans="2:8" x14ac:dyDescent="0.2">
      <c r="B73" t="str">
        <f>'Pop - ITA_2015'!A79</f>
        <v>66 years</v>
      </c>
      <c r="C73" s="5">
        <f>'Pop - ITA_2015'!B79</f>
        <v>765133</v>
      </c>
      <c r="D73" s="5"/>
      <c r="E73" s="5">
        <f>NetImmigrtn_ITA_2015!F72</f>
        <v>66</v>
      </c>
      <c r="F73" s="5">
        <f>NetImmigrtn_ITA_2015!G72</f>
        <v>389</v>
      </c>
      <c r="G73" s="5">
        <f t="shared" si="2"/>
        <v>66</v>
      </c>
      <c r="H73">
        <f t="shared" si="3"/>
        <v>5.0840834207908957E-4</v>
      </c>
    </row>
    <row r="74" spans="2:8" x14ac:dyDescent="0.2">
      <c r="B74" t="str">
        <f>'Pop - ITA_2015'!A80</f>
        <v>67 years</v>
      </c>
      <c r="C74" s="5">
        <f>'Pop - ITA_2015'!B80</f>
        <v>746191</v>
      </c>
      <c r="D74" s="5"/>
      <c r="E74" s="5">
        <f>NetImmigrtn_ITA_2015!F73</f>
        <v>67</v>
      </c>
      <c r="F74" s="5">
        <f>NetImmigrtn_ITA_2015!G73</f>
        <v>260</v>
      </c>
      <c r="G74" s="5">
        <f t="shared" si="2"/>
        <v>67</v>
      </c>
      <c r="H74">
        <f t="shared" si="3"/>
        <v>3.484362582770363E-4</v>
      </c>
    </row>
    <row r="75" spans="2:8" x14ac:dyDescent="0.2">
      <c r="B75" t="str">
        <f>'Pop - ITA_2015'!A81</f>
        <v>68 years</v>
      </c>
      <c r="C75" s="5">
        <f>'Pop - ITA_2015'!B81</f>
        <v>743240</v>
      </c>
      <c r="D75" s="5"/>
      <c r="E75" s="5">
        <f>NetImmigrtn_ITA_2015!F74</f>
        <v>68</v>
      </c>
      <c r="F75" s="5">
        <f>NetImmigrtn_ITA_2015!G74</f>
        <v>176</v>
      </c>
      <c r="G75" s="5">
        <f t="shared" si="2"/>
        <v>68</v>
      </c>
      <c r="H75">
        <f t="shared" si="3"/>
        <v>2.3680103331359992E-4</v>
      </c>
    </row>
    <row r="76" spans="2:8" x14ac:dyDescent="0.2">
      <c r="B76" t="str">
        <f>'Pop - ITA_2015'!A82</f>
        <v>69 years</v>
      </c>
      <c r="C76" s="5">
        <f>'Pop - ITA_2015'!B82</f>
        <v>571859</v>
      </c>
      <c r="D76" s="5"/>
      <c r="E76" s="5">
        <f>NetImmigrtn_ITA_2015!F75</f>
        <v>69</v>
      </c>
      <c r="F76" s="5">
        <f>NetImmigrtn_ITA_2015!G75</f>
        <v>180</v>
      </c>
      <c r="G76" s="5">
        <f t="shared" si="2"/>
        <v>69</v>
      </c>
      <c r="H76">
        <f t="shared" si="3"/>
        <v>3.1476290484192784E-4</v>
      </c>
    </row>
    <row r="77" spans="2:8" x14ac:dyDescent="0.2">
      <c r="B77" t="str">
        <f>'Pop - ITA_2015'!A83</f>
        <v>70 years</v>
      </c>
      <c r="C77" s="5">
        <f>'Pop - ITA_2015'!B83</f>
        <v>585112</v>
      </c>
      <c r="D77" s="5"/>
      <c r="E77" s="5">
        <f>NetImmigrtn_ITA_2015!F76</f>
        <v>70</v>
      </c>
      <c r="F77" s="5">
        <f>NetImmigrtn_ITA_2015!G76</f>
        <v>187</v>
      </c>
      <c r="G77" s="5">
        <f t="shared" si="2"/>
        <v>70</v>
      </c>
      <c r="H77">
        <f t="shared" si="3"/>
        <v>3.1959693186945406E-4</v>
      </c>
    </row>
    <row r="78" spans="2:8" x14ac:dyDescent="0.2">
      <c r="B78" t="str">
        <f>'Pop - ITA_2015'!A84</f>
        <v>71 years</v>
      </c>
      <c r="C78" s="5">
        <f>'Pop - ITA_2015'!B84</f>
        <v>587450</v>
      </c>
      <c r="D78" s="5"/>
      <c r="E78" s="5">
        <f>NetImmigrtn_ITA_2015!F77</f>
        <v>71</v>
      </c>
      <c r="F78" s="5">
        <f>NetImmigrtn_ITA_2015!G77</f>
        <v>92</v>
      </c>
      <c r="G78" s="5">
        <f t="shared" si="2"/>
        <v>71</v>
      </c>
      <c r="H78">
        <f t="shared" si="3"/>
        <v>1.5660907311260532E-4</v>
      </c>
    </row>
    <row r="79" spans="2:8" x14ac:dyDescent="0.2">
      <c r="B79" t="str">
        <f>'Pop - ITA_2015'!A85</f>
        <v>72 years</v>
      </c>
      <c r="C79" s="5">
        <f>'Pop - ITA_2015'!B85</f>
        <v>580237</v>
      </c>
      <c r="D79" s="5"/>
      <c r="E79" s="5">
        <f>NetImmigrtn_ITA_2015!F78</f>
        <v>72</v>
      </c>
      <c r="F79" s="5">
        <f>NetImmigrtn_ITA_2015!G78</f>
        <v>82</v>
      </c>
      <c r="G79" s="5">
        <f t="shared" si="2"/>
        <v>72</v>
      </c>
      <c r="H79">
        <f t="shared" si="3"/>
        <v>1.4132156343011563E-4</v>
      </c>
    </row>
    <row r="80" spans="2:8" x14ac:dyDescent="0.2">
      <c r="B80" t="str">
        <f>'Pop - ITA_2015'!A86</f>
        <v>73 years</v>
      </c>
      <c r="C80" s="5">
        <f>'Pop - ITA_2015'!B86</f>
        <v>578892</v>
      </c>
      <c r="D80" s="5"/>
      <c r="E80" s="5">
        <f>NetImmigrtn_ITA_2015!F79</f>
        <v>73</v>
      </c>
      <c r="F80" s="5">
        <f>NetImmigrtn_ITA_2015!G79</f>
        <v>120</v>
      </c>
      <c r="G80" s="5">
        <f t="shared" si="2"/>
        <v>73</v>
      </c>
      <c r="H80">
        <f t="shared" si="3"/>
        <v>2.0729255197860741E-4</v>
      </c>
    </row>
    <row r="81" spans="2:8" x14ac:dyDescent="0.2">
      <c r="B81" t="str">
        <f>'Pop - ITA_2015'!A87</f>
        <v>74 years</v>
      </c>
      <c r="C81" s="5">
        <f>'Pop - ITA_2015'!B87</f>
        <v>630583</v>
      </c>
      <c r="D81" s="5"/>
      <c r="E81" s="5">
        <f>NetImmigrtn_ITA_2015!F80</f>
        <v>74</v>
      </c>
      <c r="F81" s="5">
        <f>NetImmigrtn_ITA_2015!G80</f>
        <v>85</v>
      </c>
      <c r="G81" s="5">
        <f t="shared" si="2"/>
        <v>74</v>
      </c>
      <c r="H81">
        <f t="shared" si="3"/>
        <v>1.3479589522711523E-4</v>
      </c>
    </row>
    <row r="82" spans="2:8" x14ac:dyDescent="0.2">
      <c r="B82" t="str">
        <f>'Pop - ITA_2015'!A88</f>
        <v>75 years</v>
      </c>
      <c r="C82" s="5">
        <f>'Pop - ITA_2015'!B88</f>
        <v>613430</v>
      </c>
      <c r="D82" s="5"/>
      <c r="E82" s="5">
        <f>NetImmigrtn_ITA_2015!F81</f>
        <v>75</v>
      </c>
      <c r="F82" s="5">
        <f>NetImmigrtn_ITA_2015!G81</f>
        <v>79</v>
      </c>
      <c r="G82" s="5">
        <f t="shared" si="2"/>
        <v>75</v>
      </c>
      <c r="H82">
        <f t="shared" si="3"/>
        <v>1.2878405033989209E-4</v>
      </c>
    </row>
    <row r="83" spans="2:8" x14ac:dyDescent="0.2">
      <c r="B83" t="str">
        <f>'Pop - ITA_2015'!A89</f>
        <v>76 years</v>
      </c>
      <c r="C83" s="5">
        <f>'Pop - ITA_2015'!B89</f>
        <v>587236</v>
      </c>
      <c r="D83" s="5"/>
      <c r="E83" s="5">
        <f>NetImmigrtn_ITA_2015!F82</f>
        <v>76</v>
      </c>
      <c r="F83" s="5">
        <f>NetImmigrtn_ITA_2015!G82</f>
        <v>41</v>
      </c>
      <c r="G83" s="5">
        <f t="shared" si="2"/>
        <v>76</v>
      </c>
      <c r="H83">
        <f t="shared" si="3"/>
        <v>6.9818607851017311E-5</v>
      </c>
    </row>
    <row r="84" spans="2:8" x14ac:dyDescent="0.2">
      <c r="B84" t="str">
        <f>'Pop - ITA_2015'!A90</f>
        <v>77 years</v>
      </c>
      <c r="C84" s="5">
        <f>'Pop - ITA_2015'!B90</f>
        <v>534758</v>
      </c>
      <c r="D84" s="5"/>
      <c r="E84" s="5">
        <f>NetImmigrtn_ITA_2015!F83</f>
        <v>77</v>
      </c>
      <c r="F84" s="5">
        <f>NetImmigrtn_ITA_2015!G83</f>
        <v>-38</v>
      </c>
      <c r="G84" s="5">
        <f t="shared" si="2"/>
        <v>77</v>
      </c>
      <c r="H84">
        <f t="shared" si="3"/>
        <v>-7.1060180492858453E-5</v>
      </c>
    </row>
    <row r="85" spans="2:8" x14ac:dyDescent="0.2">
      <c r="B85" t="str">
        <f>'Pop - ITA_2015'!A91</f>
        <v>78 years</v>
      </c>
      <c r="C85" s="5">
        <f>'Pop - ITA_2015'!B91</f>
        <v>492067</v>
      </c>
      <c r="D85" s="5"/>
      <c r="E85" s="5">
        <f>NetImmigrtn_ITA_2015!F84</f>
        <v>78</v>
      </c>
      <c r="F85" s="5">
        <f>NetImmigrtn_ITA_2015!G84</f>
        <v>32</v>
      </c>
      <c r="G85" s="5">
        <f t="shared" si="2"/>
        <v>78</v>
      </c>
      <c r="H85">
        <f t="shared" si="3"/>
        <v>6.5031794450755691E-5</v>
      </c>
    </row>
    <row r="86" spans="2:8" x14ac:dyDescent="0.2">
      <c r="B86" t="str">
        <f>'Pop - ITA_2015'!A92</f>
        <v>79 years</v>
      </c>
      <c r="C86" s="5">
        <f>'Pop - ITA_2015'!B92</f>
        <v>490489</v>
      </c>
      <c r="D86" s="5"/>
      <c r="E86" s="5">
        <f>NetImmigrtn_ITA_2015!F85</f>
        <v>79</v>
      </c>
      <c r="F86" s="5">
        <f>NetImmigrtn_ITA_2015!G85</f>
        <v>49</v>
      </c>
      <c r="G86" s="5">
        <f t="shared" si="2"/>
        <v>79</v>
      </c>
      <c r="H86">
        <f t="shared" si="3"/>
        <v>9.9900303574595965E-5</v>
      </c>
    </row>
    <row r="87" spans="2:8" x14ac:dyDescent="0.2">
      <c r="B87" t="str">
        <f>'Pop - ITA_2015'!A93</f>
        <v>80 years</v>
      </c>
      <c r="C87" s="5">
        <f>'Pop - ITA_2015'!B93</f>
        <v>461431</v>
      </c>
      <c r="D87" s="5"/>
      <c r="E87" s="5">
        <f>NetImmigrtn_ITA_2015!F86</f>
        <v>80</v>
      </c>
      <c r="F87" s="5">
        <f>NetImmigrtn_ITA_2015!G86</f>
        <v>-7</v>
      </c>
      <c r="G87" s="5">
        <f t="shared" si="2"/>
        <v>80</v>
      </c>
      <c r="H87">
        <f t="shared" si="3"/>
        <v>-1.5170198794619347E-5</v>
      </c>
    </row>
    <row r="88" spans="2:8" x14ac:dyDescent="0.2">
      <c r="B88" t="str">
        <f>'Pop - ITA_2015'!A94</f>
        <v>81 years</v>
      </c>
      <c r="C88" s="5">
        <f>'Pop - ITA_2015'!B94</f>
        <v>432833</v>
      </c>
      <c r="D88" s="5"/>
      <c r="E88" s="5">
        <f>NetImmigrtn_ITA_2015!F87</f>
        <v>81</v>
      </c>
      <c r="F88" s="5">
        <f>NetImmigrtn_ITA_2015!G87</f>
        <v>-3</v>
      </c>
      <c r="G88" s="5">
        <f t="shared" si="2"/>
        <v>81</v>
      </c>
      <c r="H88">
        <f t="shared" si="3"/>
        <v>-6.9310796542777469E-6</v>
      </c>
    </row>
    <row r="89" spans="2:8" x14ac:dyDescent="0.2">
      <c r="B89" t="str">
        <f>'Pop - ITA_2015'!A95</f>
        <v>82 years</v>
      </c>
      <c r="C89" s="5">
        <f>'Pop - ITA_2015'!B95</f>
        <v>400782</v>
      </c>
      <c r="D89" s="5"/>
      <c r="E89" s="5">
        <f>NetImmigrtn_ITA_2015!F88</f>
        <v>82</v>
      </c>
      <c r="F89" s="5">
        <f>NetImmigrtn_ITA_2015!G88</f>
        <v>-17</v>
      </c>
      <c r="G89" s="5">
        <f t="shared" si="2"/>
        <v>82</v>
      </c>
      <c r="H89">
        <f t="shared" si="3"/>
        <v>-4.2417074619119623E-5</v>
      </c>
    </row>
    <row r="90" spans="2:8" x14ac:dyDescent="0.2">
      <c r="B90" t="str">
        <f>'Pop - ITA_2015'!A96</f>
        <v>83 years</v>
      </c>
      <c r="C90" s="5">
        <f>'Pop - ITA_2015'!B96</f>
        <v>381250</v>
      </c>
      <c r="D90" s="5"/>
      <c r="E90" s="5">
        <f>NetImmigrtn_ITA_2015!F89</f>
        <v>83</v>
      </c>
      <c r="F90" s="5">
        <f>NetImmigrtn_ITA_2015!G89</f>
        <v>-17</v>
      </c>
      <c r="G90" s="5">
        <f t="shared" si="2"/>
        <v>83</v>
      </c>
      <c r="H90">
        <f t="shared" si="3"/>
        <v>-4.4590163934426226E-5</v>
      </c>
    </row>
    <row r="91" spans="2:8" x14ac:dyDescent="0.2">
      <c r="B91" t="str">
        <f>'Pop - ITA_2015'!A97</f>
        <v>84 years</v>
      </c>
      <c r="C91" s="5">
        <f>'Pop - ITA_2015'!B97</f>
        <v>370758</v>
      </c>
      <c r="D91" s="5"/>
      <c r="E91" s="5">
        <f>NetImmigrtn_ITA_2015!F90</f>
        <v>84</v>
      </c>
      <c r="F91" s="5">
        <f>NetImmigrtn_ITA_2015!G90</f>
        <v>-19</v>
      </c>
      <c r="G91" s="5">
        <f t="shared" si="2"/>
        <v>84</v>
      </c>
      <c r="H91">
        <f t="shared" si="3"/>
        <v>-5.124636555381138E-5</v>
      </c>
    </row>
    <row r="92" spans="2:8" x14ac:dyDescent="0.2">
      <c r="B92" t="str">
        <f>'Pop - ITA_2015'!A98</f>
        <v>85 years</v>
      </c>
      <c r="C92" s="5">
        <f>'Pop - ITA_2015'!B98</f>
        <v>315412</v>
      </c>
      <c r="D92" s="5"/>
      <c r="E92" s="5">
        <f>NetImmigrtn_ITA_2015!F91</f>
        <v>85</v>
      </c>
      <c r="F92" s="5">
        <f>NetImmigrtn_ITA_2015!G91</f>
        <v>7</v>
      </c>
      <c r="G92" s="5">
        <f t="shared" si="2"/>
        <v>85</v>
      </c>
      <c r="H92">
        <f t="shared" si="3"/>
        <v>2.219319493234246E-5</v>
      </c>
    </row>
    <row r="93" spans="2:8" x14ac:dyDescent="0.2">
      <c r="B93" t="str">
        <f>'Pop - ITA_2015'!A99</f>
        <v>86 years</v>
      </c>
      <c r="C93" s="5">
        <f>'Pop - ITA_2015'!B99</f>
        <v>284889</v>
      </c>
      <c r="D93" s="5"/>
      <c r="E93" s="5">
        <f>NetImmigrtn_ITA_2015!F92</f>
        <v>86</v>
      </c>
      <c r="F93" s="5">
        <f>NetImmigrtn_ITA_2015!G92</f>
        <v>4</v>
      </c>
      <c r="G93" s="5">
        <f t="shared" si="2"/>
        <v>86</v>
      </c>
      <c r="H93">
        <f t="shared" si="3"/>
        <v>1.4040556146428959E-5</v>
      </c>
    </row>
    <row r="94" spans="2:8" x14ac:dyDescent="0.2">
      <c r="B94" t="str">
        <f>'Pop - ITA_2015'!A100</f>
        <v>87 years</v>
      </c>
      <c r="C94" s="5">
        <f>'Pop - ITA_2015'!B100</f>
        <v>254354</v>
      </c>
      <c r="D94" s="5"/>
      <c r="E94" s="5">
        <f>NetImmigrtn_ITA_2015!F93</f>
        <v>87</v>
      </c>
      <c r="F94" s="5">
        <f>NetImmigrtn_ITA_2015!G93</f>
        <v>-14</v>
      </c>
      <c r="G94" s="5">
        <f t="shared" si="2"/>
        <v>87</v>
      </c>
      <c r="H94">
        <f t="shared" si="3"/>
        <v>-5.5041398995101312E-5</v>
      </c>
    </row>
    <row r="95" spans="2:8" x14ac:dyDescent="0.2">
      <c r="B95" t="str">
        <f>'Pop - ITA_2015'!A101</f>
        <v>88 years</v>
      </c>
      <c r="C95" s="5">
        <f>'Pop - ITA_2015'!B101</f>
        <v>220206</v>
      </c>
      <c r="D95" s="5"/>
      <c r="E95" s="5">
        <f>NetImmigrtn_ITA_2015!F94</f>
        <v>88</v>
      </c>
      <c r="F95" s="5">
        <f>NetImmigrtn_ITA_2015!G94</f>
        <v>-3</v>
      </c>
      <c r="G95" s="5">
        <f t="shared" si="2"/>
        <v>88</v>
      </c>
      <c r="H95">
        <f t="shared" si="3"/>
        <v>-1.3623606986185662E-5</v>
      </c>
    </row>
    <row r="96" spans="2:8" x14ac:dyDescent="0.2">
      <c r="B96" t="str">
        <f>'Pop - ITA_2015'!A102</f>
        <v>89 years</v>
      </c>
      <c r="C96" s="5">
        <f>'Pop - ITA_2015'!B102</f>
        <v>189178</v>
      </c>
      <c r="D96" s="5"/>
      <c r="E96" s="5">
        <f>NetImmigrtn_ITA_2015!F95</f>
        <v>89</v>
      </c>
      <c r="F96" s="5">
        <f>NetImmigrtn_ITA_2015!G95</f>
        <v>-13</v>
      </c>
      <c r="G96" s="5">
        <f t="shared" si="2"/>
        <v>89</v>
      </c>
      <c r="H96">
        <f t="shared" si="3"/>
        <v>-6.8718349913837761E-5</v>
      </c>
    </row>
    <row r="97" spans="2:8" x14ac:dyDescent="0.2">
      <c r="B97" t="str">
        <f>'Pop - ITA_2015'!A103</f>
        <v>90 years</v>
      </c>
      <c r="C97" s="5">
        <f>'Pop - ITA_2015'!B103</f>
        <v>159975</v>
      </c>
      <c r="D97" s="5"/>
      <c r="E97" s="5">
        <f>NetImmigrtn_ITA_2015!F96</f>
        <v>90</v>
      </c>
      <c r="F97" s="5">
        <f>NetImmigrtn_ITA_2015!G96</f>
        <v>6</v>
      </c>
      <c r="G97" s="5">
        <f t="shared" si="2"/>
        <v>90</v>
      </c>
      <c r="H97">
        <f t="shared" si="3"/>
        <v>3.7505860290670415E-5</v>
      </c>
    </row>
    <row r="98" spans="2:8" x14ac:dyDescent="0.2">
      <c r="B98" t="str">
        <f>'Pop - ITA_2015'!A104</f>
        <v>91 years</v>
      </c>
      <c r="C98" s="5">
        <f>'Pop - ITA_2015'!B104</f>
        <v>134633</v>
      </c>
      <c r="D98" s="5"/>
      <c r="E98" s="5">
        <f>NetImmigrtn_ITA_2015!F97</f>
        <v>91</v>
      </c>
      <c r="F98" s="5">
        <f>NetImmigrtn_ITA_2015!G97</f>
        <v>-23</v>
      </c>
      <c r="G98" s="5">
        <f t="shared" si="2"/>
        <v>91</v>
      </c>
      <c r="H98">
        <f t="shared" si="3"/>
        <v>-1.70834787904897E-4</v>
      </c>
    </row>
    <row r="99" spans="2:8" x14ac:dyDescent="0.2">
      <c r="B99" t="str">
        <f>'Pop - ITA_2015'!A105</f>
        <v>92 years</v>
      </c>
      <c r="C99" s="5">
        <f>'Pop - ITA_2015'!B105</f>
        <v>108145</v>
      </c>
      <c r="D99" s="5"/>
      <c r="E99" s="5">
        <f>NetImmigrtn_ITA_2015!F98</f>
        <v>92</v>
      </c>
      <c r="F99" s="5">
        <f>NetImmigrtn_ITA_2015!G98</f>
        <v>-19</v>
      </c>
      <c r="G99" s="5">
        <f t="shared" si="2"/>
        <v>92</v>
      </c>
      <c r="H99">
        <f t="shared" si="3"/>
        <v>-1.7569004577188034E-4</v>
      </c>
    </row>
    <row r="100" spans="2:8" x14ac:dyDescent="0.2">
      <c r="B100" t="str">
        <f>'Pop - ITA_2015'!A106</f>
        <v>93 years</v>
      </c>
      <c r="C100" s="5">
        <f>'Pop - ITA_2015'!B106</f>
        <v>86344</v>
      </c>
      <c r="D100" s="5"/>
      <c r="E100" s="5">
        <f>NetImmigrtn_ITA_2015!F99</f>
        <v>93</v>
      </c>
      <c r="F100" s="5">
        <f>NetImmigrtn_ITA_2015!G99</f>
        <v>-7</v>
      </c>
      <c r="G100" s="5">
        <f t="shared" si="2"/>
        <v>93</v>
      </c>
      <c r="H100">
        <f t="shared" si="3"/>
        <v>-8.1071064578893729E-5</v>
      </c>
    </row>
    <row r="101" spans="2:8" x14ac:dyDescent="0.2">
      <c r="B101" t="str">
        <f>'Pop - ITA_2015'!A107</f>
        <v>94 years</v>
      </c>
      <c r="C101" s="5">
        <f>'Pop - ITA_2015'!B107</f>
        <v>66395</v>
      </c>
      <c r="D101" s="5"/>
      <c r="E101" s="5">
        <f>NetImmigrtn_ITA_2015!F100</f>
        <v>94</v>
      </c>
      <c r="F101" s="5">
        <f>NetImmigrtn_ITA_2015!G100</f>
        <v>-6</v>
      </c>
      <c r="G101" s="5">
        <f t="shared" si="2"/>
        <v>94</v>
      </c>
      <c r="H101">
        <f t="shared" si="3"/>
        <v>-9.036825062128173E-5</v>
      </c>
    </row>
    <row r="102" spans="2:8" x14ac:dyDescent="0.2">
      <c r="B102" t="str">
        <f>'Pop - ITA_2015'!A108</f>
        <v>95 years</v>
      </c>
      <c r="C102" s="5">
        <f>'Pop - ITA_2015'!B108</f>
        <v>33445</v>
      </c>
      <c r="D102" s="5"/>
      <c r="E102" s="5">
        <f>NetImmigrtn_ITA_2015!F101</f>
        <v>95</v>
      </c>
      <c r="F102" s="5">
        <f>NetImmigrtn_ITA_2015!G101</f>
        <v>4</v>
      </c>
      <c r="G102" s="5">
        <f t="shared" si="2"/>
        <v>95</v>
      </c>
      <c r="H102">
        <f t="shared" si="3"/>
        <v>1.1959934220361788E-4</v>
      </c>
    </row>
    <row r="103" spans="2:8" x14ac:dyDescent="0.2">
      <c r="B103" t="str">
        <f>'Pop - ITA_2015'!A109</f>
        <v>96 years</v>
      </c>
      <c r="C103" s="5">
        <f>'Pop - ITA_2015'!B109</f>
        <v>19068</v>
      </c>
      <c r="D103" s="5"/>
      <c r="E103" s="5">
        <f>NetImmigrtn_ITA_2015!F102</f>
        <v>96</v>
      </c>
      <c r="F103" s="5">
        <f>NetImmigrtn_ITA_2015!G102</f>
        <v>-2</v>
      </c>
      <c r="G103" s="5">
        <f t="shared" si="2"/>
        <v>96</v>
      </c>
      <c r="H103">
        <f t="shared" si="3"/>
        <v>-1.0488777008600797E-4</v>
      </c>
    </row>
    <row r="104" spans="2:8" x14ac:dyDescent="0.2">
      <c r="B104" t="str">
        <f>'Pop - ITA_2015'!A110</f>
        <v>97 years</v>
      </c>
      <c r="C104" s="5">
        <f>'Pop - ITA_2015'!B110</f>
        <v>14991</v>
      </c>
      <c r="D104" s="5"/>
      <c r="E104" s="5">
        <f>NetImmigrtn_ITA_2015!F103</f>
        <v>97</v>
      </c>
      <c r="F104" s="5">
        <f>NetImmigrtn_ITA_2015!G103</f>
        <v>-6</v>
      </c>
      <c r="G104" s="5">
        <f t="shared" si="2"/>
        <v>97</v>
      </c>
      <c r="H104">
        <f t="shared" si="3"/>
        <v>-4.0024014408645187E-4</v>
      </c>
    </row>
    <row r="105" spans="2:8" x14ac:dyDescent="0.2">
      <c r="B105" t="str">
        <f>'Pop - ITA_2015'!A111</f>
        <v>98 years</v>
      </c>
      <c r="C105" s="5">
        <f>'Pop - ITA_2015'!B111</f>
        <v>12964</v>
      </c>
      <c r="D105" s="5"/>
      <c r="E105" s="5">
        <f>NetImmigrtn_ITA_2015!F104</f>
        <v>98</v>
      </c>
      <c r="F105" s="5">
        <f>NetImmigrtn_ITA_2015!G104</f>
        <v>-2</v>
      </c>
      <c r="G105" s="5">
        <f t="shared" si="2"/>
        <v>98</v>
      </c>
      <c r="H105">
        <f t="shared" si="3"/>
        <v>-1.5427337241592101E-4</v>
      </c>
    </row>
    <row r="106" spans="2:8" x14ac:dyDescent="0.2">
      <c r="B106" t="str">
        <f>'Pop - ITA_2015'!A112</f>
        <v>99 years</v>
      </c>
      <c r="C106" s="5">
        <f>'Pop - ITA_2015'!B112</f>
        <v>11301</v>
      </c>
      <c r="D106" s="5"/>
      <c r="E106" s="5">
        <f>NetImmigrtn_ITA_2015!F105</f>
        <v>99</v>
      </c>
      <c r="F106" s="5">
        <f>NetImmigrtn_ITA_2015!G105</f>
        <v>-2</v>
      </c>
      <c r="G106" s="5">
        <f t="shared" si="2"/>
        <v>99</v>
      </c>
      <c r="H106">
        <f t="shared" si="3"/>
        <v>-1.7697548889478808E-4</v>
      </c>
    </row>
    <row r="107" spans="2:8" x14ac:dyDescent="0.2">
      <c r="B107" t="str">
        <f>'Pop - ITA_2015'!A113</f>
        <v>Open-ended age class</v>
      </c>
      <c r="C107" s="5">
        <f>'Pop - ITA_2015'!B113</f>
        <v>19095</v>
      </c>
      <c r="D107" s="5"/>
      <c r="E107" s="5"/>
      <c r="F107" s="5"/>
      <c r="G10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Immigrtn ITA_2015</vt:lpstr>
      <vt:lpstr>Emigrtn ITA_2015 (2)</vt:lpstr>
      <vt:lpstr>NetImmigrtn_ITA_2015</vt:lpstr>
      <vt:lpstr>Pop - ITA_2015</vt:lpstr>
      <vt:lpstr>NetImmigrtnRates_ITA_2015 &amp;fig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jrc-admin-arssege</dc:creator>
  <cp:lastModifiedBy>jrc-admin-arssege</cp:lastModifiedBy>
  <dcterms:created xsi:type="dcterms:W3CDTF">2017-10-18T15:53:36Z</dcterms:created>
  <dcterms:modified xsi:type="dcterms:W3CDTF">2017-10-19T14:06:53Z</dcterms:modified>
</cp:coreProperties>
</file>