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7400" yWindow="0" windowWidth="27540" windowHeight="16360" tabRatio="500"/>
  </bookViews>
  <sheets>
    <sheet name="Sheet1" sheetId="1" r:id="rId1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K17" i="1"/>
  <c r="K18" i="1"/>
  <c r="K19" i="1"/>
  <c r="K20" i="1"/>
  <c r="K21" i="1"/>
  <c r="K22" i="1"/>
  <c r="K23" i="1"/>
  <c r="K24" i="1"/>
  <c r="J17" i="1"/>
  <c r="J18" i="1"/>
  <c r="J19" i="1"/>
  <c r="J20" i="1"/>
  <c r="J21" i="1"/>
  <c r="J22" i="1"/>
  <c r="J23" i="1"/>
  <c r="J24" i="1"/>
  <c r="C16" i="1"/>
  <c r="I17" i="1"/>
  <c r="C17" i="1"/>
  <c r="I18" i="1"/>
  <c r="C18" i="1"/>
  <c r="I19" i="1"/>
  <c r="C19" i="1"/>
  <c r="I20" i="1"/>
  <c r="C20" i="1"/>
  <c r="I21" i="1"/>
  <c r="C21" i="1"/>
  <c r="I22" i="1"/>
  <c r="C22" i="1"/>
  <c r="I23" i="1"/>
  <c r="C23" i="1"/>
  <c r="I24" i="1"/>
  <c r="C15" i="1"/>
  <c r="I16" i="1"/>
  <c r="C24" i="1"/>
  <c r="L16" i="1"/>
  <c r="L26" i="1"/>
  <c r="K16" i="1"/>
  <c r="K26" i="1"/>
  <c r="J16" i="1"/>
  <c r="J26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J2" i="1"/>
  <c r="J3" i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J14" i="1"/>
  <c r="K14" i="1"/>
  <c r="L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3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G1" sqref="G1:G10"/>
    </sheetView>
  </sheetViews>
  <sheetFormatPr baseColWidth="10" defaultRowHeight="15" x14ac:dyDescent="0"/>
  <sheetData>
    <row r="1" spans="1:12">
      <c r="A1">
        <v>12</v>
      </c>
      <c r="B1">
        <v>1</v>
      </c>
      <c r="C1" s="1"/>
      <c r="D1" s="1">
        <v>1806.55</v>
      </c>
      <c r="E1" s="2">
        <v>9.6199999999999992</v>
      </c>
      <c r="F1" s="2">
        <v>70.790000000000006</v>
      </c>
      <c r="G1" s="2">
        <v>38.24</v>
      </c>
    </row>
    <row r="2" spans="1:12">
      <c r="A2">
        <v>11</v>
      </c>
      <c r="B2">
        <v>1.2</v>
      </c>
      <c r="C2" s="1"/>
      <c r="D2" s="1">
        <v>1845.86</v>
      </c>
      <c r="E2" s="2">
        <v>10.53</v>
      </c>
      <c r="F2" s="2">
        <v>70.11</v>
      </c>
      <c r="G2" s="2">
        <v>38.090000000000003</v>
      </c>
      <c r="I2">
        <f>(D2-D1)/D1</f>
        <v>2.1759707730203949E-2</v>
      </c>
      <c r="J2">
        <f>(E2-E1)/E1</f>
        <v>9.4594594594594614E-2</v>
      </c>
      <c r="K2">
        <f>(F2-F1)/F1</f>
        <v>-9.605876536234027E-3</v>
      </c>
      <c r="L2">
        <f>(G2-G1)/G1</f>
        <v>-3.9225941422593768E-3</v>
      </c>
    </row>
    <row r="3" spans="1:12">
      <c r="A3">
        <v>10</v>
      </c>
      <c r="B3">
        <v>1.5</v>
      </c>
      <c r="C3" s="1"/>
      <c r="D3" s="1">
        <v>1782.68</v>
      </c>
      <c r="E3" s="2">
        <v>11.52</v>
      </c>
      <c r="F3" s="2">
        <v>67.13</v>
      </c>
      <c r="G3" s="2">
        <v>36.58</v>
      </c>
      <c r="I3">
        <f t="shared" ref="I3:J10" si="0">(D3-D2)/D2</f>
        <v>-3.4227947948381694E-2</v>
      </c>
      <c r="J3">
        <f t="shared" si="0"/>
        <v>9.4017094017094044E-2</v>
      </c>
      <c r="K3">
        <f t="shared" ref="K3:K10" si="1">(F3-F2)/F2</f>
        <v>-4.2504635572671576E-2</v>
      </c>
      <c r="L3">
        <f t="shared" ref="L3:L10" si="2">(G3-G2)/G2</f>
        <v>-3.9642950905749673E-2</v>
      </c>
    </row>
    <row r="4" spans="1:12">
      <c r="A4">
        <v>9</v>
      </c>
      <c r="B4">
        <v>1.6</v>
      </c>
      <c r="C4" s="1"/>
      <c r="D4" s="1">
        <v>1857.68</v>
      </c>
      <c r="E4" s="2">
        <v>11.55</v>
      </c>
      <c r="F4" s="2">
        <v>67.11</v>
      </c>
      <c r="G4" s="2">
        <v>39.5</v>
      </c>
      <c r="I4">
        <f t="shared" si="0"/>
        <v>4.2071487872192427E-2</v>
      </c>
      <c r="J4">
        <f t="shared" si="0"/>
        <v>2.6041666666667654E-3</v>
      </c>
      <c r="K4">
        <f t="shared" si="1"/>
        <v>-2.979293907343367E-4</v>
      </c>
      <c r="L4">
        <f t="shared" si="2"/>
        <v>7.9825041006014272E-2</v>
      </c>
    </row>
    <row r="5" spans="1:12">
      <c r="A5">
        <v>8</v>
      </c>
      <c r="B5">
        <v>1.1000000000000001</v>
      </c>
      <c r="C5" s="1"/>
      <c r="D5" s="1">
        <v>1873.96</v>
      </c>
      <c r="E5" s="2">
        <v>12.95</v>
      </c>
      <c r="F5" s="2">
        <v>65.599999999999994</v>
      </c>
      <c r="G5" s="2">
        <v>38.49</v>
      </c>
      <c r="I5">
        <f t="shared" si="0"/>
        <v>8.7636191378493451E-3</v>
      </c>
      <c r="J5">
        <f t="shared" si="0"/>
        <v>0.12121212121212108</v>
      </c>
      <c r="K5">
        <f t="shared" si="1"/>
        <v>-2.2500372522723962E-2</v>
      </c>
      <c r="L5">
        <f t="shared" si="2"/>
        <v>-2.5569620253164508E-2</v>
      </c>
    </row>
    <row r="6" spans="1:12">
      <c r="A6">
        <v>7</v>
      </c>
      <c r="B6">
        <v>1.5</v>
      </c>
      <c r="C6" s="1"/>
      <c r="D6" s="1">
        <v>1884.39</v>
      </c>
      <c r="E6" s="2">
        <v>13.45</v>
      </c>
      <c r="F6" s="2">
        <v>64.760000000000005</v>
      </c>
      <c r="G6" s="2">
        <v>38.65</v>
      </c>
      <c r="I6">
        <f t="shared" si="0"/>
        <v>5.5657538047770832E-3</v>
      </c>
      <c r="J6">
        <f t="shared" si="0"/>
        <v>3.8610038610038609E-2</v>
      </c>
      <c r="K6">
        <f t="shared" si="1"/>
        <v>-1.2804878048780324E-2</v>
      </c>
      <c r="L6">
        <f t="shared" si="2"/>
        <v>4.1569238763314257E-3</v>
      </c>
    </row>
    <row r="7" spans="1:12">
      <c r="A7">
        <v>6</v>
      </c>
      <c r="B7">
        <v>2</v>
      </c>
      <c r="C7" s="1"/>
      <c r="D7" s="1">
        <v>1923.87</v>
      </c>
      <c r="E7" s="2">
        <v>13.77</v>
      </c>
      <c r="F7" s="2">
        <v>73.31</v>
      </c>
      <c r="G7" s="2">
        <v>40.020000000000003</v>
      </c>
      <c r="I7">
        <f t="shared" si="0"/>
        <v>2.0951077006352077E-2</v>
      </c>
      <c r="J7">
        <f t="shared" si="0"/>
        <v>2.3791821561338314E-2</v>
      </c>
      <c r="K7">
        <f t="shared" si="1"/>
        <v>0.13202594193946876</v>
      </c>
      <c r="L7">
        <f t="shared" si="2"/>
        <v>3.5446313065976835E-2</v>
      </c>
    </row>
    <row r="8" spans="1:12">
      <c r="A8">
        <v>5</v>
      </c>
      <c r="B8">
        <v>2.1</v>
      </c>
      <c r="C8" s="1"/>
      <c r="D8" s="1">
        <v>1962.29</v>
      </c>
      <c r="E8" s="2">
        <v>14.93</v>
      </c>
      <c r="F8" s="2">
        <v>72.67</v>
      </c>
      <c r="G8" s="2">
        <v>41.18</v>
      </c>
      <c r="I8">
        <f t="shared" si="0"/>
        <v>1.9970164304240971E-2</v>
      </c>
      <c r="J8">
        <f t="shared" si="0"/>
        <v>8.4241103848946994E-2</v>
      </c>
      <c r="K8">
        <f t="shared" si="1"/>
        <v>-8.7300504706042913E-3</v>
      </c>
      <c r="L8">
        <f t="shared" si="2"/>
        <v>2.8985507246376725E-2</v>
      </c>
    </row>
    <row r="9" spans="1:12">
      <c r="A9">
        <v>4</v>
      </c>
      <c r="B9">
        <v>2.1</v>
      </c>
      <c r="C9" s="1"/>
      <c r="D9" s="1">
        <v>1929.8</v>
      </c>
      <c r="E9" s="2">
        <v>16.260000000000002</v>
      </c>
      <c r="F9" s="2">
        <v>76.959999999999994</v>
      </c>
      <c r="G9" s="2">
        <v>42</v>
      </c>
      <c r="I9">
        <f t="shared" si="0"/>
        <v>-1.6557185737072506E-2</v>
      </c>
      <c r="J9">
        <f t="shared" si="0"/>
        <v>8.9082384460817274E-2</v>
      </c>
      <c r="K9">
        <f t="shared" si="1"/>
        <v>5.9033989266547293E-2</v>
      </c>
      <c r="L9">
        <f t="shared" si="2"/>
        <v>1.9912578921806711E-2</v>
      </c>
    </row>
    <row r="10" spans="1:12">
      <c r="A10">
        <v>3</v>
      </c>
      <c r="B10">
        <v>2</v>
      </c>
      <c r="C10" s="1"/>
      <c r="D10" s="1">
        <v>2004.07</v>
      </c>
      <c r="E10" s="2">
        <v>16.64</v>
      </c>
      <c r="F10" s="2">
        <v>77.510000000000005</v>
      </c>
      <c r="G10" s="2">
        <v>42.17</v>
      </c>
      <c r="I10">
        <f t="shared" si="0"/>
        <v>3.8485853456316707E-2</v>
      </c>
      <c r="J10">
        <f t="shared" si="0"/>
        <v>2.337023370233696E-2</v>
      </c>
      <c r="K10">
        <f t="shared" si="1"/>
        <v>7.1465696465697953E-3</v>
      </c>
      <c r="L10">
        <f t="shared" si="2"/>
        <v>4.0476190476190881E-3</v>
      </c>
    </row>
    <row r="11" spans="1:12">
      <c r="C11" s="1"/>
      <c r="D11" s="1"/>
      <c r="G11" s="2"/>
    </row>
    <row r="12" spans="1:12">
      <c r="C12" s="1"/>
      <c r="D12" s="1"/>
      <c r="G12" s="2"/>
    </row>
    <row r="14" spans="1:12">
      <c r="B14">
        <v>100</v>
      </c>
      <c r="J14">
        <f>_xlfn.COVARIANCE.P(J2:J10,I2:I10)/_xlfn.VAR.P(I2:I10)</f>
        <v>-1.0205694176456752</v>
      </c>
      <c r="K14">
        <f>_xlfn.COVARIANCE.P(K2:K10,I2:I10)/_xlfn.VAR.P(I2:I10)</f>
        <v>0.33962095136426307</v>
      </c>
      <c r="L14">
        <f>_xlfn.COVARIANCE.P(L2:L10,I2:I10)/_xlfn.VAR.P(I2:I10)</f>
        <v>0.89743750486823559</v>
      </c>
    </row>
    <row r="15" spans="1:12">
      <c r="A15">
        <v>10</v>
      </c>
      <c r="C15">
        <f>D15/$B$14</f>
        <v>1.4999999999999999E-2</v>
      </c>
      <c r="D15" s="2">
        <v>1.5</v>
      </c>
      <c r="E15">
        <v>9.6199999999999992</v>
      </c>
      <c r="F15" s="2">
        <v>70.790000000000006</v>
      </c>
      <c r="G15" s="2">
        <v>38.24</v>
      </c>
    </row>
    <row r="16" spans="1:12">
      <c r="A16">
        <v>9</v>
      </c>
      <c r="C16">
        <f>D16/$B$14</f>
        <v>1.6E-2</v>
      </c>
      <c r="D16" s="2">
        <v>1.6</v>
      </c>
      <c r="E16">
        <v>10.53</v>
      </c>
      <c r="F16" s="2">
        <v>70.11</v>
      </c>
      <c r="G16" s="2">
        <v>38.090000000000003</v>
      </c>
      <c r="I16">
        <f>C15</f>
        <v>1.4999999999999999E-2</v>
      </c>
      <c r="J16">
        <f>(E16-E15)/E15</f>
        <v>9.4594594594594614E-2</v>
      </c>
      <c r="K16">
        <f>(F16-F15)/F15</f>
        <v>-9.605876536234027E-3</v>
      </c>
      <c r="L16">
        <f>(G16-G15)/G15</f>
        <v>-3.9225941422593768E-3</v>
      </c>
    </row>
    <row r="17" spans="1:12">
      <c r="A17">
        <v>8</v>
      </c>
      <c r="C17">
        <f>D17/$B$14</f>
        <v>1.1000000000000001E-2</v>
      </c>
      <c r="D17" s="2">
        <v>1.1000000000000001</v>
      </c>
      <c r="E17">
        <v>11.52</v>
      </c>
      <c r="F17" s="2">
        <v>67.13</v>
      </c>
      <c r="G17" s="2">
        <v>36.58</v>
      </c>
      <c r="I17">
        <f t="shared" ref="I17:I24" si="3">C16</f>
        <v>1.6E-2</v>
      </c>
      <c r="J17">
        <f t="shared" ref="J17:J24" si="4">(E17-E16)/E16</f>
        <v>9.4017094017094044E-2</v>
      </c>
      <c r="K17">
        <f t="shared" ref="K17:K24" si="5">(F17-F16)/F16</f>
        <v>-4.2504635572671576E-2</v>
      </c>
      <c r="L17">
        <f t="shared" ref="L17:L24" si="6">(G17-G16)/G16</f>
        <v>-3.9642950905749673E-2</v>
      </c>
    </row>
    <row r="18" spans="1:12">
      <c r="A18">
        <v>7</v>
      </c>
      <c r="C18">
        <f>D18/$B$14</f>
        <v>1.4999999999999999E-2</v>
      </c>
      <c r="D18" s="2">
        <v>1.5</v>
      </c>
      <c r="E18">
        <v>11.55</v>
      </c>
      <c r="F18" s="2">
        <v>67.11</v>
      </c>
      <c r="G18" s="2">
        <v>39.5</v>
      </c>
      <c r="I18">
        <f t="shared" si="3"/>
        <v>1.1000000000000001E-2</v>
      </c>
      <c r="J18">
        <f t="shared" si="4"/>
        <v>2.6041666666667654E-3</v>
      </c>
      <c r="K18">
        <f t="shared" si="5"/>
        <v>-2.979293907343367E-4</v>
      </c>
      <c r="L18">
        <f t="shared" si="6"/>
        <v>7.9825041006014272E-2</v>
      </c>
    </row>
    <row r="19" spans="1:12">
      <c r="A19">
        <v>6</v>
      </c>
      <c r="C19">
        <f>D19/$B$14</f>
        <v>0.02</v>
      </c>
      <c r="D19" s="2">
        <v>2</v>
      </c>
      <c r="E19">
        <v>12.95</v>
      </c>
      <c r="F19" s="2">
        <v>65.599999999999994</v>
      </c>
      <c r="G19" s="2">
        <v>38.49</v>
      </c>
      <c r="I19">
        <f t="shared" si="3"/>
        <v>1.4999999999999999E-2</v>
      </c>
      <c r="J19">
        <f t="shared" si="4"/>
        <v>0.12121212121212108</v>
      </c>
      <c r="K19">
        <f t="shared" si="5"/>
        <v>-2.2500372522723962E-2</v>
      </c>
      <c r="L19">
        <f t="shared" si="6"/>
        <v>-2.5569620253164508E-2</v>
      </c>
    </row>
    <row r="20" spans="1:12">
      <c r="A20">
        <v>5</v>
      </c>
      <c r="C20">
        <f>D20/$B$14</f>
        <v>2.1000000000000001E-2</v>
      </c>
      <c r="D20" s="2">
        <v>2.1</v>
      </c>
      <c r="E20">
        <v>13.45</v>
      </c>
      <c r="F20" s="2">
        <v>64.760000000000005</v>
      </c>
      <c r="G20" s="2">
        <v>38.65</v>
      </c>
      <c r="I20">
        <f t="shared" si="3"/>
        <v>0.02</v>
      </c>
      <c r="J20">
        <f t="shared" si="4"/>
        <v>3.8610038610038609E-2</v>
      </c>
      <c r="K20">
        <f t="shared" si="5"/>
        <v>-1.2804878048780324E-2</v>
      </c>
      <c r="L20">
        <f t="shared" si="6"/>
        <v>4.1569238763314257E-3</v>
      </c>
    </row>
    <row r="21" spans="1:12">
      <c r="A21">
        <v>4</v>
      </c>
      <c r="C21">
        <f>D21/$B$14</f>
        <v>2.1000000000000001E-2</v>
      </c>
      <c r="D21" s="2">
        <v>2.1</v>
      </c>
      <c r="E21">
        <v>13.77</v>
      </c>
      <c r="F21" s="2">
        <v>73.31</v>
      </c>
      <c r="G21" s="2">
        <v>40.020000000000003</v>
      </c>
      <c r="I21">
        <f t="shared" si="3"/>
        <v>2.1000000000000001E-2</v>
      </c>
      <c r="J21">
        <f t="shared" si="4"/>
        <v>2.3791821561338314E-2</v>
      </c>
      <c r="K21">
        <f t="shared" si="5"/>
        <v>0.13202594193946876</v>
      </c>
      <c r="L21">
        <f t="shared" si="6"/>
        <v>3.5446313065976835E-2</v>
      </c>
    </row>
    <row r="22" spans="1:12">
      <c r="A22">
        <v>3</v>
      </c>
      <c r="C22">
        <f>D22/$B$14</f>
        <v>0.02</v>
      </c>
      <c r="D22" s="2">
        <v>2</v>
      </c>
      <c r="E22">
        <v>14.93</v>
      </c>
      <c r="F22" s="2">
        <v>72.67</v>
      </c>
      <c r="G22" s="2">
        <v>41.18</v>
      </c>
      <c r="I22">
        <f t="shared" si="3"/>
        <v>2.1000000000000001E-2</v>
      </c>
      <c r="J22">
        <f t="shared" si="4"/>
        <v>8.4241103848946994E-2</v>
      </c>
      <c r="K22">
        <f t="shared" si="5"/>
        <v>-8.7300504706042913E-3</v>
      </c>
      <c r="L22">
        <f t="shared" si="6"/>
        <v>2.8985507246376725E-2</v>
      </c>
    </row>
    <row r="23" spans="1:12">
      <c r="A23">
        <v>2</v>
      </c>
      <c r="C23">
        <f>D23/$B$14</f>
        <v>1.7000000000000001E-2</v>
      </c>
      <c r="D23" s="2">
        <v>1.7</v>
      </c>
      <c r="E23">
        <v>16.260000000000002</v>
      </c>
      <c r="F23" s="2">
        <v>76.959999999999994</v>
      </c>
      <c r="G23" s="2">
        <v>42</v>
      </c>
      <c r="I23">
        <f t="shared" si="3"/>
        <v>0.02</v>
      </c>
      <c r="J23">
        <f t="shared" si="4"/>
        <v>8.9082384460817274E-2</v>
      </c>
      <c r="K23">
        <f t="shared" si="5"/>
        <v>5.9033989266547293E-2</v>
      </c>
      <c r="L23">
        <f t="shared" si="6"/>
        <v>1.9912578921806711E-2</v>
      </c>
    </row>
    <row r="24" spans="1:12">
      <c r="A24">
        <v>1</v>
      </c>
      <c r="C24">
        <f>D24/$B$14</f>
        <v>1.7000000000000001E-2</v>
      </c>
      <c r="D24" s="2">
        <v>1.7</v>
      </c>
      <c r="E24">
        <v>16.64</v>
      </c>
      <c r="F24" s="2">
        <v>77.510000000000005</v>
      </c>
      <c r="G24" s="2">
        <v>42.17</v>
      </c>
      <c r="I24">
        <f t="shared" si="3"/>
        <v>1.7000000000000001E-2</v>
      </c>
      <c r="J24">
        <f t="shared" si="4"/>
        <v>2.337023370233696E-2</v>
      </c>
      <c r="K24">
        <f t="shared" si="5"/>
        <v>7.1465696465697953E-3</v>
      </c>
      <c r="L24">
        <f t="shared" si="6"/>
        <v>4.0476190476190881E-3</v>
      </c>
    </row>
    <row r="26" spans="1:12">
      <c r="J26">
        <f>_xlfn.COVARIANCE.P(J15:J24,I15:I24)/_xlfn.VAR.P(I15:I24)</f>
        <v>0.88771906736025941</v>
      </c>
      <c r="K26">
        <f>_xlfn.COVARIANCE.P(K15:K24,I15:I24)/_xlfn.VAR.P(I15:I24)</f>
        <v>7.5154754268809212</v>
      </c>
      <c r="L26">
        <f>_xlfn.COVARIANCE.P(L15:L24,I15:I24)/_xlfn.VAR.P(I15:I24)</f>
        <v>-0.90212782960967919</v>
      </c>
    </row>
  </sheetData>
  <sortState ref="A15:L26">
    <sortCondition descending="1" ref="A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2014-11-29T18:40:59Z</dcterms:created>
  <dcterms:modified xsi:type="dcterms:W3CDTF">2014-11-29T20:07:27Z</dcterms:modified>
</cp:coreProperties>
</file>