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1715" windowHeight="7740" activeTab="4"/>
  </bookViews>
  <sheets>
    <sheet name="Tabelle1" sheetId="1" r:id="rId1"/>
    <sheet name="GELAIN_1" sheetId="2" r:id="rId2"/>
    <sheet name="Per Capita" sheetId="3" r:id="rId3"/>
    <sheet name="Sample" sheetId="5" r:id="rId4"/>
    <sheet name="Detrended" sheetId="4" r:id="rId5"/>
  </sheets>
  <definedNames>
    <definedName name="AWM18UP14" localSheetId="0">Tabelle1!$A$1:$AU$177</definedName>
  </definedNames>
  <calcPr calcId="145621"/>
</workbook>
</file>

<file path=xl/calcChain.xml><?xml version="1.0" encoding="utf-8"?>
<calcChain xmlns="http://schemas.openxmlformats.org/spreadsheetml/2006/main">
  <c r="L116" i="4" l="1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I4" i="4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3" i="4"/>
  <c r="H116" i="4"/>
  <c r="G116" i="4"/>
  <c r="F116" i="4"/>
  <c r="E116" i="4"/>
  <c r="D116" i="4"/>
  <c r="C116" i="4"/>
  <c r="A116" i="4"/>
  <c r="H115" i="4"/>
  <c r="G115" i="4"/>
  <c r="F115" i="4"/>
  <c r="E115" i="4"/>
  <c r="D115" i="4"/>
  <c r="C115" i="4"/>
  <c r="A115" i="4"/>
  <c r="H114" i="4"/>
  <c r="G114" i="4"/>
  <c r="F114" i="4"/>
  <c r="E114" i="4"/>
  <c r="D114" i="4"/>
  <c r="C114" i="4"/>
  <c r="A114" i="4"/>
  <c r="H113" i="4"/>
  <c r="G113" i="4"/>
  <c r="F113" i="4"/>
  <c r="E113" i="4"/>
  <c r="D113" i="4"/>
  <c r="C113" i="4"/>
  <c r="A113" i="4"/>
  <c r="H112" i="4"/>
  <c r="G112" i="4"/>
  <c r="F112" i="4"/>
  <c r="E112" i="4"/>
  <c r="D112" i="4"/>
  <c r="C112" i="4"/>
  <c r="A112" i="4"/>
  <c r="H111" i="4"/>
  <c r="G111" i="4"/>
  <c r="F111" i="4"/>
  <c r="E111" i="4"/>
  <c r="D111" i="4"/>
  <c r="C111" i="4"/>
  <c r="A111" i="4"/>
  <c r="H110" i="4"/>
  <c r="G110" i="4"/>
  <c r="F110" i="4"/>
  <c r="E110" i="4"/>
  <c r="D110" i="4"/>
  <c r="C110" i="4"/>
  <c r="A110" i="4"/>
  <c r="H109" i="4"/>
  <c r="G109" i="4"/>
  <c r="F109" i="4"/>
  <c r="E109" i="4"/>
  <c r="D109" i="4"/>
  <c r="C109" i="4"/>
  <c r="A109" i="4"/>
  <c r="H108" i="4"/>
  <c r="G108" i="4"/>
  <c r="F108" i="4"/>
  <c r="E108" i="4"/>
  <c r="D108" i="4"/>
  <c r="C108" i="4"/>
  <c r="A108" i="4"/>
  <c r="H107" i="4"/>
  <c r="G107" i="4"/>
  <c r="F107" i="4"/>
  <c r="E107" i="4"/>
  <c r="D107" i="4"/>
  <c r="C107" i="4"/>
  <c r="A107" i="4"/>
  <c r="H106" i="4"/>
  <c r="G106" i="4"/>
  <c r="F106" i="4"/>
  <c r="E106" i="4"/>
  <c r="D106" i="4"/>
  <c r="C106" i="4"/>
  <c r="A106" i="4"/>
  <c r="H105" i="4"/>
  <c r="G105" i="4"/>
  <c r="F105" i="4"/>
  <c r="E105" i="4"/>
  <c r="D105" i="4"/>
  <c r="C105" i="4"/>
  <c r="A105" i="4"/>
  <c r="H104" i="4"/>
  <c r="G104" i="4"/>
  <c r="F104" i="4"/>
  <c r="E104" i="4"/>
  <c r="D104" i="4"/>
  <c r="C104" i="4"/>
  <c r="A104" i="4"/>
  <c r="H103" i="4"/>
  <c r="G103" i="4"/>
  <c r="F103" i="4"/>
  <c r="E103" i="4"/>
  <c r="D103" i="4"/>
  <c r="C103" i="4"/>
  <c r="A103" i="4"/>
  <c r="H102" i="4"/>
  <c r="G102" i="4"/>
  <c r="F102" i="4"/>
  <c r="E102" i="4"/>
  <c r="D102" i="4"/>
  <c r="C102" i="4"/>
  <c r="A102" i="4"/>
  <c r="H101" i="4"/>
  <c r="G101" i="4"/>
  <c r="F101" i="4"/>
  <c r="E101" i="4"/>
  <c r="D101" i="4"/>
  <c r="C101" i="4"/>
  <c r="A101" i="4"/>
  <c r="H100" i="4"/>
  <c r="G100" i="4"/>
  <c r="F100" i="4"/>
  <c r="E100" i="4"/>
  <c r="D100" i="4"/>
  <c r="C100" i="4"/>
  <c r="A100" i="4"/>
  <c r="H99" i="4"/>
  <c r="G99" i="4"/>
  <c r="F99" i="4"/>
  <c r="E99" i="4"/>
  <c r="D99" i="4"/>
  <c r="C99" i="4"/>
  <c r="A99" i="4"/>
  <c r="H98" i="4"/>
  <c r="G98" i="4"/>
  <c r="F98" i="4"/>
  <c r="E98" i="4"/>
  <c r="D98" i="4"/>
  <c r="C98" i="4"/>
  <c r="A98" i="4"/>
  <c r="H97" i="4"/>
  <c r="G97" i="4"/>
  <c r="F97" i="4"/>
  <c r="E97" i="4"/>
  <c r="D97" i="4"/>
  <c r="C97" i="4"/>
  <c r="A97" i="4"/>
  <c r="H96" i="4"/>
  <c r="G96" i="4"/>
  <c r="F96" i="4"/>
  <c r="E96" i="4"/>
  <c r="D96" i="4"/>
  <c r="C96" i="4"/>
  <c r="A96" i="4"/>
  <c r="H95" i="4"/>
  <c r="G95" i="4"/>
  <c r="F95" i="4"/>
  <c r="E95" i="4"/>
  <c r="D95" i="4"/>
  <c r="C95" i="4"/>
  <c r="A95" i="4"/>
  <c r="H94" i="4"/>
  <c r="G94" i="4"/>
  <c r="F94" i="4"/>
  <c r="E94" i="4"/>
  <c r="D94" i="4"/>
  <c r="C94" i="4"/>
  <c r="A94" i="4"/>
  <c r="H93" i="4"/>
  <c r="G93" i="4"/>
  <c r="F93" i="4"/>
  <c r="E93" i="4"/>
  <c r="D93" i="4"/>
  <c r="C93" i="4"/>
  <c r="A93" i="4"/>
  <c r="H92" i="4"/>
  <c r="G92" i="4"/>
  <c r="F92" i="4"/>
  <c r="E92" i="4"/>
  <c r="D92" i="4"/>
  <c r="C92" i="4"/>
  <c r="A92" i="4"/>
  <c r="H91" i="4"/>
  <c r="G91" i="4"/>
  <c r="F91" i="4"/>
  <c r="E91" i="4"/>
  <c r="D91" i="4"/>
  <c r="C91" i="4"/>
  <c r="A91" i="4"/>
  <c r="H90" i="4"/>
  <c r="G90" i="4"/>
  <c r="F90" i="4"/>
  <c r="E90" i="4"/>
  <c r="D90" i="4"/>
  <c r="C90" i="4"/>
  <c r="A90" i="4"/>
  <c r="H89" i="4"/>
  <c r="G89" i="4"/>
  <c r="F89" i="4"/>
  <c r="E89" i="4"/>
  <c r="D89" i="4"/>
  <c r="C89" i="4"/>
  <c r="A89" i="4"/>
  <c r="H88" i="4"/>
  <c r="G88" i="4"/>
  <c r="F88" i="4"/>
  <c r="E88" i="4"/>
  <c r="D88" i="4"/>
  <c r="C88" i="4"/>
  <c r="A88" i="4"/>
  <c r="H87" i="4"/>
  <c r="G87" i="4"/>
  <c r="F87" i="4"/>
  <c r="E87" i="4"/>
  <c r="D87" i="4"/>
  <c r="C87" i="4"/>
  <c r="A87" i="4"/>
  <c r="H86" i="4"/>
  <c r="G86" i="4"/>
  <c r="F86" i="4"/>
  <c r="E86" i="4"/>
  <c r="D86" i="4"/>
  <c r="C86" i="4"/>
  <c r="A86" i="4"/>
  <c r="H85" i="4"/>
  <c r="G85" i="4"/>
  <c r="F85" i="4"/>
  <c r="E85" i="4"/>
  <c r="D85" i="4"/>
  <c r="C85" i="4"/>
  <c r="A85" i="4"/>
  <c r="H84" i="4"/>
  <c r="G84" i="4"/>
  <c r="F84" i="4"/>
  <c r="E84" i="4"/>
  <c r="D84" i="4"/>
  <c r="C84" i="4"/>
  <c r="A84" i="4"/>
  <c r="H83" i="4"/>
  <c r="G83" i="4"/>
  <c r="F83" i="4"/>
  <c r="E83" i="4"/>
  <c r="D83" i="4"/>
  <c r="C83" i="4"/>
  <c r="A83" i="4"/>
  <c r="H82" i="4"/>
  <c r="G82" i="4"/>
  <c r="F82" i="4"/>
  <c r="E82" i="4"/>
  <c r="D82" i="4"/>
  <c r="C82" i="4"/>
  <c r="A82" i="4"/>
  <c r="H81" i="4"/>
  <c r="G81" i="4"/>
  <c r="F81" i="4"/>
  <c r="E81" i="4"/>
  <c r="D81" i="4"/>
  <c r="C81" i="4"/>
  <c r="A81" i="4"/>
  <c r="H80" i="4"/>
  <c r="G80" i="4"/>
  <c r="F80" i="4"/>
  <c r="E80" i="4"/>
  <c r="D80" i="4"/>
  <c r="C80" i="4"/>
  <c r="A80" i="4"/>
  <c r="H79" i="4"/>
  <c r="G79" i="4"/>
  <c r="F79" i="4"/>
  <c r="E79" i="4"/>
  <c r="D79" i="4"/>
  <c r="C79" i="4"/>
  <c r="A79" i="4"/>
  <c r="H78" i="4"/>
  <c r="G78" i="4"/>
  <c r="F78" i="4"/>
  <c r="E78" i="4"/>
  <c r="D78" i="4"/>
  <c r="C78" i="4"/>
  <c r="A78" i="4"/>
  <c r="H77" i="4"/>
  <c r="G77" i="4"/>
  <c r="F77" i="4"/>
  <c r="E77" i="4"/>
  <c r="D77" i="4"/>
  <c r="C77" i="4"/>
  <c r="A77" i="4"/>
  <c r="H76" i="4"/>
  <c r="G76" i="4"/>
  <c r="F76" i="4"/>
  <c r="E76" i="4"/>
  <c r="D76" i="4"/>
  <c r="C76" i="4"/>
  <c r="A76" i="4"/>
  <c r="H75" i="4"/>
  <c r="G75" i="4"/>
  <c r="F75" i="4"/>
  <c r="E75" i="4"/>
  <c r="D75" i="4"/>
  <c r="C75" i="4"/>
  <c r="A75" i="4"/>
  <c r="H74" i="4"/>
  <c r="G74" i="4"/>
  <c r="F74" i="4"/>
  <c r="E74" i="4"/>
  <c r="D74" i="4"/>
  <c r="C74" i="4"/>
  <c r="A74" i="4"/>
  <c r="H73" i="4"/>
  <c r="G73" i="4"/>
  <c r="F73" i="4"/>
  <c r="E73" i="4"/>
  <c r="D73" i="4"/>
  <c r="C73" i="4"/>
  <c r="A73" i="4"/>
  <c r="H72" i="4"/>
  <c r="G72" i="4"/>
  <c r="F72" i="4"/>
  <c r="E72" i="4"/>
  <c r="D72" i="4"/>
  <c r="C72" i="4"/>
  <c r="A72" i="4"/>
  <c r="H71" i="4"/>
  <c r="G71" i="4"/>
  <c r="F71" i="4"/>
  <c r="E71" i="4"/>
  <c r="D71" i="4"/>
  <c r="C71" i="4"/>
  <c r="A71" i="4"/>
  <c r="H70" i="4"/>
  <c r="G70" i="4"/>
  <c r="F70" i="4"/>
  <c r="E70" i="4"/>
  <c r="D70" i="4"/>
  <c r="C70" i="4"/>
  <c r="A70" i="4"/>
  <c r="H69" i="4"/>
  <c r="G69" i="4"/>
  <c r="F69" i="4"/>
  <c r="E69" i="4"/>
  <c r="D69" i="4"/>
  <c r="C69" i="4"/>
  <c r="A69" i="4"/>
  <c r="H68" i="4"/>
  <c r="G68" i="4"/>
  <c r="F68" i="4"/>
  <c r="E68" i="4"/>
  <c r="D68" i="4"/>
  <c r="C68" i="4"/>
  <c r="A68" i="4"/>
  <c r="H67" i="4"/>
  <c r="G67" i="4"/>
  <c r="F67" i="4"/>
  <c r="E67" i="4"/>
  <c r="D67" i="4"/>
  <c r="C67" i="4"/>
  <c r="A67" i="4"/>
  <c r="H66" i="4"/>
  <c r="G66" i="4"/>
  <c r="F66" i="4"/>
  <c r="E66" i="4"/>
  <c r="D66" i="4"/>
  <c r="C66" i="4"/>
  <c r="A66" i="4"/>
  <c r="H65" i="4"/>
  <c r="G65" i="4"/>
  <c r="F65" i="4"/>
  <c r="E65" i="4"/>
  <c r="D65" i="4"/>
  <c r="C65" i="4"/>
  <c r="A65" i="4"/>
  <c r="H64" i="4"/>
  <c r="G64" i="4"/>
  <c r="F64" i="4"/>
  <c r="E64" i="4"/>
  <c r="D64" i="4"/>
  <c r="C64" i="4"/>
  <c r="A64" i="4"/>
  <c r="H63" i="4"/>
  <c r="G63" i="4"/>
  <c r="F63" i="4"/>
  <c r="E63" i="4"/>
  <c r="D63" i="4"/>
  <c r="C63" i="4"/>
  <c r="A63" i="4"/>
  <c r="H62" i="4"/>
  <c r="G62" i="4"/>
  <c r="F62" i="4"/>
  <c r="E62" i="4"/>
  <c r="D62" i="4"/>
  <c r="C62" i="4"/>
  <c r="A62" i="4"/>
  <c r="H61" i="4"/>
  <c r="G61" i="4"/>
  <c r="F61" i="4"/>
  <c r="E61" i="4"/>
  <c r="D61" i="4"/>
  <c r="C61" i="4"/>
  <c r="A61" i="4"/>
  <c r="H60" i="4"/>
  <c r="G60" i="4"/>
  <c r="F60" i="4"/>
  <c r="E60" i="4"/>
  <c r="D60" i="4"/>
  <c r="C60" i="4"/>
  <c r="A60" i="4"/>
  <c r="H59" i="4"/>
  <c r="G59" i="4"/>
  <c r="F59" i="4"/>
  <c r="E59" i="4"/>
  <c r="D59" i="4"/>
  <c r="C59" i="4"/>
  <c r="A59" i="4"/>
  <c r="H58" i="4"/>
  <c r="G58" i="4"/>
  <c r="F58" i="4"/>
  <c r="E58" i="4"/>
  <c r="D58" i="4"/>
  <c r="C58" i="4"/>
  <c r="A58" i="4"/>
  <c r="H57" i="4"/>
  <c r="G57" i="4"/>
  <c r="F57" i="4"/>
  <c r="E57" i="4"/>
  <c r="D57" i="4"/>
  <c r="C57" i="4"/>
  <c r="A57" i="4"/>
  <c r="H56" i="4"/>
  <c r="G56" i="4"/>
  <c r="F56" i="4"/>
  <c r="E56" i="4"/>
  <c r="D56" i="4"/>
  <c r="C56" i="4"/>
  <c r="A56" i="4"/>
  <c r="H55" i="4"/>
  <c r="G55" i="4"/>
  <c r="F55" i="4"/>
  <c r="E55" i="4"/>
  <c r="D55" i="4"/>
  <c r="C55" i="4"/>
  <c r="A55" i="4"/>
  <c r="H54" i="4"/>
  <c r="G54" i="4"/>
  <c r="F54" i="4"/>
  <c r="E54" i="4"/>
  <c r="D54" i="4"/>
  <c r="C54" i="4"/>
  <c r="A54" i="4"/>
  <c r="H53" i="4"/>
  <c r="G53" i="4"/>
  <c r="F53" i="4"/>
  <c r="E53" i="4"/>
  <c r="D53" i="4"/>
  <c r="C53" i="4"/>
  <c r="A53" i="4"/>
  <c r="H52" i="4"/>
  <c r="G52" i="4"/>
  <c r="F52" i="4"/>
  <c r="E52" i="4"/>
  <c r="D52" i="4"/>
  <c r="C52" i="4"/>
  <c r="A52" i="4"/>
  <c r="H51" i="4"/>
  <c r="G51" i="4"/>
  <c r="F51" i="4"/>
  <c r="E51" i="4"/>
  <c r="D51" i="4"/>
  <c r="C51" i="4"/>
  <c r="A51" i="4"/>
  <c r="H50" i="4"/>
  <c r="G50" i="4"/>
  <c r="F50" i="4"/>
  <c r="E50" i="4"/>
  <c r="D50" i="4"/>
  <c r="C50" i="4"/>
  <c r="A50" i="4"/>
  <c r="H49" i="4"/>
  <c r="G49" i="4"/>
  <c r="F49" i="4"/>
  <c r="E49" i="4"/>
  <c r="D49" i="4"/>
  <c r="C49" i="4"/>
  <c r="A49" i="4"/>
  <c r="H48" i="4"/>
  <c r="G48" i="4"/>
  <c r="F48" i="4"/>
  <c r="E48" i="4"/>
  <c r="D48" i="4"/>
  <c r="C48" i="4"/>
  <c r="A48" i="4"/>
  <c r="H47" i="4"/>
  <c r="G47" i="4"/>
  <c r="F47" i="4"/>
  <c r="E47" i="4"/>
  <c r="D47" i="4"/>
  <c r="C47" i="4"/>
  <c r="A47" i="4"/>
  <c r="H46" i="4"/>
  <c r="G46" i="4"/>
  <c r="F46" i="4"/>
  <c r="E46" i="4"/>
  <c r="D46" i="4"/>
  <c r="C46" i="4"/>
  <c r="A46" i="4"/>
  <c r="H45" i="4"/>
  <c r="G45" i="4"/>
  <c r="F45" i="4"/>
  <c r="E45" i="4"/>
  <c r="D45" i="4"/>
  <c r="C45" i="4"/>
  <c r="A45" i="4"/>
  <c r="H44" i="4"/>
  <c r="G44" i="4"/>
  <c r="F44" i="4"/>
  <c r="E44" i="4"/>
  <c r="D44" i="4"/>
  <c r="C44" i="4"/>
  <c r="A44" i="4"/>
  <c r="H43" i="4"/>
  <c r="G43" i="4"/>
  <c r="F43" i="4"/>
  <c r="E43" i="4"/>
  <c r="D43" i="4"/>
  <c r="C43" i="4"/>
  <c r="A43" i="4"/>
  <c r="H42" i="4"/>
  <c r="G42" i="4"/>
  <c r="F42" i="4"/>
  <c r="E42" i="4"/>
  <c r="D42" i="4"/>
  <c r="C42" i="4"/>
  <c r="A42" i="4"/>
  <c r="H41" i="4"/>
  <c r="G41" i="4"/>
  <c r="F41" i="4"/>
  <c r="E41" i="4"/>
  <c r="D41" i="4"/>
  <c r="C41" i="4"/>
  <c r="A41" i="4"/>
  <c r="H40" i="4"/>
  <c r="G40" i="4"/>
  <c r="F40" i="4"/>
  <c r="E40" i="4"/>
  <c r="D40" i="4"/>
  <c r="C40" i="4"/>
  <c r="A40" i="4"/>
  <c r="H39" i="4"/>
  <c r="G39" i="4"/>
  <c r="F39" i="4"/>
  <c r="E39" i="4"/>
  <c r="D39" i="4"/>
  <c r="C39" i="4"/>
  <c r="A39" i="4"/>
  <c r="H38" i="4"/>
  <c r="G38" i="4"/>
  <c r="F38" i="4"/>
  <c r="E38" i="4"/>
  <c r="D38" i="4"/>
  <c r="C38" i="4"/>
  <c r="A38" i="4"/>
  <c r="H37" i="4"/>
  <c r="G37" i="4"/>
  <c r="F37" i="4"/>
  <c r="E37" i="4"/>
  <c r="D37" i="4"/>
  <c r="C37" i="4"/>
  <c r="A37" i="4"/>
  <c r="H36" i="4"/>
  <c r="G36" i="4"/>
  <c r="F36" i="4"/>
  <c r="E36" i="4"/>
  <c r="D36" i="4"/>
  <c r="C36" i="4"/>
  <c r="A36" i="4"/>
  <c r="H35" i="4"/>
  <c r="G35" i="4"/>
  <c r="F35" i="4"/>
  <c r="E35" i="4"/>
  <c r="D35" i="4"/>
  <c r="C35" i="4"/>
  <c r="A35" i="4"/>
  <c r="H34" i="4"/>
  <c r="G34" i="4"/>
  <c r="F34" i="4"/>
  <c r="E34" i="4"/>
  <c r="D34" i="4"/>
  <c r="C34" i="4"/>
  <c r="A34" i="4"/>
  <c r="H33" i="4"/>
  <c r="G33" i="4"/>
  <c r="F33" i="4"/>
  <c r="E33" i="4"/>
  <c r="D33" i="4"/>
  <c r="C33" i="4"/>
  <c r="A33" i="4"/>
  <c r="H32" i="4"/>
  <c r="G32" i="4"/>
  <c r="F32" i="4"/>
  <c r="E32" i="4"/>
  <c r="D32" i="4"/>
  <c r="C32" i="4"/>
  <c r="A32" i="4"/>
  <c r="H31" i="4"/>
  <c r="G31" i="4"/>
  <c r="F31" i="4"/>
  <c r="E31" i="4"/>
  <c r="D31" i="4"/>
  <c r="C31" i="4"/>
  <c r="A31" i="4"/>
  <c r="H30" i="4"/>
  <c r="G30" i="4"/>
  <c r="F30" i="4"/>
  <c r="E30" i="4"/>
  <c r="D30" i="4"/>
  <c r="C30" i="4"/>
  <c r="A30" i="4"/>
  <c r="H29" i="4"/>
  <c r="G29" i="4"/>
  <c r="F29" i="4"/>
  <c r="E29" i="4"/>
  <c r="D29" i="4"/>
  <c r="C29" i="4"/>
  <c r="A29" i="4"/>
  <c r="H28" i="4"/>
  <c r="G28" i="4"/>
  <c r="F28" i="4"/>
  <c r="E28" i="4"/>
  <c r="D28" i="4"/>
  <c r="C28" i="4"/>
  <c r="A28" i="4"/>
  <c r="H27" i="4"/>
  <c r="G27" i="4"/>
  <c r="F27" i="4"/>
  <c r="E27" i="4"/>
  <c r="D27" i="4"/>
  <c r="C27" i="4"/>
  <c r="A27" i="4"/>
  <c r="H26" i="4"/>
  <c r="G26" i="4"/>
  <c r="F26" i="4"/>
  <c r="E26" i="4"/>
  <c r="D26" i="4"/>
  <c r="C26" i="4"/>
  <c r="A26" i="4"/>
  <c r="H25" i="4"/>
  <c r="G25" i="4"/>
  <c r="F25" i="4"/>
  <c r="E25" i="4"/>
  <c r="D25" i="4"/>
  <c r="C25" i="4"/>
  <c r="A25" i="4"/>
  <c r="H24" i="4"/>
  <c r="G24" i="4"/>
  <c r="F24" i="4"/>
  <c r="E24" i="4"/>
  <c r="D24" i="4"/>
  <c r="C24" i="4"/>
  <c r="A24" i="4"/>
  <c r="H23" i="4"/>
  <c r="G23" i="4"/>
  <c r="F23" i="4"/>
  <c r="E23" i="4"/>
  <c r="D23" i="4"/>
  <c r="C23" i="4"/>
  <c r="A23" i="4"/>
  <c r="H22" i="4"/>
  <c r="G22" i="4"/>
  <c r="F22" i="4"/>
  <c r="E22" i="4"/>
  <c r="D22" i="4"/>
  <c r="C22" i="4"/>
  <c r="A22" i="4"/>
  <c r="H21" i="4"/>
  <c r="G21" i="4"/>
  <c r="F21" i="4"/>
  <c r="E21" i="4"/>
  <c r="D21" i="4"/>
  <c r="C21" i="4"/>
  <c r="A21" i="4"/>
  <c r="H20" i="4"/>
  <c r="G20" i="4"/>
  <c r="F20" i="4"/>
  <c r="E20" i="4"/>
  <c r="D20" i="4"/>
  <c r="C20" i="4"/>
  <c r="A20" i="4"/>
  <c r="H19" i="4"/>
  <c r="G19" i="4"/>
  <c r="F19" i="4"/>
  <c r="E19" i="4"/>
  <c r="D19" i="4"/>
  <c r="C19" i="4"/>
  <c r="A19" i="4"/>
  <c r="H18" i="4"/>
  <c r="G18" i="4"/>
  <c r="F18" i="4"/>
  <c r="E18" i="4"/>
  <c r="D18" i="4"/>
  <c r="C18" i="4"/>
  <c r="A18" i="4"/>
  <c r="H17" i="4"/>
  <c r="G17" i="4"/>
  <c r="F17" i="4"/>
  <c r="E17" i="4"/>
  <c r="D17" i="4"/>
  <c r="C17" i="4"/>
  <c r="A17" i="4"/>
  <c r="H16" i="4"/>
  <c r="G16" i="4"/>
  <c r="F16" i="4"/>
  <c r="E16" i="4"/>
  <c r="D16" i="4"/>
  <c r="C16" i="4"/>
  <c r="A16" i="4"/>
  <c r="H15" i="4"/>
  <c r="G15" i="4"/>
  <c r="F15" i="4"/>
  <c r="E15" i="4"/>
  <c r="D15" i="4"/>
  <c r="C15" i="4"/>
  <c r="A15" i="4"/>
  <c r="H14" i="4"/>
  <c r="G14" i="4"/>
  <c r="F14" i="4"/>
  <c r="E14" i="4"/>
  <c r="D14" i="4"/>
  <c r="C14" i="4"/>
  <c r="A14" i="4"/>
  <c r="H13" i="4"/>
  <c r="G13" i="4"/>
  <c r="F13" i="4"/>
  <c r="E13" i="4"/>
  <c r="D13" i="4"/>
  <c r="C13" i="4"/>
  <c r="A13" i="4"/>
  <c r="H12" i="4"/>
  <c r="G12" i="4"/>
  <c r="F12" i="4"/>
  <c r="E12" i="4"/>
  <c r="D12" i="4"/>
  <c r="C12" i="4"/>
  <c r="A12" i="4"/>
  <c r="H11" i="4"/>
  <c r="G11" i="4"/>
  <c r="F11" i="4"/>
  <c r="E11" i="4"/>
  <c r="D11" i="4"/>
  <c r="C11" i="4"/>
  <c r="A11" i="4"/>
  <c r="H10" i="4"/>
  <c r="G10" i="4"/>
  <c r="F10" i="4"/>
  <c r="E10" i="4"/>
  <c r="D10" i="4"/>
  <c r="C10" i="4"/>
  <c r="A10" i="4"/>
  <c r="H9" i="4"/>
  <c r="G9" i="4"/>
  <c r="F9" i="4"/>
  <c r="E9" i="4"/>
  <c r="D9" i="4"/>
  <c r="C9" i="4"/>
  <c r="A9" i="4"/>
  <c r="H8" i="4"/>
  <c r="G8" i="4"/>
  <c r="F8" i="4"/>
  <c r="E8" i="4"/>
  <c r="D8" i="4"/>
  <c r="C8" i="4"/>
  <c r="A8" i="4"/>
  <c r="H7" i="4"/>
  <c r="G7" i="4"/>
  <c r="F7" i="4"/>
  <c r="E7" i="4"/>
  <c r="D7" i="4"/>
  <c r="C7" i="4"/>
  <c r="A7" i="4"/>
  <c r="H6" i="4"/>
  <c r="G6" i="4"/>
  <c r="F6" i="4"/>
  <c r="E6" i="4"/>
  <c r="D6" i="4"/>
  <c r="C6" i="4"/>
  <c r="A6" i="4"/>
  <c r="H5" i="4"/>
  <c r="G5" i="4"/>
  <c r="F5" i="4"/>
  <c r="E5" i="4"/>
  <c r="D5" i="4"/>
  <c r="C5" i="4"/>
  <c r="A5" i="4"/>
  <c r="H4" i="4"/>
  <c r="G4" i="4"/>
  <c r="F4" i="4"/>
  <c r="E4" i="4"/>
  <c r="D4" i="4"/>
  <c r="C4" i="4"/>
  <c r="A4" i="4"/>
  <c r="H3" i="4"/>
  <c r="G3" i="4"/>
  <c r="F3" i="4"/>
  <c r="E3" i="4"/>
  <c r="D3" i="4"/>
  <c r="C3" i="4"/>
  <c r="A3" i="4"/>
  <c r="H2" i="4"/>
  <c r="G2" i="4"/>
  <c r="F2" i="4"/>
  <c r="E2" i="4"/>
  <c r="D2" i="4"/>
  <c r="C2" i="4"/>
  <c r="A2" i="4"/>
  <c r="H1" i="4"/>
  <c r="G1" i="4"/>
  <c r="F1" i="4"/>
  <c r="E1" i="4"/>
  <c r="D1" i="4"/>
  <c r="C1" i="4"/>
  <c r="B1" i="4"/>
  <c r="A1" i="4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16" i="5" s="1"/>
  <c r="G155" i="3"/>
  <c r="G154" i="3"/>
  <c r="G153" i="3"/>
  <c r="G152" i="3"/>
  <c r="G151" i="3"/>
  <c r="G150" i="3"/>
  <c r="G110" i="5" s="1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94" i="5" s="1"/>
  <c r="G133" i="3"/>
  <c r="G132" i="3"/>
  <c r="G131" i="3"/>
  <c r="G130" i="3"/>
  <c r="G129" i="3"/>
  <c r="G128" i="3"/>
  <c r="G127" i="3"/>
  <c r="G126" i="3"/>
  <c r="G125" i="3"/>
  <c r="G124" i="3"/>
  <c r="G84" i="5" s="1"/>
  <c r="G123" i="3"/>
  <c r="G122" i="3"/>
  <c r="G121" i="3"/>
  <c r="G120" i="3"/>
  <c r="G119" i="3"/>
  <c r="G118" i="3"/>
  <c r="G78" i="5" s="1"/>
  <c r="G117" i="3"/>
  <c r="G116" i="3"/>
  <c r="G76" i="5" s="1"/>
  <c r="G115" i="3"/>
  <c r="G114" i="3"/>
  <c r="G113" i="3"/>
  <c r="G112" i="3"/>
  <c r="G111" i="3"/>
  <c r="G110" i="3"/>
  <c r="G70" i="5" s="1"/>
  <c r="G109" i="3"/>
  <c r="G108" i="3"/>
  <c r="G107" i="3"/>
  <c r="G106" i="3"/>
  <c r="G105" i="3"/>
  <c r="G104" i="3"/>
  <c r="G103" i="3"/>
  <c r="G102" i="3"/>
  <c r="G62" i="5" s="1"/>
  <c r="G101" i="3"/>
  <c r="G100" i="3"/>
  <c r="G60" i="5" s="1"/>
  <c r="G99" i="3"/>
  <c r="G98" i="3"/>
  <c r="G97" i="3"/>
  <c r="G96" i="3"/>
  <c r="G95" i="3"/>
  <c r="G94" i="3"/>
  <c r="G54" i="5" s="1"/>
  <c r="G93" i="3"/>
  <c r="G92" i="3"/>
  <c r="G52" i="5" s="1"/>
  <c r="G91" i="3"/>
  <c r="G90" i="3"/>
  <c r="G89" i="3"/>
  <c r="G88" i="3"/>
  <c r="G87" i="3"/>
  <c r="G86" i="3"/>
  <c r="G46" i="5" s="1"/>
  <c r="G85" i="3"/>
  <c r="G84" i="3"/>
  <c r="G44" i="5" s="1"/>
  <c r="G83" i="3"/>
  <c r="G82" i="3"/>
  <c r="G81" i="3"/>
  <c r="G80" i="3"/>
  <c r="G79" i="3"/>
  <c r="G78" i="3"/>
  <c r="G38" i="5" s="1"/>
  <c r="G77" i="3"/>
  <c r="G76" i="3"/>
  <c r="G36" i="5" s="1"/>
  <c r="G75" i="3"/>
  <c r="G74" i="3"/>
  <c r="G73" i="3"/>
  <c r="G72" i="3"/>
  <c r="G71" i="3"/>
  <c r="G70" i="3"/>
  <c r="G69" i="3"/>
  <c r="G68" i="3"/>
  <c r="G28" i="5" s="1"/>
  <c r="G67" i="3"/>
  <c r="G66" i="3"/>
  <c r="G65" i="3"/>
  <c r="G64" i="3"/>
  <c r="G63" i="3"/>
  <c r="G62" i="3"/>
  <c r="G22" i="5" s="1"/>
  <c r="G61" i="3"/>
  <c r="G60" i="3"/>
  <c r="G20" i="5" s="1"/>
  <c r="G59" i="3"/>
  <c r="G58" i="3"/>
  <c r="G57" i="3"/>
  <c r="G56" i="3"/>
  <c r="G55" i="3"/>
  <c r="G54" i="3"/>
  <c r="G53" i="3"/>
  <c r="G52" i="3"/>
  <c r="G12" i="5" s="1"/>
  <c r="G51" i="3"/>
  <c r="G50" i="3"/>
  <c r="G49" i="3"/>
  <c r="G48" i="3"/>
  <c r="G47" i="3"/>
  <c r="G46" i="3"/>
  <c r="G6" i="5" s="1"/>
  <c r="G45" i="3"/>
  <c r="G44" i="3"/>
  <c r="G4" i="5" s="1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7" i="5"/>
  <c r="G9" i="5"/>
  <c r="G15" i="5"/>
  <c r="G17" i="5"/>
  <c r="G23" i="5"/>
  <c r="G25" i="5"/>
  <c r="G33" i="5"/>
  <c r="G39" i="5"/>
  <c r="G49" i="5"/>
  <c r="G55" i="5"/>
  <c r="G63" i="5"/>
  <c r="G65" i="5"/>
  <c r="G71" i="5"/>
  <c r="G73" i="5"/>
  <c r="G79" i="5"/>
  <c r="G81" i="5"/>
  <c r="G87" i="5"/>
  <c r="G89" i="5"/>
  <c r="G97" i="5"/>
  <c r="G103" i="5"/>
  <c r="G111" i="5"/>
  <c r="G113" i="5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2" i="5" s="1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17" i="5" s="1"/>
  <c r="B58" i="3"/>
  <c r="B18" i="5" s="1"/>
  <c r="B59" i="3"/>
  <c r="B60" i="3"/>
  <c r="B61" i="3"/>
  <c r="B62" i="3"/>
  <c r="B63" i="3"/>
  <c r="B64" i="3"/>
  <c r="B65" i="3"/>
  <c r="B25" i="5" s="1"/>
  <c r="B66" i="3"/>
  <c r="B26" i="5" s="1"/>
  <c r="B67" i="3"/>
  <c r="B68" i="3"/>
  <c r="B69" i="3"/>
  <c r="B70" i="3"/>
  <c r="B71" i="3"/>
  <c r="B72" i="3"/>
  <c r="B73" i="3"/>
  <c r="B33" i="5" s="1"/>
  <c r="B74" i="3"/>
  <c r="B34" i="5" s="1"/>
  <c r="B75" i="3"/>
  <c r="B76" i="3"/>
  <c r="B77" i="3"/>
  <c r="B78" i="3"/>
  <c r="B79" i="3"/>
  <c r="B80" i="3"/>
  <c r="B81" i="3"/>
  <c r="B41" i="5" s="1"/>
  <c r="B82" i="3"/>
  <c r="B42" i="5" s="1"/>
  <c r="B83" i="3"/>
  <c r="B84" i="3"/>
  <c r="B85" i="3"/>
  <c r="B86" i="3"/>
  <c r="B87" i="3"/>
  <c r="B88" i="3"/>
  <c r="B89" i="3"/>
  <c r="B49" i="5" s="1"/>
  <c r="B90" i="3"/>
  <c r="B50" i="5" s="1"/>
  <c r="B91" i="3"/>
  <c r="B92" i="3"/>
  <c r="B93" i="3"/>
  <c r="B94" i="3"/>
  <c r="B95" i="3"/>
  <c r="B96" i="3"/>
  <c r="B97" i="3"/>
  <c r="B98" i="3"/>
  <c r="B58" i="5" s="1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73" i="5" s="1"/>
  <c r="B114" i="3"/>
  <c r="B74" i="5" s="1"/>
  <c r="B115" i="3"/>
  <c r="B116" i="3"/>
  <c r="B117" i="3"/>
  <c r="B118" i="3"/>
  <c r="B119" i="3"/>
  <c r="B120" i="3"/>
  <c r="B121" i="3"/>
  <c r="B81" i="5" s="1"/>
  <c r="B122" i="3"/>
  <c r="B82" i="5" s="1"/>
  <c r="B123" i="3"/>
  <c r="B124" i="3"/>
  <c r="B125" i="3"/>
  <c r="B126" i="3"/>
  <c r="B127" i="3"/>
  <c r="B128" i="3"/>
  <c r="B129" i="3"/>
  <c r="B89" i="5" s="1"/>
  <c r="B130" i="3"/>
  <c r="B90" i="5" s="1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05" i="5" s="1"/>
  <c r="B146" i="3"/>
  <c r="B106" i="5" s="1"/>
  <c r="B147" i="3"/>
  <c r="B148" i="3"/>
  <c r="B149" i="3"/>
  <c r="B150" i="3"/>
  <c r="B151" i="3"/>
  <c r="B152" i="3"/>
  <c r="B153" i="3"/>
  <c r="B113" i="5" s="1"/>
  <c r="B154" i="3"/>
  <c r="B114" i="5" s="1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7" i="5" s="1"/>
  <c r="C48" i="3"/>
  <c r="C49" i="3"/>
  <c r="C9" i="5" s="1"/>
  <c r="C50" i="3"/>
  <c r="C10" i="5" s="1"/>
  <c r="C51" i="3"/>
  <c r="C52" i="3"/>
  <c r="C53" i="3"/>
  <c r="C54" i="3"/>
  <c r="C14" i="5" s="1"/>
  <c r="C55" i="3"/>
  <c r="C15" i="5" s="1"/>
  <c r="C56" i="3"/>
  <c r="C16" i="5" s="1"/>
  <c r="C57" i="3"/>
  <c r="C17" i="5" s="1"/>
  <c r="C58" i="3"/>
  <c r="C18" i="5" s="1"/>
  <c r="C59" i="3"/>
  <c r="C60" i="3"/>
  <c r="C61" i="3"/>
  <c r="C62" i="3"/>
  <c r="C63" i="3"/>
  <c r="C64" i="3"/>
  <c r="C24" i="5" s="1"/>
  <c r="C65" i="3"/>
  <c r="C25" i="5" s="1"/>
  <c r="C66" i="3"/>
  <c r="C26" i="5" s="1"/>
  <c r="C67" i="3"/>
  <c r="C68" i="3"/>
  <c r="C69" i="3"/>
  <c r="C70" i="3"/>
  <c r="C71" i="3"/>
  <c r="C31" i="5" s="1"/>
  <c r="C72" i="3"/>
  <c r="C73" i="3"/>
  <c r="C74" i="3"/>
  <c r="C34" i="5" s="1"/>
  <c r="C75" i="3"/>
  <c r="C76" i="3"/>
  <c r="C77" i="3"/>
  <c r="C78" i="3"/>
  <c r="C79" i="3"/>
  <c r="C80" i="3"/>
  <c r="C40" i="5" s="1"/>
  <c r="C81" i="3"/>
  <c r="C41" i="5" s="1"/>
  <c r="C82" i="3"/>
  <c r="C42" i="5" s="1"/>
  <c r="C83" i="3"/>
  <c r="C84" i="3"/>
  <c r="C85" i="3"/>
  <c r="C86" i="3"/>
  <c r="C46" i="5" s="1"/>
  <c r="C87" i="3"/>
  <c r="C88" i="3"/>
  <c r="C89" i="3"/>
  <c r="C90" i="3"/>
  <c r="C50" i="5" s="1"/>
  <c r="C91" i="3"/>
  <c r="C92" i="3"/>
  <c r="C93" i="3"/>
  <c r="C94" i="3"/>
  <c r="C54" i="5" s="1"/>
  <c r="C95" i="3"/>
  <c r="C96" i="3"/>
  <c r="C97" i="3"/>
  <c r="C98" i="3"/>
  <c r="C99" i="3"/>
  <c r="C100" i="3"/>
  <c r="C101" i="3"/>
  <c r="C102" i="3"/>
  <c r="C62" i="5" s="1"/>
  <c r="C103" i="3"/>
  <c r="C63" i="5" s="1"/>
  <c r="C104" i="3"/>
  <c r="C64" i="5" s="1"/>
  <c r="C105" i="3"/>
  <c r="C65" i="5" s="1"/>
  <c r="C106" i="3"/>
  <c r="C66" i="5" s="1"/>
  <c r="C107" i="3"/>
  <c r="C108" i="3"/>
  <c r="C109" i="3"/>
  <c r="C110" i="3"/>
  <c r="C70" i="5" s="1"/>
  <c r="C111" i="3"/>
  <c r="C71" i="5" s="1"/>
  <c r="C112" i="3"/>
  <c r="C72" i="5" s="1"/>
  <c r="C113" i="3"/>
  <c r="C73" i="5" s="1"/>
  <c r="C114" i="3"/>
  <c r="C74" i="5" s="1"/>
  <c r="C115" i="3"/>
  <c r="C116" i="3"/>
  <c r="C117" i="3"/>
  <c r="C118" i="3"/>
  <c r="C119" i="3"/>
  <c r="C79" i="5" s="1"/>
  <c r="C120" i="3"/>
  <c r="C80" i="5" s="1"/>
  <c r="C121" i="3"/>
  <c r="C81" i="5" s="1"/>
  <c r="C122" i="3"/>
  <c r="C82" i="5" s="1"/>
  <c r="C123" i="3"/>
  <c r="C124" i="3"/>
  <c r="C125" i="3"/>
  <c r="C126" i="3"/>
  <c r="C127" i="3"/>
  <c r="C128" i="3"/>
  <c r="C129" i="3"/>
  <c r="C130" i="3"/>
  <c r="C90" i="5" s="1"/>
  <c r="C131" i="3"/>
  <c r="C132" i="3"/>
  <c r="C133" i="3"/>
  <c r="C134" i="3"/>
  <c r="C135" i="3"/>
  <c r="C95" i="5" s="1"/>
  <c r="C136" i="3"/>
  <c r="C137" i="3"/>
  <c r="C97" i="5" s="1"/>
  <c r="C138" i="3"/>
  <c r="C98" i="5" s="1"/>
  <c r="C139" i="3"/>
  <c r="C140" i="3"/>
  <c r="C141" i="3"/>
  <c r="C142" i="3"/>
  <c r="C143" i="3"/>
  <c r="C144" i="3"/>
  <c r="C145" i="3"/>
  <c r="C105" i="5" s="1"/>
  <c r="C146" i="3"/>
  <c r="C106" i="5" s="1"/>
  <c r="C147" i="3"/>
  <c r="C148" i="3"/>
  <c r="C149" i="3"/>
  <c r="C150" i="3"/>
  <c r="C151" i="3"/>
  <c r="C111" i="5" s="1"/>
  <c r="C152" i="3"/>
  <c r="C153" i="3"/>
  <c r="C154" i="3"/>
  <c r="C114" i="5" s="1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6" i="5" s="1"/>
  <c r="D47" i="3"/>
  <c r="D48" i="3"/>
  <c r="D8" i="5" s="1"/>
  <c r="D49" i="3"/>
  <c r="D50" i="3"/>
  <c r="D51" i="3"/>
  <c r="D52" i="3"/>
  <c r="D53" i="3"/>
  <c r="D54" i="3"/>
  <c r="D14" i="5" s="1"/>
  <c r="D55" i="3"/>
  <c r="D56" i="3"/>
  <c r="D16" i="5" s="1"/>
  <c r="D57" i="3"/>
  <c r="D58" i="3"/>
  <c r="D59" i="3"/>
  <c r="D60" i="3"/>
  <c r="D61" i="3"/>
  <c r="D62" i="3"/>
  <c r="D22" i="5" s="1"/>
  <c r="D63" i="3"/>
  <c r="D64" i="3"/>
  <c r="D24" i="5" s="1"/>
  <c r="D65" i="3"/>
  <c r="D66" i="3"/>
  <c r="D67" i="3"/>
  <c r="D68" i="3"/>
  <c r="D69" i="3"/>
  <c r="D70" i="3"/>
  <c r="D30" i="5" s="1"/>
  <c r="D71" i="3"/>
  <c r="D72" i="3"/>
  <c r="D32" i="5" s="1"/>
  <c r="D73" i="3"/>
  <c r="D74" i="3"/>
  <c r="D75" i="3"/>
  <c r="D76" i="3"/>
  <c r="D77" i="3"/>
  <c r="D78" i="3"/>
  <c r="D79" i="3"/>
  <c r="D80" i="3"/>
  <c r="D40" i="5" s="1"/>
  <c r="D81" i="3"/>
  <c r="D82" i="3"/>
  <c r="D83" i="3"/>
  <c r="D84" i="3"/>
  <c r="D85" i="3"/>
  <c r="D86" i="3"/>
  <c r="D46" i="5" s="1"/>
  <c r="D87" i="3"/>
  <c r="D88" i="3"/>
  <c r="D48" i="5" s="1"/>
  <c r="D89" i="3"/>
  <c r="D90" i="3"/>
  <c r="D91" i="3"/>
  <c r="D92" i="3"/>
  <c r="D93" i="3"/>
  <c r="D94" i="3"/>
  <c r="D54" i="5" s="1"/>
  <c r="D95" i="3"/>
  <c r="D96" i="3"/>
  <c r="D56" i="5" s="1"/>
  <c r="D97" i="3"/>
  <c r="D98" i="3"/>
  <c r="D99" i="3"/>
  <c r="D100" i="3"/>
  <c r="D101" i="3"/>
  <c r="D102" i="3"/>
  <c r="D103" i="3"/>
  <c r="D104" i="3"/>
  <c r="D64" i="5" s="1"/>
  <c r="D105" i="3"/>
  <c r="D106" i="3"/>
  <c r="D107" i="3"/>
  <c r="D108" i="3"/>
  <c r="D109" i="3"/>
  <c r="D110" i="3"/>
  <c r="D70" i="5" s="1"/>
  <c r="D111" i="3"/>
  <c r="D112" i="3"/>
  <c r="D72" i="5" s="1"/>
  <c r="D113" i="3"/>
  <c r="D114" i="3"/>
  <c r="D115" i="3"/>
  <c r="D116" i="3"/>
  <c r="D117" i="3"/>
  <c r="D118" i="3"/>
  <c r="D119" i="3"/>
  <c r="D120" i="3"/>
  <c r="D80" i="5" s="1"/>
  <c r="D121" i="3"/>
  <c r="D122" i="3"/>
  <c r="D123" i="3"/>
  <c r="D124" i="3"/>
  <c r="D125" i="3"/>
  <c r="D126" i="3"/>
  <c r="D86" i="5" s="1"/>
  <c r="D127" i="3"/>
  <c r="D128" i="3"/>
  <c r="D88" i="5" s="1"/>
  <c r="D129" i="3"/>
  <c r="D130" i="3"/>
  <c r="D131" i="3"/>
  <c r="D132" i="3"/>
  <c r="D133" i="3"/>
  <c r="D134" i="3"/>
  <c r="D94" i="5" s="1"/>
  <c r="D135" i="3"/>
  <c r="D136" i="3"/>
  <c r="D96" i="5" s="1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10" i="5" s="1"/>
  <c r="D151" i="3"/>
  <c r="D152" i="3"/>
  <c r="D112" i="5" s="1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9" i="5" s="1"/>
  <c r="E50" i="3"/>
  <c r="E51" i="3"/>
  <c r="E52" i="3"/>
  <c r="E53" i="3"/>
  <c r="E54" i="3"/>
  <c r="E55" i="3"/>
  <c r="E15" i="5" s="1"/>
  <c r="E56" i="3"/>
  <c r="E57" i="3"/>
  <c r="E58" i="3"/>
  <c r="E59" i="3"/>
  <c r="E60" i="3"/>
  <c r="E61" i="3"/>
  <c r="E62" i="3"/>
  <c r="E63" i="3"/>
  <c r="E23" i="5" s="1"/>
  <c r="E64" i="3"/>
  <c r="E65" i="3"/>
  <c r="E25" i="5" s="1"/>
  <c r="E66" i="3"/>
  <c r="E67" i="3"/>
  <c r="E68" i="3"/>
  <c r="E69" i="3"/>
  <c r="E70" i="3"/>
  <c r="E71" i="3"/>
  <c r="E31" i="5" s="1"/>
  <c r="E72" i="3"/>
  <c r="E73" i="3"/>
  <c r="E33" i="5" s="1"/>
  <c r="E74" i="3"/>
  <c r="E75" i="3"/>
  <c r="E76" i="3"/>
  <c r="E77" i="3"/>
  <c r="E78" i="3"/>
  <c r="E79" i="3"/>
  <c r="E39" i="5" s="1"/>
  <c r="E80" i="3"/>
  <c r="E81" i="3"/>
  <c r="E41" i="5" s="1"/>
  <c r="E82" i="3"/>
  <c r="E83" i="3"/>
  <c r="E84" i="3"/>
  <c r="E85" i="3"/>
  <c r="E86" i="3"/>
  <c r="E87" i="3"/>
  <c r="E47" i="5" s="1"/>
  <c r="E88" i="3"/>
  <c r="E89" i="3"/>
  <c r="E90" i="3"/>
  <c r="E91" i="3"/>
  <c r="E92" i="3"/>
  <c r="E93" i="3"/>
  <c r="E94" i="3"/>
  <c r="E95" i="3"/>
  <c r="E55" i="5" s="1"/>
  <c r="E96" i="3"/>
  <c r="E97" i="3"/>
  <c r="E98" i="3"/>
  <c r="E99" i="3"/>
  <c r="E100" i="3"/>
  <c r="E101" i="3"/>
  <c r="E102" i="3"/>
  <c r="E103" i="3"/>
  <c r="E63" i="5" s="1"/>
  <c r="E104" i="3"/>
  <c r="E105" i="3"/>
  <c r="E106" i="3"/>
  <c r="E107" i="3"/>
  <c r="E108" i="3"/>
  <c r="E109" i="3"/>
  <c r="E110" i="3"/>
  <c r="E111" i="3"/>
  <c r="E71" i="5" s="1"/>
  <c r="E112" i="3"/>
  <c r="E113" i="3"/>
  <c r="E73" i="5" s="1"/>
  <c r="E114" i="3"/>
  <c r="E115" i="3"/>
  <c r="E116" i="3"/>
  <c r="E117" i="3"/>
  <c r="E118" i="3"/>
  <c r="E119" i="3"/>
  <c r="E79" i="5" s="1"/>
  <c r="E120" i="3"/>
  <c r="E121" i="3"/>
  <c r="E81" i="5" s="1"/>
  <c r="E122" i="3"/>
  <c r="E123" i="3"/>
  <c r="E124" i="3"/>
  <c r="E125" i="3"/>
  <c r="E126" i="3"/>
  <c r="E127" i="3"/>
  <c r="E128" i="3"/>
  <c r="E129" i="3"/>
  <c r="E89" i="5" s="1"/>
  <c r="E130" i="3"/>
  <c r="E131" i="3"/>
  <c r="E132" i="3"/>
  <c r="E133" i="3"/>
  <c r="E134" i="3"/>
  <c r="E135" i="3"/>
  <c r="E95" i="5" s="1"/>
  <c r="E136" i="3"/>
  <c r="E137" i="3"/>
  <c r="E97" i="5" s="1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11" i="5" s="1"/>
  <c r="E152" i="3"/>
  <c r="E153" i="3"/>
  <c r="E113" i="5" s="1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8" i="5" s="1"/>
  <c r="F49" i="3"/>
  <c r="F50" i="3"/>
  <c r="F10" i="5" s="1"/>
  <c r="F51" i="3"/>
  <c r="F52" i="3"/>
  <c r="F53" i="3"/>
  <c r="F54" i="3"/>
  <c r="F55" i="3"/>
  <c r="F56" i="3"/>
  <c r="F57" i="3"/>
  <c r="F58" i="3"/>
  <c r="F18" i="5" s="1"/>
  <c r="F59" i="3"/>
  <c r="F60" i="3"/>
  <c r="F61" i="3"/>
  <c r="F62" i="3"/>
  <c r="F63" i="3"/>
  <c r="F64" i="3"/>
  <c r="F24" i="5" s="1"/>
  <c r="F65" i="3"/>
  <c r="F66" i="3"/>
  <c r="F26" i="5" s="1"/>
  <c r="F67" i="3"/>
  <c r="F68" i="3"/>
  <c r="F69" i="3"/>
  <c r="F70" i="3"/>
  <c r="F71" i="3"/>
  <c r="F72" i="3"/>
  <c r="F32" i="5" s="1"/>
  <c r="F73" i="3"/>
  <c r="F74" i="3"/>
  <c r="F75" i="3"/>
  <c r="F76" i="3"/>
  <c r="F77" i="3"/>
  <c r="F78" i="3"/>
  <c r="F79" i="3"/>
  <c r="F80" i="3"/>
  <c r="F40" i="5" s="1"/>
  <c r="F81" i="3"/>
  <c r="F82" i="3"/>
  <c r="F83" i="3"/>
  <c r="F84" i="3"/>
  <c r="F85" i="3"/>
  <c r="F86" i="3"/>
  <c r="F87" i="3"/>
  <c r="F88" i="3"/>
  <c r="F48" i="5" s="1"/>
  <c r="F89" i="3"/>
  <c r="F90" i="3"/>
  <c r="F50" i="5" s="1"/>
  <c r="F91" i="3"/>
  <c r="F92" i="3"/>
  <c r="F93" i="3"/>
  <c r="F94" i="3"/>
  <c r="F95" i="3"/>
  <c r="F96" i="3"/>
  <c r="F56" i="5" s="1"/>
  <c r="F97" i="3"/>
  <c r="F98" i="3"/>
  <c r="F58" i="5" s="1"/>
  <c r="F99" i="3"/>
  <c r="F100" i="3"/>
  <c r="F101" i="3"/>
  <c r="F102" i="3"/>
  <c r="F103" i="3"/>
  <c r="F104" i="3"/>
  <c r="F64" i="5" s="1"/>
  <c r="F105" i="3"/>
  <c r="F106" i="3"/>
  <c r="F107" i="3"/>
  <c r="F108" i="3"/>
  <c r="F109" i="3"/>
  <c r="F110" i="3"/>
  <c r="F111" i="3"/>
  <c r="F112" i="3"/>
  <c r="F72" i="5" s="1"/>
  <c r="F113" i="3"/>
  <c r="F114" i="3"/>
  <c r="F74" i="5" s="1"/>
  <c r="F115" i="3"/>
  <c r="F116" i="3"/>
  <c r="F117" i="3"/>
  <c r="F118" i="3"/>
  <c r="F119" i="3"/>
  <c r="F120" i="3"/>
  <c r="F80" i="5" s="1"/>
  <c r="F121" i="3"/>
  <c r="F122" i="3"/>
  <c r="F82" i="5" s="1"/>
  <c r="F123" i="3"/>
  <c r="F124" i="3"/>
  <c r="F125" i="3"/>
  <c r="F126" i="3"/>
  <c r="F127" i="3"/>
  <c r="F128" i="3"/>
  <c r="F88" i="5" s="1"/>
  <c r="F129" i="3"/>
  <c r="F130" i="3"/>
  <c r="F90" i="5" s="1"/>
  <c r="F131" i="3"/>
  <c r="F132" i="3"/>
  <c r="F133" i="3"/>
  <c r="F134" i="3"/>
  <c r="F135" i="3"/>
  <c r="F136" i="3"/>
  <c r="F96" i="5" s="1"/>
  <c r="F137" i="3"/>
  <c r="F138" i="3"/>
  <c r="F139" i="3"/>
  <c r="F140" i="3"/>
  <c r="F141" i="3"/>
  <c r="F142" i="3"/>
  <c r="F143" i="3"/>
  <c r="F144" i="3"/>
  <c r="F104" i="5" s="1"/>
  <c r="F145" i="3"/>
  <c r="F146" i="3"/>
  <c r="F147" i="3"/>
  <c r="F148" i="3"/>
  <c r="F149" i="3"/>
  <c r="F150" i="3"/>
  <c r="F151" i="3"/>
  <c r="F152" i="3"/>
  <c r="F112" i="5" s="1"/>
  <c r="F153" i="3"/>
  <c r="F154" i="3"/>
  <c r="F114" i="5" s="1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G2" i="3"/>
  <c r="G10" i="5"/>
  <c r="G18" i="5"/>
  <c r="G26" i="5"/>
  <c r="G34" i="5"/>
  <c r="G42" i="5"/>
  <c r="G50" i="5"/>
  <c r="G58" i="5"/>
  <c r="G68" i="5"/>
  <c r="G74" i="5"/>
  <c r="G82" i="5"/>
  <c r="G90" i="5"/>
  <c r="G98" i="5"/>
  <c r="G100" i="5"/>
  <c r="G106" i="5"/>
  <c r="G108" i="5"/>
  <c r="G114" i="5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" i="5" s="1"/>
  <c r="H45" i="3"/>
  <c r="H46" i="3"/>
  <c r="H47" i="3"/>
  <c r="H48" i="3"/>
  <c r="H49" i="3"/>
  <c r="H50" i="3"/>
  <c r="H10" i="5" s="1"/>
  <c r="H51" i="3"/>
  <c r="H11" i="5" s="1"/>
  <c r="H52" i="3"/>
  <c r="H12" i="5" s="1"/>
  <c r="H53" i="3"/>
  <c r="H54" i="3"/>
  <c r="H55" i="3"/>
  <c r="H56" i="3"/>
  <c r="H57" i="3"/>
  <c r="H17" i="5" s="1"/>
  <c r="H58" i="3"/>
  <c r="H18" i="5" s="1"/>
  <c r="H59" i="3"/>
  <c r="H19" i="5" s="1"/>
  <c r="H60" i="3"/>
  <c r="H20" i="5" s="1"/>
  <c r="H61" i="3"/>
  <c r="H62" i="3"/>
  <c r="H63" i="3"/>
  <c r="H64" i="3"/>
  <c r="H65" i="3"/>
  <c r="H66" i="3"/>
  <c r="H26" i="5" s="1"/>
  <c r="H67" i="3"/>
  <c r="H27" i="5" s="1"/>
  <c r="H68" i="3"/>
  <c r="H28" i="5" s="1"/>
  <c r="H69" i="3"/>
  <c r="H70" i="3"/>
  <c r="H71" i="3"/>
  <c r="H72" i="3"/>
  <c r="H73" i="3"/>
  <c r="H74" i="3"/>
  <c r="H34" i="5" s="1"/>
  <c r="H75" i="3"/>
  <c r="H35" i="5" s="1"/>
  <c r="H76" i="3"/>
  <c r="H36" i="5" s="1"/>
  <c r="H77" i="3"/>
  <c r="H78" i="3"/>
  <c r="H79" i="3"/>
  <c r="H80" i="3"/>
  <c r="H81" i="3"/>
  <c r="H82" i="3"/>
  <c r="H83" i="3"/>
  <c r="H84" i="3"/>
  <c r="H44" i="5" s="1"/>
  <c r="H85" i="3"/>
  <c r="H86" i="3"/>
  <c r="H87" i="3"/>
  <c r="H88" i="3"/>
  <c r="H89" i="3"/>
  <c r="H90" i="3"/>
  <c r="H91" i="3"/>
  <c r="H51" i="5" s="1"/>
  <c r="H92" i="3"/>
  <c r="H52" i="5" s="1"/>
  <c r="H93" i="3"/>
  <c r="H94" i="3"/>
  <c r="H95" i="3"/>
  <c r="H96" i="3"/>
  <c r="H97" i="3"/>
  <c r="H57" i="5" s="1"/>
  <c r="H98" i="3"/>
  <c r="H58" i="5" s="1"/>
  <c r="H99" i="3"/>
  <c r="H59" i="5" s="1"/>
  <c r="H100" i="3"/>
  <c r="H60" i="5" s="1"/>
  <c r="H101" i="3"/>
  <c r="H102" i="3"/>
  <c r="H103" i="3"/>
  <c r="H104" i="3"/>
  <c r="H105" i="3"/>
  <c r="H65" i="5" s="1"/>
  <c r="H106" i="3"/>
  <c r="H107" i="3"/>
  <c r="H108" i="3"/>
  <c r="H68" i="5" s="1"/>
  <c r="H109" i="3"/>
  <c r="H110" i="3"/>
  <c r="H111" i="3"/>
  <c r="H112" i="3"/>
  <c r="H113" i="3"/>
  <c r="H73" i="5" s="1"/>
  <c r="H114" i="3"/>
  <c r="H74" i="5" s="1"/>
  <c r="H115" i="3"/>
  <c r="H75" i="5" s="1"/>
  <c r="H116" i="3"/>
  <c r="H117" i="3"/>
  <c r="H118" i="3"/>
  <c r="H119" i="3"/>
  <c r="H120" i="3"/>
  <c r="H121" i="3"/>
  <c r="H122" i="3"/>
  <c r="H123" i="3"/>
  <c r="H124" i="3"/>
  <c r="H84" i="5" s="1"/>
  <c r="H125" i="3"/>
  <c r="H126" i="3"/>
  <c r="H127" i="3"/>
  <c r="H128" i="3"/>
  <c r="H129" i="3"/>
  <c r="H89" i="5" s="1"/>
  <c r="H130" i="3"/>
  <c r="H131" i="3"/>
  <c r="H91" i="5" s="1"/>
  <c r="H132" i="3"/>
  <c r="H92" i="5" s="1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05" i="5" s="1"/>
  <c r="H146" i="3"/>
  <c r="H106" i="5" s="1"/>
  <c r="H147" i="3"/>
  <c r="H107" i="5" s="1"/>
  <c r="H148" i="3"/>
  <c r="H108" i="5" s="1"/>
  <c r="H149" i="3"/>
  <c r="H150" i="3"/>
  <c r="H151" i="3"/>
  <c r="H152" i="3"/>
  <c r="H153" i="3"/>
  <c r="H154" i="3"/>
  <c r="H155" i="3"/>
  <c r="H115" i="5" s="1"/>
  <c r="H156" i="3"/>
  <c r="H116" i="5" s="1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2" i="5"/>
  <c r="H3" i="5"/>
  <c r="H5" i="5"/>
  <c r="H13" i="5"/>
  <c r="H21" i="5"/>
  <c r="H23" i="5"/>
  <c r="H25" i="5"/>
  <c r="H31" i="5"/>
  <c r="H37" i="5"/>
  <c r="H39" i="5"/>
  <c r="H42" i="5"/>
  <c r="H43" i="5"/>
  <c r="H50" i="5"/>
  <c r="H55" i="5"/>
  <c r="H66" i="5"/>
  <c r="H67" i="5"/>
  <c r="H71" i="5"/>
  <c r="H77" i="5"/>
  <c r="H79" i="5"/>
  <c r="H81" i="5"/>
  <c r="H82" i="5"/>
  <c r="H83" i="5"/>
  <c r="H90" i="5"/>
  <c r="H101" i="5"/>
  <c r="H103" i="5"/>
  <c r="H113" i="5"/>
  <c r="H114" i="5"/>
  <c r="G14" i="5"/>
  <c r="G30" i="5"/>
  <c r="G86" i="5"/>
  <c r="G102" i="5"/>
  <c r="F9" i="5"/>
  <c r="F25" i="5"/>
  <c r="F33" i="5"/>
  <c r="F49" i="5"/>
  <c r="F57" i="5"/>
  <c r="F65" i="5"/>
  <c r="F73" i="5"/>
  <c r="F81" i="5"/>
  <c r="F89" i="5"/>
  <c r="F97" i="5"/>
  <c r="F105" i="5"/>
  <c r="F113" i="5"/>
  <c r="E2" i="5"/>
  <c r="E16" i="5"/>
  <c r="E18" i="5"/>
  <c r="E24" i="5"/>
  <c r="E26" i="5"/>
  <c r="E40" i="5"/>
  <c r="E42" i="5"/>
  <c r="E48" i="5"/>
  <c r="E50" i="5"/>
  <c r="E58" i="5"/>
  <c r="E64" i="5"/>
  <c r="E66" i="5"/>
  <c r="E72" i="5"/>
  <c r="E74" i="5"/>
  <c r="E80" i="5"/>
  <c r="E82" i="5"/>
  <c r="E88" i="5"/>
  <c r="E90" i="5"/>
  <c r="E96" i="5"/>
  <c r="E98" i="5"/>
  <c r="E104" i="5"/>
  <c r="E106" i="5"/>
  <c r="E112" i="5"/>
  <c r="E114" i="5"/>
  <c r="D2" i="5"/>
  <c r="D7" i="5"/>
  <c r="D9" i="5"/>
  <c r="D10" i="5"/>
  <c r="D17" i="5"/>
  <c r="D18" i="5"/>
  <c r="D23" i="5"/>
  <c r="D25" i="5"/>
  <c r="D26" i="5"/>
  <c r="D33" i="5"/>
  <c r="D34" i="5"/>
  <c r="D41" i="5"/>
  <c r="D42" i="5"/>
  <c r="D49" i="5"/>
  <c r="D50" i="5"/>
  <c r="D55" i="5"/>
  <c r="D57" i="5"/>
  <c r="D58" i="5"/>
  <c r="D63" i="5"/>
  <c r="D66" i="5"/>
  <c r="D73" i="5"/>
  <c r="D74" i="5"/>
  <c r="D79" i="5"/>
  <c r="D81" i="5"/>
  <c r="D82" i="5"/>
  <c r="D89" i="5"/>
  <c r="D90" i="5"/>
  <c r="D97" i="5"/>
  <c r="D104" i="5"/>
  <c r="D105" i="5"/>
  <c r="D106" i="5"/>
  <c r="D111" i="5"/>
  <c r="D113" i="5"/>
  <c r="D114" i="5"/>
  <c r="C6" i="5"/>
  <c r="C22" i="5"/>
  <c r="C30" i="5"/>
  <c r="C38" i="5"/>
  <c r="C78" i="5"/>
  <c r="C86" i="5"/>
  <c r="C94" i="5"/>
  <c r="C110" i="5"/>
  <c r="B8" i="5"/>
  <c r="B9" i="5"/>
  <c r="B10" i="5"/>
  <c r="B16" i="5"/>
  <c r="B32" i="5"/>
  <c r="B40" i="5"/>
  <c r="B56" i="5"/>
  <c r="B64" i="5"/>
  <c r="B65" i="5"/>
  <c r="B66" i="5"/>
  <c r="B72" i="5"/>
  <c r="B80" i="5"/>
  <c r="B88" i="5"/>
  <c r="B98" i="5"/>
  <c r="G2" i="5"/>
  <c r="G8" i="5"/>
  <c r="G29" i="5"/>
  <c r="G32" i="5"/>
  <c r="G41" i="5"/>
  <c r="G57" i="5"/>
  <c r="G64" i="5"/>
  <c r="G66" i="5"/>
  <c r="G72" i="5"/>
  <c r="G80" i="5"/>
  <c r="G105" i="5"/>
  <c r="G109" i="5"/>
  <c r="G40" i="5"/>
  <c r="G48" i="5"/>
  <c r="G56" i="5"/>
  <c r="G96" i="5"/>
  <c r="G112" i="5"/>
  <c r="G24" i="5"/>
  <c r="G31" i="5"/>
  <c r="G47" i="5"/>
  <c r="G104" i="5"/>
  <c r="B7" i="5"/>
  <c r="B19" i="5"/>
  <c r="B48" i="5"/>
  <c r="B57" i="5"/>
  <c r="B59" i="5"/>
  <c r="B67" i="5"/>
  <c r="B71" i="5"/>
  <c r="B95" i="5"/>
  <c r="B96" i="5"/>
  <c r="B97" i="5"/>
  <c r="B99" i="5"/>
  <c r="B103" i="5"/>
  <c r="B107" i="5"/>
  <c r="B115" i="5"/>
  <c r="B6" i="5"/>
  <c r="B23" i="5"/>
  <c r="B38" i="5"/>
  <c r="B39" i="5"/>
  <c r="B46" i="5"/>
  <c r="B47" i="5"/>
  <c r="B55" i="5"/>
  <c r="B70" i="5"/>
  <c r="B78" i="5"/>
  <c r="B79" i="5"/>
  <c r="B94" i="5"/>
  <c r="B110" i="5"/>
  <c r="B111" i="5"/>
  <c r="C8" i="5"/>
  <c r="C32" i="5"/>
  <c r="C33" i="5"/>
  <c r="C56" i="5"/>
  <c r="C57" i="5"/>
  <c r="C58" i="5"/>
  <c r="C88" i="5"/>
  <c r="C89" i="5"/>
  <c r="C102" i="5"/>
  <c r="C112" i="5"/>
  <c r="C113" i="5"/>
  <c r="D11" i="5"/>
  <c r="D13" i="5"/>
  <c r="D19" i="5"/>
  <c r="D27" i="5"/>
  <c r="D43" i="5"/>
  <c r="D51" i="5"/>
  <c r="D65" i="5"/>
  <c r="D67" i="5"/>
  <c r="D69" i="5"/>
  <c r="D75" i="5"/>
  <c r="D78" i="5"/>
  <c r="D83" i="5"/>
  <c r="D91" i="5"/>
  <c r="D93" i="5"/>
  <c r="D98" i="5"/>
  <c r="D99" i="5"/>
  <c r="D102" i="5"/>
  <c r="D107" i="5"/>
  <c r="D115" i="5"/>
  <c r="E6" i="5"/>
  <c r="E8" i="5"/>
  <c r="E10" i="5"/>
  <c r="E32" i="5"/>
  <c r="E34" i="5"/>
  <c r="E54" i="5"/>
  <c r="E56" i="5"/>
  <c r="E57" i="5"/>
  <c r="E65" i="5"/>
  <c r="E94" i="5"/>
  <c r="E105" i="5"/>
  <c r="F6" i="5"/>
  <c r="F13" i="5"/>
  <c r="F14" i="5"/>
  <c r="F16" i="5"/>
  <c r="F17" i="5"/>
  <c r="F29" i="5"/>
  <c r="F30" i="5"/>
  <c r="F34" i="5"/>
  <c r="F41" i="5"/>
  <c r="F42" i="5"/>
  <c r="F46" i="5"/>
  <c r="F53" i="5"/>
  <c r="F54" i="5"/>
  <c r="F62" i="5"/>
  <c r="F66" i="5"/>
  <c r="F69" i="5"/>
  <c r="F70" i="5"/>
  <c r="F77" i="5"/>
  <c r="F98" i="5"/>
  <c r="F102" i="5"/>
  <c r="F106" i="5"/>
  <c r="F110" i="5"/>
  <c r="G95" i="5"/>
  <c r="G16" i="5"/>
  <c r="G88" i="5"/>
  <c r="F2" i="5"/>
  <c r="F38" i="5"/>
  <c r="F78" i="5"/>
  <c r="F86" i="5"/>
  <c r="E22" i="5"/>
  <c r="E38" i="5"/>
  <c r="E46" i="5"/>
  <c r="E49" i="5"/>
  <c r="E62" i="5"/>
  <c r="E70" i="5"/>
  <c r="E78" i="5"/>
  <c r="D38" i="5"/>
  <c r="D62" i="5"/>
  <c r="C2" i="5"/>
  <c r="C39" i="5"/>
  <c r="C49" i="5"/>
  <c r="C55" i="5"/>
  <c r="C87" i="5"/>
  <c r="C96" i="5"/>
  <c r="C103" i="5"/>
  <c r="C104" i="5"/>
  <c r="B14" i="5"/>
  <c r="B15" i="5"/>
  <c r="B31" i="5"/>
  <c r="B54" i="5"/>
  <c r="B62" i="5"/>
  <c r="B63" i="5"/>
  <c r="B86" i="5"/>
  <c r="B87" i="5"/>
  <c r="B5" i="5"/>
  <c r="B13" i="5"/>
  <c r="B21" i="5"/>
  <c r="B22" i="5"/>
  <c r="B24" i="5"/>
  <c r="B53" i="5"/>
  <c r="B85" i="5"/>
  <c r="B93" i="5"/>
  <c r="B102" i="5"/>
  <c r="B104" i="5"/>
  <c r="B112" i="5"/>
  <c r="F22" i="5"/>
  <c r="H8" i="5"/>
  <c r="H9" i="5"/>
  <c r="H24" i="5"/>
  <c r="H32" i="5"/>
  <c r="H40" i="5"/>
  <c r="H41" i="5"/>
  <c r="H48" i="5"/>
  <c r="H56" i="5"/>
  <c r="H72" i="5"/>
  <c r="H80" i="5"/>
  <c r="H96" i="5"/>
  <c r="H97" i="5"/>
  <c r="H98" i="5"/>
  <c r="H99" i="5"/>
  <c r="F12" i="5"/>
  <c r="F44" i="5"/>
  <c r="F52" i="5"/>
  <c r="F55" i="5"/>
  <c r="F71" i="5"/>
  <c r="F76" i="5"/>
  <c r="F84" i="5"/>
  <c r="F95" i="5"/>
  <c r="F116" i="5"/>
  <c r="E14" i="5"/>
  <c r="E17" i="5"/>
  <c r="E86" i="5"/>
  <c r="E110" i="5"/>
  <c r="F7" i="5"/>
  <c r="F15" i="5"/>
  <c r="F31" i="5"/>
  <c r="F39" i="5"/>
  <c r="F47" i="5"/>
  <c r="F63" i="5"/>
  <c r="F103" i="5"/>
  <c r="H16" i="5"/>
  <c r="H49" i="5"/>
  <c r="H64" i="5"/>
  <c r="F23" i="5"/>
  <c r="F94" i="5"/>
  <c r="F111" i="5"/>
  <c r="E30" i="5"/>
  <c r="E102" i="5"/>
  <c r="D37" i="5"/>
  <c r="D45" i="5"/>
  <c r="D101" i="5"/>
  <c r="D109" i="5"/>
  <c r="C21" i="5"/>
  <c r="C23" i="5"/>
  <c r="C48" i="5"/>
  <c r="B30" i="5"/>
  <c r="A3" i="5"/>
  <c r="B3" i="5"/>
  <c r="C3" i="5"/>
  <c r="D3" i="5"/>
  <c r="E3" i="5"/>
  <c r="F3" i="5"/>
  <c r="G3" i="5"/>
  <c r="A4" i="5"/>
  <c r="B4" i="5"/>
  <c r="C4" i="5"/>
  <c r="D4" i="5"/>
  <c r="E4" i="5"/>
  <c r="F4" i="5"/>
  <c r="A5" i="5"/>
  <c r="C5" i="5"/>
  <c r="D5" i="5"/>
  <c r="E5" i="5"/>
  <c r="F5" i="5"/>
  <c r="G5" i="5"/>
  <c r="A6" i="5"/>
  <c r="H6" i="5"/>
  <c r="A7" i="5"/>
  <c r="E7" i="5"/>
  <c r="H7" i="5"/>
  <c r="A8" i="5"/>
  <c r="A9" i="5"/>
  <c r="A10" i="5"/>
  <c r="A11" i="5"/>
  <c r="B11" i="5"/>
  <c r="C11" i="5"/>
  <c r="E11" i="5"/>
  <c r="F11" i="5"/>
  <c r="G11" i="5"/>
  <c r="A12" i="5"/>
  <c r="B12" i="5"/>
  <c r="C12" i="5"/>
  <c r="D12" i="5"/>
  <c r="E12" i="5"/>
  <c r="A13" i="5"/>
  <c r="C13" i="5"/>
  <c r="E13" i="5"/>
  <c r="G13" i="5"/>
  <c r="A14" i="5"/>
  <c r="H14" i="5"/>
  <c r="A15" i="5"/>
  <c r="D15" i="5"/>
  <c r="H15" i="5"/>
  <c r="A16" i="5"/>
  <c r="A17" i="5"/>
  <c r="A18" i="5"/>
  <c r="A19" i="5"/>
  <c r="C19" i="5"/>
  <c r="E19" i="5"/>
  <c r="F19" i="5"/>
  <c r="G19" i="5"/>
  <c r="A20" i="5"/>
  <c r="B20" i="5"/>
  <c r="C20" i="5"/>
  <c r="D20" i="5"/>
  <c r="E20" i="5"/>
  <c r="F20" i="5"/>
  <c r="A21" i="5"/>
  <c r="D21" i="5"/>
  <c r="E21" i="5"/>
  <c r="F21" i="5"/>
  <c r="G21" i="5"/>
  <c r="A22" i="5"/>
  <c r="H22" i="5"/>
  <c r="A23" i="5"/>
  <c r="A24" i="5"/>
  <c r="A25" i="5"/>
  <c r="A26" i="5"/>
  <c r="A27" i="5"/>
  <c r="B27" i="5"/>
  <c r="C27" i="5"/>
  <c r="E27" i="5"/>
  <c r="F27" i="5"/>
  <c r="G27" i="5"/>
  <c r="A28" i="5"/>
  <c r="B28" i="5"/>
  <c r="C28" i="5"/>
  <c r="D28" i="5"/>
  <c r="E28" i="5"/>
  <c r="F28" i="5"/>
  <c r="A29" i="5"/>
  <c r="B29" i="5"/>
  <c r="C29" i="5"/>
  <c r="D29" i="5"/>
  <c r="E29" i="5"/>
  <c r="H29" i="5"/>
  <c r="A30" i="5"/>
  <c r="H30" i="5"/>
  <c r="A31" i="5"/>
  <c r="D31" i="5"/>
  <c r="A32" i="5"/>
  <c r="A33" i="5"/>
  <c r="H33" i="5"/>
  <c r="A34" i="5"/>
  <c r="A35" i="5"/>
  <c r="B35" i="5"/>
  <c r="C35" i="5"/>
  <c r="D35" i="5"/>
  <c r="E35" i="5"/>
  <c r="F35" i="5"/>
  <c r="G35" i="5"/>
  <c r="A36" i="5"/>
  <c r="B36" i="5"/>
  <c r="C36" i="5"/>
  <c r="D36" i="5"/>
  <c r="E36" i="5"/>
  <c r="F36" i="5"/>
  <c r="A37" i="5"/>
  <c r="B37" i="5"/>
  <c r="C37" i="5"/>
  <c r="E37" i="5"/>
  <c r="F37" i="5"/>
  <c r="G37" i="5"/>
  <c r="A38" i="5"/>
  <c r="H38" i="5"/>
  <c r="A39" i="5"/>
  <c r="D39" i="5"/>
  <c r="A40" i="5"/>
  <c r="A41" i="5"/>
  <c r="A42" i="5"/>
  <c r="A43" i="5"/>
  <c r="B43" i="5"/>
  <c r="C43" i="5"/>
  <c r="E43" i="5"/>
  <c r="F43" i="5"/>
  <c r="G43" i="5"/>
  <c r="A44" i="5"/>
  <c r="B44" i="5"/>
  <c r="C44" i="5"/>
  <c r="D44" i="5"/>
  <c r="E44" i="5"/>
  <c r="A45" i="5"/>
  <c r="B45" i="5"/>
  <c r="C45" i="5"/>
  <c r="E45" i="5"/>
  <c r="F45" i="5"/>
  <c r="G45" i="5"/>
  <c r="H45" i="5"/>
  <c r="A46" i="5"/>
  <c r="H46" i="5"/>
  <c r="A47" i="5"/>
  <c r="C47" i="5"/>
  <c r="D47" i="5"/>
  <c r="H47" i="5"/>
  <c r="A48" i="5"/>
  <c r="A49" i="5"/>
  <c r="A50" i="5"/>
  <c r="A51" i="5"/>
  <c r="B51" i="5"/>
  <c r="C51" i="5"/>
  <c r="E51" i="5"/>
  <c r="F51" i="5"/>
  <c r="G51" i="5"/>
  <c r="A52" i="5"/>
  <c r="B52" i="5"/>
  <c r="C52" i="5"/>
  <c r="D52" i="5"/>
  <c r="E52" i="5"/>
  <c r="A53" i="5"/>
  <c r="C53" i="5"/>
  <c r="D53" i="5"/>
  <c r="E53" i="5"/>
  <c r="G53" i="5"/>
  <c r="H53" i="5"/>
  <c r="A54" i="5"/>
  <c r="H54" i="5"/>
  <c r="A55" i="5"/>
  <c r="A56" i="5"/>
  <c r="A57" i="5"/>
  <c r="A58" i="5"/>
  <c r="A59" i="5"/>
  <c r="C59" i="5"/>
  <c r="D59" i="5"/>
  <c r="E59" i="5"/>
  <c r="F59" i="5"/>
  <c r="G59" i="5"/>
  <c r="A60" i="5"/>
  <c r="B60" i="5"/>
  <c r="C60" i="5"/>
  <c r="D60" i="5"/>
  <c r="E60" i="5"/>
  <c r="F60" i="5"/>
  <c r="A61" i="5"/>
  <c r="B61" i="5"/>
  <c r="C61" i="5"/>
  <c r="D61" i="5"/>
  <c r="E61" i="5"/>
  <c r="F61" i="5"/>
  <c r="G61" i="5"/>
  <c r="H61" i="5"/>
  <c r="A62" i="5"/>
  <c r="H62" i="5"/>
  <c r="A63" i="5"/>
  <c r="H63" i="5"/>
  <c r="A64" i="5"/>
  <c r="A65" i="5"/>
  <c r="A66" i="5"/>
  <c r="A67" i="5"/>
  <c r="C67" i="5"/>
  <c r="E67" i="5"/>
  <c r="F67" i="5"/>
  <c r="G67" i="5"/>
  <c r="A68" i="5"/>
  <c r="B68" i="5"/>
  <c r="C68" i="5"/>
  <c r="D68" i="5"/>
  <c r="E68" i="5"/>
  <c r="F68" i="5"/>
  <c r="A69" i="5"/>
  <c r="B69" i="5"/>
  <c r="C69" i="5"/>
  <c r="E69" i="5"/>
  <c r="G69" i="5"/>
  <c r="H69" i="5"/>
  <c r="A70" i="5"/>
  <c r="H70" i="5"/>
  <c r="A71" i="5"/>
  <c r="D71" i="5"/>
  <c r="A72" i="5"/>
  <c r="A73" i="5"/>
  <c r="A74" i="5"/>
  <c r="A75" i="5"/>
  <c r="B75" i="5"/>
  <c r="C75" i="5"/>
  <c r="E75" i="5"/>
  <c r="F75" i="5"/>
  <c r="G75" i="5"/>
  <c r="A76" i="5"/>
  <c r="B76" i="5"/>
  <c r="C76" i="5"/>
  <c r="D76" i="5"/>
  <c r="E76" i="5"/>
  <c r="H76" i="5"/>
  <c r="A77" i="5"/>
  <c r="B77" i="5"/>
  <c r="C77" i="5"/>
  <c r="D77" i="5"/>
  <c r="E77" i="5"/>
  <c r="G77" i="5"/>
  <c r="A78" i="5"/>
  <c r="H78" i="5"/>
  <c r="A79" i="5"/>
  <c r="F79" i="5"/>
  <c r="A80" i="5"/>
  <c r="A81" i="5"/>
  <c r="A82" i="5"/>
  <c r="A83" i="5"/>
  <c r="B83" i="5"/>
  <c r="C83" i="5"/>
  <c r="E83" i="5"/>
  <c r="F83" i="5"/>
  <c r="G83" i="5"/>
  <c r="A84" i="5"/>
  <c r="B84" i="5"/>
  <c r="C84" i="5"/>
  <c r="D84" i="5"/>
  <c r="E84" i="5"/>
  <c r="A85" i="5"/>
  <c r="C85" i="5"/>
  <c r="D85" i="5"/>
  <c r="E85" i="5"/>
  <c r="F85" i="5"/>
  <c r="G85" i="5"/>
  <c r="H85" i="5"/>
  <c r="A86" i="5"/>
  <c r="H86" i="5"/>
  <c r="A87" i="5"/>
  <c r="D87" i="5"/>
  <c r="E87" i="5"/>
  <c r="F87" i="5"/>
  <c r="H87" i="5"/>
  <c r="A88" i="5"/>
  <c r="H88" i="5"/>
  <c r="A89" i="5"/>
  <c r="A90" i="5"/>
  <c r="A91" i="5"/>
  <c r="B91" i="5"/>
  <c r="C91" i="5"/>
  <c r="E91" i="5"/>
  <c r="F91" i="5"/>
  <c r="G91" i="5"/>
  <c r="A92" i="5"/>
  <c r="B92" i="5"/>
  <c r="C92" i="5"/>
  <c r="D92" i="5"/>
  <c r="E92" i="5"/>
  <c r="F92" i="5"/>
  <c r="G92" i="5"/>
  <c r="A93" i="5"/>
  <c r="C93" i="5"/>
  <c r="E93" i="5"/>
  <c r="F93" i="5"/>
  <c r="G93" i="5"/>
  <c r="H93" i="5"/>
  <c r="A94" i="5"/>
  <c r="H94" i="5"/>
  <c r="A95" i="5"/>
  <c r="D95" i="5"/>
  <c r="H95" i="5"/>
  <c r="A96" i="5"/>
  <c r="A97" i="5"/>
  <c r="A98" i="5"/>
  <c r="A99" i="5"/>
  <c r="C99" i="5"/>
  <c r="E99" i="5"/>
  <c r="F99" i="5"/>
  <c r="G99" i="5"/>
  <c r="A100" i="5"/>
  <c r="B100" i="5"/>
  <c r="C100" i="5"/>
  <c r="D100" i="5"/>
  <c r="E100" i="5"/>
  <c r="F100" i="5"/>
  <c r="H100" i="5"/>
  <c r="A101" i="5"/>
  <c r="B101" i="5"/>
  <c r="C101" i="5"/>
  <c r="E101" i="5"/>
  <c r="F101" i="5"/>
  <c r="G101" i="5"/>
  <c r="A102" i="5"/>
  <c r="H102" i="5"/>
  <c r="A103" i="5"/>
  <c r="D103" i="5"/>
  <c r="E103" i="5"/>
  <c r="A104" i="5"/>
  <c r="H104" i="5"/>
  <c r="A105" i="5"/>
  <c r="A106" i="5"/>
  <c r="A107" i="5"/>
  <c r="C107" i="5"/>
  <c r="E107" i="5"/>
  <c r="F107" i="5"/>
  <c r="G107" i="5"/>
  <c r="A108" i="5"/>
  <c r="B108" i="5"/>
  <c r="C108" i="5"/>
  <c r="D108" i="5"/>
  <c r="E108" i="5"/>
  <c r="F108" i="5"/>
  <c r="A109" i="5"/>
  <c r="B109" i="5"/>
  <c r="C109" i="5"/>
  <c r="E109" i="5"/>
  <c r="F109" i="5"/>
  <c r="H109" i="5"/>
  <c r="A110" i="5"/>
  <c r="H110" i="5"/>
  <c r="A111" i="5"/>
  <c r="H111" i="5"/>
  <c r="A112" i="5"/>
  <c r="H112" i="5"/>
  <c r="A113" i="5"/>
  <c r="A114" i="5"/>
  <c r="A115" i="5"/>
  <c r="C115" i="5"/>
  <c r="E115" i="5"/>
  <c r="F115" i="5"/>
  <c r="G115" i="5"/>
  <c r="A116" i="5"/>
  <c r="B116" i="5"/>
  <c r="C116" i="5"/>
  <c r="D116" i="5"/>
  <c r="E116" i="5"/>
  <c r="A2" i="5"/>
  <c r="B1" i="5"/>
  <c r="C1" i="5"/>
  <c r="D1" i="5"/>
  <c r="E1" i="5"/>
  <c r="F1" i="5"/>
  <c r="G1" i="5"/>
  <c r="H1" i="5"/>
  <c r="A1" i="5"/>
  <c r="K113" i="4" l="1"/>
  <c r="K110" i="4" l="1"/>
  <c r="K86" i="4"/>
  <c r="K58" i="4"/>
  <c r="K57" i="4"/>
  <c r="K26" i="4"/>
  <c r="K34" i="4"/>
  <c r="K90" i="4"/>
  <c r="K65" i="4"/>
  <c r="K6" i="4"/>
  <c r="K74" i="4"/>
  <c r="K18" i="4"/>
  <c r="K9" i="4"/>
  <c r="K73" i="4"/>
  <c r="K82" i="4"/>
  <c r="K30" i="4"/>
  <c r="K66" i="4"/>
  <c r="K17" i="4"/>
  <c r="K81" i="4"/>
  <c r="K46" i="4"/>
  <c r="K14" i="4"/>
  <c r="K98" i="4"/>
  <c r="K25" i="4"/>
  <c r="K89" i="4"/>
  <c r="K62" i="4"/>
  <c r="K38" i="4"/>
  <c r="K22" i="4"/>
  <c r="K33" i="4"/>
  <c r="K97" i="4"/>
  <c r="K78" i="4"/>
  <c r="K54" i="4"/>
  <c r="K10" i="4"/>
  <c r="K41" i="4"/>
  <c r="K105" i="4"/>
  <c r="K94" i="4"/>
  <c r="K70" i="4"/>
  <c r="K42" i="4"/>
  <c r="K49" i="4"/>
  <c r="K5" i="4"/>
  <c r="K13" i="4"/>
  <c r="K21" i="4"/>
  <c r="K29" i="4"/>
  <c r="K37" i="4"/>
  <c r="K45" i="4"/>
  <c r="K53" i="4"/>
  <c r="K61" i="4"/>
  <c r="K69" i="4"/>
  <c r="K77" i="4"/>
  <c r="K85" i="4"/>
  <c r="K93" i="4"/>
  <c r="K101" i="4"/>
  <c r="K109" i="4"/>
  <c r="K2" i="4"/>
  <c r="K8" i="4"/>
  <c r="K32" i="4"/>
  <c r="K56" i="4"/>
  <c r="K88" i="4"/>
  <c r="K112" i="4"/>
  <c r="K3" i="4"/>
  <c r="K35" i="4"/>
  <c r="K67" i="4"/>
  <c r="K99" i="4"/>
  <c r="K28" i="4"/>
  <c r="K60" i="4"/>
  <c r="K84" i="4"/>
  <c r="K116" i="4"/>
  <c r="K24" i="4"/>
  <c r="K48" i="4"/>
  <c r="K72" i="4"/>
  <c r="K96" i="4"/>
  <c r="K19" i="4"/>
  <c r="K43" i="4"/>
  <c r="K75" i="4"/>
  <c r="K107" i="4"/>
  <c r="K12" i="4"/>
  <c r="K36" i="4"/>
  <c r="K68" i="4"/>
  <c r="K100" i="4"/>
  <c r="K7" i="4"/>
  <c r="K15" i="4"/>
  <c r="K23" i="4"/>
  <c r="K31" i="4"/>
  <c r="K39" i="4"/>
  <c r="K47" i="4"/>
  <c r="K55" i="4"/>
  <c r="K63" i="4"/>
  <c r="K71" i="4"/>
  <c r="K79" i="4"/>
  <c r="K87" i="4"/>
  <c r="K95" i="4"/>
  <c r="K103" i="4"/>
  <c r="K111" i="4"/>
  <c r="K16" i="4"/>
  <c r="K40" i="4"/>
  <c r="K64" i="4"/>
  <c r="K80" i="4"/>
  <c r="K104" i="4"/>
  <c r="K27" i="4"/>
  <c r="K59" i="4"/>
  <c r="K83" i="4"/>
  <c r="K115" i="4"/>
  <c r="K20" i="4"/>
  <c r="K44" i="4"/>
  <c r="K76" i="4"/>
  <c r="K108" i="4"/>
  <c r="K11" i="4"/>
  <c r="K51" i="4"/>
  <c r="K91" i="4"/>
  <c r="K4" i="4"/>
  <c r="K52" i="4"/>
  <c r="K92" i="4"/>
  <c r="K102" i="4"/>
  <c r="K50" i="4"/>
  <c r="K106" i="4"/>
  <c r="K114" i="4"/>
  <c r="J2" i="4" l="1"/>
</calcChain>
</file>

<file path=xl/connections.xml><?xml version="1.0" encoding="utf-8"?>
<connections xmlns="http://schemas.openxmlformats.org/spreadsheetml/2006/main">
  <connection id="1" name="AWM18UP14" type="6" refreshedVersion="4" background="1" saveData="1">
    <textPr codePage="850" sourceFile="D:\Dropbox\DataMeguy\Neuer Ordner\AWM18UP14.csv" comma="1">
      <textFields count="4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<sst xmlns="http://schemas.openxmlformats.org/spreadsheetml/2006/main" count="1018" uniqueCount="241">
  <si>
    <t>YER</t>
  </si>
  <si>
    <t>PCR</t>
  </si>
  <si>
    <t>GCR</t>
  </si>
  <si>
    <t>ITR</t>
  </si>
  <si>
    <t>XTR</t>
  </si>
  <si>
    <t>MTR</t>
  </si>
  <si>
    <t>YED</t>
  </si>
  <si>
    <t>PCD</t>
  </si>
  <si>
    <t>GCD</t>
  </si>
  <si>
    <t>ITD</t>
  </si>
  <si>
    <t>XTD</t>
  </si>
  <si>
    <t>MTD</t>
  </si>
  <si>
    <t>YFD</t>
  </si>
  <si>
    <t>YIN</t>
  </si>
  <si>
    <t>WIN</t>
  </si>
  <si>
    <t>GON</t>
  </si>
  <si>
    <t>TIN</t>
  </si>
  <si>
    <t>YFN</t>
  </si>
  <si>
    <t>HICP</t>
  </si>
  <si>
    <t>HEX</t>
  </si>
  <si>
    <t>HEG</t>
  </si>
  <si>
    <t>HICPSA</t>
  </si>
  <si>
    <t>HEXSA</t>
  </si>
  <si>
    <t>HEGWEI</t>
  </si>
  <si>
    <t>CAN_YEN</t>
  </si>
  <si>
    <t>NFN_YEN</t>
  </si>
  <si>
    <t>LFN</t>
  </si>
  <si>
    <t>LNN</t>
  </si>
  <si>
    <t>UNN</t>
  </si>
  <si>
    <t>URX</t>
  </si>
  <si>
    <t>LEN</t>
  </si>
  <si>
    <t>STN</t>
  </si>
  <si>
    <t>LTN</t>
  </si>
  <si>
    <t>COMPR</t>
  </si>
  <si>
    <t>POILU</t>
  </si>
  <si>
    <t>PCOMU</t>
  </si>
  <si>
    <t>YWD</t>
  </si>
  <si>
    <t>YWDX</t>
  </si>
  <si>
    <t>YWR</t>
  </si>
  <si>
    <t>YWRX</t>
  </si>
  <si>
    <t>LPROD</t>
  </si>
  <si>
    <t>ULC</t>
  </si>
  <si>
    <t>WRN</t>
  </si>
  <si>
    <t>SAX</t>
  </si>
  <si>
    <t>EEN</t>
  </si>
  <si>
    <t>EXR</t>
  </si>
  <si>
    <t>1970Q1</t>
  </si>
  <si>
    <t>NA</t>
  </si>
  <si>
    <t>1970Q2</t>
  </si>
  <si>
    <t>1970Q3</t>
  </si>
  <si>
    <t>1970Q4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</si>
  <si>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</si>
  <si>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</si>
  <si>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</si>
  <si>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</si>
  <si>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</si>
  <si>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</si>
  <si>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</si>
  <si>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</si>
  <si>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</si>
  <si>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</si>
  <si>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</si>
  <si>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</si>
  <si>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</si>
  <si>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</si>
  <si>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</si>
  <si>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</si>
  <si>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</si>
  <si>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</si>
  <si>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</si>
  <si>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</si>
  <si>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</si>
  <si>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</si>
  <si>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</si>
  <si>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</si>
  <si>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</si>
  <si>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</si>
  <si>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</si>
  <si>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</si>
  <si>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</si>
  <si>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</si>
  <si>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</si>
  <si>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</si>
  <si>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</si>
  <si>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</si>
  <si>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</si>
  <si>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</si>
  <si>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</si>
  <si>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</si>
  <si>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</si>
  <si>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</si>
  <si>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</si>
  <si>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</si>
  <si>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</si>
  <si>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</si>
  <si>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</si>
  <si>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</si>
  <si>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</si>
  <si>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</si>
  <si>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</si>
  <si>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</si>
  <si>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</si>
  <si>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</si>
  <si>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</si>
  <si>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</si>
  <si>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</si>
  <si>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</si>
  <si>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</si>
  <si>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</si>
  <si>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</si>
  <si>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</si>
  <si>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</si>
  <si>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</si>
  <si>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</si>
  <si>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</si>
  <si>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</si>
  <si>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</si>
  <si>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</si>
  <si>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</si>
  <si>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</si>
  <si>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</si>
  <si>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</si>
  <si>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</si>
  <si>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</si>
  <si>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</si>
  <si>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</si>
  <si>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</si>
  <si>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</si>
  <si>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</si>
  <si>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</si>
  <si>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</si>
  <si>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</si>
  <si>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</si>
  <si>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</si>
  <si>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</si>
  <si>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</si>
  <si>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</si>
  <si>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</si>
  <si>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</si>
  <si>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</si>
  <si>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</si>
  <si>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</si>
  <si>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</si>
  <si>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</si>
  <si>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</si>
  <si>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</si>
  <si>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</si>
  <si>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</si>
  <si>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</si>
  <si>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</si>
  <si>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</si>
  <si>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</si>
  <si>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</si>
  <si>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</si>
  <si>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</si>
  <si>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</si>
  <si>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</si>
  <si>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</si>
  <si>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</si>
  <si>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</si>
  <si>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</si>
  <si>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</si>
  <si>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</si>
  <si>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</si>
  <si>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</si>
  <si>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</si>
  <si>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</si>
  <si>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</si>
  <si>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</si>
  <si>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</si>
  <si>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</si>
  <si>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</si>
  <si>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</si>
  <si>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</si>
  <si>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</si>
  <si>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</si>
  <si>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</si>
  <si>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</si>
  <si>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</si>
  <si>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</si>
  <si>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</si>
  <si>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</si>
  <si>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</si>
  <si>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</si>
  <si>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</si>
  <si>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</si>
  <si>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</si>
  <si>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</si>
  <si>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</si>
  <si>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</si>
  <si>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</si>
  <si>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</si>
  <si>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</si>
  <si>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</si>
  <si>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</si>
  <si>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</si>
  <si>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</si>
  <si>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</si>
  <si>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</si>
  <si>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</si>
  <si>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</si>
  <si>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</si>
  <si>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</si>
  <si>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</si>
  <si>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</si>
  <si>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</si>
  <si>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</si>
  <si>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</si>
  <si>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</si>
  <si>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</si>
  <si>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</si>
  <si>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</si>
  <si>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</si>
  <si>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</si>
  <si>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</si>
  <si>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</si>
  <si>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</si>
  <si>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</si>
  <si>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</si>
  <si>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</si>
  <si>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</si>
  <si>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</si>
  <si>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</si>
  <si>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Real GDP</t>
  </si>
  <si>
    <t>PCR(Private Consumption)</t>
  </si>
  <si>
    <t>PCD(Consumption Deflator)</t>
  </si>
  <si>
    <t>ITR(Goss Investment)</t>
  </si>
  <si>
    <t>ITD(Goss Investment Deflator)</t>
  </si>
  <si>
    <t>LNN(Total Employment)</t>
  </si>
  <si>
    <t>STN(Nominal Short Term Interest Rate)</t>
  </si>
  <si>
    <t>WRN(Wage Per Head)</t>
  </si>
  <si>
    <t>YED(Deflator)</t>
  </si>
  <si>
    <t>LFN(Labor Force)</t>
  </si>
  <si>
    <t>y</t>
  </si>
  <si>
    <t>c</t>
  </si>
  <si>
    <t>inv</t>
  </si>
  <si>
    <t>EMP</t>
  </si>
  <si>
    <t>rn</t>
  </si>
  <si>
    <t>wp</t>
  </si>
  <si>
    <t>pi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</si>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</sst>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Detrended!$B$1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Detrended!$B$2:$B$116</c:f>
              <c:numCache>
                <c:formatCode>General</c:formatCode>
                <c:ptCount val="115"/>
                <c:pt idx="0">
                  <c:v>8.9722399406764204</c:v>
                </c:pt>
                <c:pt idx="1">
                  <c:v>8.9639915005095236</c:v>
                </c:pt>
                <c:pt idx="2">
                  <c:v>8.9604169003225618</c:v>
                </c:pt>
                <c:pt idx="3">
                  <c:v>8.9593892693540447</c:v>
                </c:pt>
                <c:pt idx="4">
                  <c:v>8.9586427859449422</c:v>
                </c:pt>
                <c:pt idx="5">
                  <c:v>8.959035380003975</c:v>
                </c:pt>
                <c:pt idx="6">
                  <c:v>8.9597012734040042</c:v>
                </c:pt>
                <c:pt idx="7">
                  <c:v>8.9591913108774062</c:v>
                </c:pt>
                <c:pt idx="8">
                  <c:v>8.9616057089757337</c:v>
                </c:pt>
                <c:pt idx="9">
                  <c:v>8.9630278013067883</c:v>
                </c:pt>
                <c:pt idx="10">
                  <c:v>8.9570077551980702</c:v>
                </c:pt>
                <c:pt idx="11">
                  <c:v>8.955442916435814</c:v>
                </c:pt>
                <c:pt idx="12">
                  <c:v>8.9612753623643506</c:v>
                </c:pt>
                <c:pt idx="13">
                  <c:v>8.9676730759387944</c:v>
                </c:pt>
                <c:pt idx="14">
                  <c:v>8.9695196241512871</c:v>
                </c:pt>
                <c:pt idx="15">
                  <c:v>8.9786815277767307</c:v>
                </c:pt>
                <c:pt idx="16">
                  <c:v>8.9859914424792997</c:v>
                </c:pt>
                <c:pt idx="17">
                  <c:v>8.9807929579094932</c:v>
                </c:pt>
                <c:pt idx="18">
                  <c:v>8.9889322473705082</c:v>
                </c:pt>
                <c:pt idx="19">
                  <c:v>8.9930905626492503</c:v>
                </c:pt>
                <c:pt idx="20">
                  <c:v>8.9946595284269613</c:v>
                </c:pt>
                <c:pt idx="21">
                  <c:v>9.0027603563264638</c:v>
                </c:pt>
                <c:pt idx="22">
                  <c:v>9.0090541642470701</c:v>
                </c:pt>
                <c:pt idx="23">
                  <c:v>9.0120956125225398</c:v>
                </c:pt>
                <c:pt idx="24">
                  <c:v>9.0058130299264008</c:v>
                </c:pt>
                <c:pt idx="25">
                  <c:v>9.0213333809508089</c:v>
                </c:pt>
                <c:pt idx="26">
                  <c:v>9.0231290387945666</c:v>
                </c:pt>
                <c:pt idx="27">
                  <c:v>9.0215807173412639</c:v>
                </c:pt>
                <c:pt idx="28">
                  <c:v>9.0142418849676442</c:v>
                </c:pt>
                <c:pt idx="29">
                  <c:v>9.0278866592530385</c:v>
                </c:pt>
                <c:pt idx="30">
                  <c:v>9.0361319362134136</c:v>
                </c:pt>
                <c:pt idx="31">
                  <c:v>9.0470466469219151</c:v>
                </c:pt>
                <c:pt idx="32">
                  <c:v>9.0488974593006084</c:v>
                </c:pt>
                <c:pt idx="33">
                  <c:v>9.0550649799250955</c:v>
                </c:pt>
                <c:pt idx="34">
                  <c:v>9.0658423260080525</c:v>
                </c:pt>
                <c:pt idx="35">
                  <c:v>9.0740546166288105</c:v>
                </c:pt>
                <c:pt idx="36">
                  <c:v>9.0823935894250631</c:v>
                </c:pt>
                <c:pt idx="37">
                  <c:v>9.0890961563583463</c:v>
                </c:pt>
                <c:pt idx="38">
                  <c:v>9.0912399931197321</c:v>
                </c:pt>
                <c:pt idx="39">
                  <c:v>9.0960433186013621</c:v>
                </c:pt>
                <c:pt idx="40">
                  <c:v>9.1047297481497704</c:v>
                </c:pt>
                <c:pt idx="41">
                  <c:v>9.1058005086084446</c:v>
                </c:pt>
                <c:pt idx="42">
                  <c:v>9.1117147878738578</c:v>
                </c:pt>
                <c:pt idx="43">
                  <c:v>9.1129891382814048</c:v>
                </c:pt>
                <c:pt idx="44">
                  <c:v>9.1159227263326379</c:v>
                </c:pt>
                <c:pt idx="45">
                  <c:v>9.1190811414885911</c:v>
                </c:pt>
                <c:pt idx="46">
                  <c:v>9.1208018384842582</c:v>
                </c:pt>
                <c:pt idx="47">
                  <c:v>9.1302024425027248</c:v>
                </c:pt>
                <c:pt idx="48">
                  <c:v>9.1450789577084919</c:v>
                </c:pt>
                <c:pt idx="49">
                  <c:v>9.1365841977854902</c:v>
                </c:pt>
                <c:pt idx="50">
                  <c:v>9.1349376202125701</c:v>
                </c:pt>
                <c:pt idx="51">
                  <c:v>9.1341768597540707</c:v>
                </c:pt>
                <c:pt idx="52">
                  <c:v>9.1252501065924587</c:v>
                </c:pt>
                <c:pt idx="53">
                  <c:v>9.1252310354877935</c:v>
                </c:pt>
                <c:pt idx="54">
                  <c:v>9.1280382197536358</c:v>
                </c:pt>
                <c:pt idx="55">
                  <c:v>9.128338404977697</c:v>
                </c:pt>
                <c:pt idx="56">
                  <c:v>9.1363644984630561</c:v>
                </c:pt>
                <c:pt idx="57">
                  <c:v>9.1419524966374812</c:v>
                </c:pt>
                <c:pt idx="58">
                  <c:v>9.1481456475602521</c:v>
                </c:pt>
                <c:pt idx="59">
                  <c:v>9.1543145277565401</c:v>
                </c:pt>
                <c:pt idx="60">
                  <c:v>9.161247858459431</c:v>
                </c:pt>
                <c:pt idx="61">
                  <c:v>9.1671661161989011</c:v>
                </c:pt>
                <c:pt idx="62">
                  <c:v>9.1671835368768928</c:v>
                </c:pt>
                <c:pt idx="63">
                  <c:v>9.1683986569086962</c:v>
                </c:pt>
                <c:pt idx="64">
                  <c:v>9.1676641866959887</c:v>
                </c:pt>
                <c:pt idx="65">
                  <c:v>9.17280228398233</c:v>
                </c:pt>
                <c:pt idx="66">
                  <c:v>9.1760613104603781</c:v>
                </c:pt>
                <c:pt idx="67">
                  <c:v>9.1771941306604354</c:v>
                </c:pt>
                <c:pt idx="68">
                  <c:v>9.1792192072843797</c:v>
                </c:pt>
                <c:pt idx="69">
                  <c:v>9.188997151646106</c:v>
                </c:pt>
                <c:pt idx="70">
                  <c:v>9.1935514154583231</c:v>
                </c:pt>
                <c:pt idx="71">
                  <c:v>9.2012051813913942</c:v>
                </c:pt>
                <c:pt idx="72">
                  <c:v>9.2033614484307638</c:v>
                </c:pt>
                <c:pt idx="73">
                  <c:v>9.2023617420092538</c:v>
                </c:pt>
                <c:pt idx="74">
                  <c:v>9.204542419425005</c:v>
                </c:pt>
                <c:pt idx="75">
                  <c:v>9.2046298020646535</c:v>
                </c:pt>
                <c:pt idx="76">
                  <c:v>9.2113278429322065</c:v>
                </c:pt>
                <c:pt idx="77">
                  <c:v>9.2169545593894213</c:v>
                </c:pt>
                <c:pt idx="78">
                  <c:v>9.2244257765624251</c:v>
                </c:pt>
                <c:pt idx="79">
                  <c:v>9.233254655183126</c:v>
                </c:pt>
                <c:pt idx="80">
                  <c:v>9.2408214141806369</c:v>
                </c:pt>
                <c:pt idx="81">
                  <c:v>9.2456457556613731</c:v>
                </c:pt>
                <c:pt idx="82">
                  <c:v>9.2473684445710855</c:v>
                </c:pt>
                <c:pt idx="83">
                  <c:v>9.2513127165438576</c:v>
                </c:pt>
                <c:pt idx="84">
                  <c:v>9.2599031989157954</c:v>
                </c:pt>
                <c:pt idx="85">
                  <c:v>9.2592190000871231</c:v>
                </c:pt>
                <c:pt idx="86">
                  <c:v>9.2573022992653087</c:v>
                </c:pt>
                <c:pt idx="87">
                  <c:v>9.2565422633182273</c:v>
                </c:pt>
                <c:pt idx="88">
                  <c:v>9.2547222814325725</c:v>
                </c:pt>
                <c:pt idx="89">
                  <c:v>9.2574978732040716</c:v>
                </c:pt>
                <c:pt idx="90">
                  <c:v>9.2580155337486705</c:v>
                </c:pt>
                <c:pt idx="91">
                  <c:v>9.2570075342249645</c:v>
                </c:pt>
                <c:pt idx="92">
                  <c:v>9.2538505423671342</c:v>
                </c:pt>
                <c:pt idx="93">
                  <c:v>9.2523467658140799</c:v>
                </c:pt>
                <c:pt idx="94">
                  <c:v>9.255083786285903</c:v>
                </c:pt>
                <c:pt idx="95">
                  <c:v>9.2591997647829896</c:v>
                </c:pt>
                <c:pt idx="96">
                  <c:v>9.2621565987947125</c:v>
                </c:pt>
                <c:pt idx="97">
                  <c:v>9.2651560829876551</c:v>
                </c:pt>
                <c:pt idx="98">
                  <c:v>9.2655387104545301</c:v>
                </c:pt>
                <c:pt idx="99">
                  <c:v>9.265414310560331</c:v>
                </c:pt>
                <c:pt idx="100">
                  <c:v>9.2657009444798479</c:v>
                </c:pt>
                <c:pt idx="101">
                  <c:v>9.2713465508875643</c:v>
                </c:pt>
                <c:pt idx="102">
                  <c:v>9.276197070906731</c:v>
                </c:pt>
                <c:pt idx="103">
                  <c:v>9.2797429148150652</c:v>
                </c:pt>
                <c:pt idx="104">
                  <c:v>9.2867796538503882</c:v>
                </c:pt>
                <c:pt idx="105">
                  <c:v>9.2956039031898108</c:v>
                </c:pt>
                <c:pt idx="106">
                  <c:v>9.3008068139786868</c:v>
                </c:pt>
                <c:pt idx="107">
                  <c:v>9.3094416876997901</c:v>
                </c:pt>
                <c:pt idx="108">
                  <c:v>9.3157281695026839</c:v>
                </c:pt>
                <c:pt idx="109">
                  <c:v>9.3185323503420623</c:v>
                </c:pt>
                <c:pt idx="110">
                  <c:v>9.320616092184677</c:v>
                </c:pt>
                <c:pt idx="111">
                  <c:v>9.3223470766026253</c:v>
                </c:pt>
                <c:pt idx="112">
                  <c:v>9.3253654027666393</c:v>
                </c:pt>
                <c:pt idx="113">
                  <c:v>9.3197715152741658</c:v>
                </c:pt>
                <c:pt idx="114">
                  <c:v>9.3130206711909391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44800"/>
        <c:axId val="135161536"/>
      </c:lineChart>
      <c:catAx>
        <c:axId val="4884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5161536"/>
        <c:crosses val="autoZero"/>
        <c:auto val="1"/>
        <c:lblAlgn val="ctr"/>
        <c:lblOffset val="100"/>
        <c:noMultiLvlLbl val="0"/>
      </c:catAx>
      <c:valAx>
        <c:axId val="13516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844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Detrended!$L$1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Detrended!$L$2:$L$116</c:f>
              <c:numCache>
                <c:formatCode>General</c:formatCode>
                <c:ptCount val="115"/>
                <c:pt idx="0">
                  <c:v>2.8874440324772266E-2</c:v>
                </c:pt>
                <c:pt idx="1">
                  <c:v>1.7160499806228913E-2</c:v>
                </c:pt>
                <c:pt idx="2">
                  <c:v>1.0120399267618652E-2</c:v>
                </c:pt>
                <c:pt idx="3">
                  <c:v>5.6272679474531628E-3</c:v>
                </c:pt>
                <c:pt idx="4">
                  <c:v>1.4152841867041133E-3</c:v>
                </c:pt>
                <c:pt idx="5">
                  <c:v>-1.6576221059114715E-3</c:v>
                </c:pt>
                <c:pt idx="6">
                  <c:v>-4.4572290575306539E-3</c:v>
                </c:pt>
                <c:pt idx="7">
                  <c:v>-8.4326919357753383E-3</c:v>
                </c:pt>
                <c:pt idx="8">
                  <c:v>-9.483794189096173E-3</c:v>
                </c:pt>
                <c:pt idx="9">
                  <c:v>-1.1527202209689946E-2</c:v>
                </c:pt>
                <c:pt idx="10">
                  <c:v>-2.1012748670054648E-2</c:v>
                </c:pt>
                <c:pt idx="11">
                  <c:v>-2.6043087783959251E-2</c:v>
                </c:pt>
                <c:pt idx="12">
                  <c:v>-2.3676142207071038E-2</c:v>
                </c:pt>
                <c:pt idx="13">
                  <c:v>-2.0743928984273907E-2</c:v>
                </c:pt>
                <c:pt idx="14">
                  <c:v>-2.2362881123429545E-2</c:v>
                </c:pt>
                <c:pt idx="15">
                  <c:v>-1.6666477849634376E-2</c:v>
                </c:pt>
                <c:pt idx="16">
                  <c:v>-1.2822063498711955E-2</c:v>
                </c:pt>
                <c:pt idx="17">
                  <c:v>-2.1486048420166881E-2</c:v>
                </c:pt>
                <c:pt idx="18">
                  <c:v>-1.6812259310800215E-2</c:v>
                </c:pt>
                <c:pt idx="19">
                  <c:v>-1.6119444383704717E-2</c:v>
                </c:pt>
                <c:pt idx="20">
                  <c:v>-1.8015978957642176E-2</c:v>
                </c:pt>
                <c:pt idx="21">
                  <c:v>-1.3380651409788058E-2</c:v>
                </c:pt>
                <c:pt idx="22">
                  <c:v>-1.0552343840828371E-2</c:v>
                </c:pt>
                <c:pt idx="23">
                  <c:v>-1.0976395917007054E-2</c:v>
                </c:pt>
                <c:pt idx="24">
                  <c:v>-2.0724478864794449E-2</c:v>
                </c:pt>
                <c:pt idx="25">
                  <c:v>-8.6696281920328744E-3</c:v>
                </c:pt>
                <c:pt idx="26">
                  <c:v>-1.0339470699923581E-2</c:v>
                </c:pt>
                <c:pt idx="27">
                  <c:v>-1.5353292504874716E-2</c:v>
                </c:pt>
                <c:pt idx="28">
                  <c:v>-2.615762523014098E-2</c:v>
                </c:pt>
                <c:pt idx="29">
                  <c:v>-1.5978351296395132E-2</c:v>
                </c:pt>
                <c:pt idx="30">
                  <c:v>-1.1198574687668383E-2</c:v>
                </c:pt>
                <c:pt idx="31">
                  <c:v>-3.7493643308135205E-3</c:v>
                </c:pt>
                <c:pt idx="32">
                  <c:v>-5.3640523037685739E-3</c:v>
                </c:pt>
                <c:pt idx="33">
                  <c:v>-2.6620320309298506E-3</c:v>
                </c:pt>
                <c:pt idx="34">
                  <c:v>4.649813700380534E-3</c:v>
                </c:pt>
                <c:pt idx="35">
                  <c:v>9.3966039694901582E-3</c:v>
                </c:pt>
                <c:pt idx="36">
                  <c:v>1.427007641409439E-2</c:v>
                </c:pt>
                <c:pt idx="37">
                  <c:v>1.7507142995730973E-2</c:v>
                </c:pt>
                <c:pt idx="38">
                  <c:v>1.6185479405468328E-2</c:v>
                </c:pt>
                <c:pt idx="39">
                  <c:v>1.7523304535449924E-2</c:v>
                </c:pt>
                <c:pt idx="40">
                  <c:v>2.2744233732211683E-2</c:v>
                </c:pt>
                <c:pt idx="41">
                  <c:v>2.0349493839237454E-2</c:v>
                </c:pt>
                <c:pt idx="42">
                  <c:v>2.2798272753004056E-2</c:v>
                </c:pt>
                <c:pt idx="43">
                  <c:v>2.0607122808902645E-2</c:v>
                </c:pt>
                <c:pt idx="44">
                  <c:v>2.0075210508487373E-2</c:v>
                </c:pt>
                <c:pt idx="45">
                  <c:v>1.9768125312793927E-2</c:v>
                </c:pt>
                <c:pt idx="46">
                  <c:v>1.8023321956812666E-2</c:v>
                </c:pt>
                <c:pt idx="47">
                  <c:v>2.395842562363093E-2</c:v>
                </c:pt>
                <c:pt idx="48">
                  <c:v>3.5369440477751368E-2</c:v>
                </c:pt>
                <c:pt idx="49">
                  <c:v>2.3409180203101343E-2</c:v>
                </c:pt>
                <c:pt idx="50">
                  <c:v>1.8297102278532762E-2</c:v>
                </c:pt>
                <c:pt idx="51">
                  <c:v>1.4070841468386774E-2</c:v>
                </c:pt>
                <c:pt idx="52">
                  <c:v>1.6785879551264316E-3</c:v>
                </c:pt>
                <c:pt idx="53">
                  <c:v>-1.8059835011872138E-3</c:v>
                </c:pt>
                <c:pt idx="54">
                  <c:v>-2.4642995869914586E-3</c:v>
                </c:pt>
                <c:pt idx="55">
                  <c:v>-5.629614714578679E-3</c:v>
                </c:pt>
                <c:pt idx="56">
                  <c:v>-1.0690215808679682E-3</c:v>
                </c:pt>
                <c:pt idx="57">
                  <c:v>1.0534762419105448E-3</c:v>
                </c:pt>
                <c:pt idx="58">
                  <c:v>3.7811268130329978E-3</c:v>
                </c:pt>
                <c:pt idx="59">
                  <c:v>6.4845066576726396E-3</c:v>
                </c:pt>
                <c:pt idx="60">
                  <c:v>9.9523370089169561E-3</c:v>
                </c:pt>
                <c:pt idx="61">
                  <c:v>1.2405094396738647E-2</c:v>
                </c:pt>
                <c:pt idx="62">
                  <c:v>8.9570147230819686E-3</c:v>
                </c:pt>
                <c:pt idx="63">
                  <c:v>6.7066344032387093E-3</c:v>
                </c:pt>
                <c:pt idx="64">
                  <c:v>2.5066638388828721E-3</c:v>
                </c:pt>
                <c:pt idx="65">
                  <c:v>4.179260773575777E-3</c:v>
                </c:pt>
                <c:pt idx="66">
                  <c:v>3.9727868999772653E-3</c:v>
                </c:pt>
                <c:pt idx="67">
                  <c:v>1.6401067483862164E-3</c:v>
                </c:pt>
                <c:pt idx="68">
                  <c:v>1.9968302068207322E-4</c:v>
                </c:pt>
                <c:pt idx="69">
                  <c:v>6.5121270307617607E-3</c:v>
                </c:pt>
                <c:pt idx="70">
                  <c:v>7.6008904913305031E-3</c:v>
                </c:pt>
                <c:pt idx="71">
                  <c:v>1.1789156072753215E-2</c:v>
                </c:pt>
                <c:pt idx="72">
                  <c:v>1.0479922760476157E-2</c:v>
                </c:pt>
                <c:pt idx="73">
                  <c:v>6.0147159873178424E-3</c:v>
                </c:pt>
                <c:pt idx="74">
                  <c:v>4.729893051420575E-3</c:v>
                </c:pt>
                <c:pt idx="75">
                  <c:v>1.3517753394225451E-3</c:v>
                </c:pt>
                <c:pt idx="76">
                  <c:v>4.5843158553271479E-3</c:v>
                </c:pt>
                <c:pt idx="77">
                  <c:v>6.7455319608935582E-3</c:v>
                </c:pt>
                <c:pt idx="78">
                  <c:v>1.0751248782250755E-2</c:v>
                </c:pt>
                <c:pt idx="79">
                  <c:v>1.6114627051303287E-2</c:v>
                </c:pt>
                <c:pt idx="80">
                  <c:v>2.0215885697165703E-2</c:v>
                </c:pt>
                <c:pt idx="81">
                  <c:v>2.1574726826255386E-2</c:v>
                </c:pt>
                <c:pt idx="82">
                  <c:v>1.9831915384319387E-2</c:v>
                </c:pt>
                <c:pt idx="83">
                  <c:v>2.0310687005443029E-2</c:v>
                </c:pt>
                <c:pt idx="84">
                  <c:v>2.5435669025734242E-2</c:v>
                </c:pt>
                <c:pt idx="85">
                  <c:v>2.1285969845413533E-2</c:v>
                </c:pt>
                <c:pt idx="86">
                  <c:v>1.5903768671950758E-2</c:v>
                </c:pt>
                <c:pt idx="87">
                  <c:v>1.1678232373222741E-2</c:v>
                </c:pt>
                <c:pt idx="88">
                  <c:v>6.392750135919556E-3</c:v>
                </c:pt>
                <c:pt idx="89">
                  <c:v>5.7028415557702772E-3</c:v>
                </c:pt>
                <c:pt idx="90">
                  <c:v>2.7550017487225631E-3</c:v>
                </c:pt>
                <c:pt idx="91">
                  <c:v>-1.7184981266318289E-3</c:v>
                </c:pt>
                <c:pt idx="92">
                  <c:v>-8.3409903361104654E-3</c:v>
                </c:pt>
                <c:pt idx="93">
                  <c:v>-1.3310267240811413E-2</c:v>
                </c:pt>
                <c:pt idx="94">
                  <c:v>-1.4038747120636685E-2</c:v>
                </c:pt>
                <c:pt idx="95">
                  <c:v>-1.3388268975198514E-2</c:v>
                </c:pt>
                <c:pt idx="96">
                  <c:v>-1.389693531512215E-2</c:v>
                </c:pt>
                <c:pt idx="97">
                  <c:v>-1.4362951473827934E-2</c:v>
                </c:pt>
                <c:pt idx="98">
                  <c:v>-1.7445824358601314E-2</c:v>
                </c:pt>
                <c:pt idx="99">
                  <c:v>-2.1035724604447026E-2</c:v>
                </c:pt>
                <c:pt idx="100">
                  <c:v>-2.4214591036578526E-2</c:v>
                </c:pt>
                <c:pt idx="101">
                  <c:v>-2.2034484980510527E-2</c:v>
                </c:pt>
                <c:pt idx="102">
                  <c:v>-2.06494653129905E-2</c:v>
                </c:pt>
                <c:pt idx="103">
                  <c:v>-2.0569121756304654E-2</c:v>
                </c:pt>
                <c:pt idx="104">
                  <c:v>-1.699788307263006E-2</c:v>
                </c:pt>
                <c:pt idx="105">
                  <c:v>-1.1639134084854064E-2</c:v>
                </c:pt>
                <c:pt idx="106">
                  <c:v>-9.9017236476264259E-3</c:v>
                </c:pt>
                <c:pt idx="107">
                  <c:v>-4.7323502781715376E-3</c:v>
                </c:pt>
                <c:pt idx="108">
                  <c:v>-1.9113688269243312E-3</c:v>
                </c:pt>
                <c:pt idx="109">
                  <c:v>-2.5726883391943289E-3</c:v>
                </c:pt>
                <c:pt idx="110">
                  <c:v>-3.9544468482279882E-3</c:v>
                </c:pt>
                <c:pt idx="111">
                  <c:v>-5.6889627819263211E-3</c:v>
                </c:pt>
                <c:pt idx="112">
                  <c:v>-6.1361369695607237E-3</c:v>
                </c:pt>
                <c:pt idx="113">
                  <c:v>-1.5195524813682582E-2</c:v>
                </c:pt>
                <c:pt idx="114">
                  <c:v>-2.5411869248555874E-2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48544"/>
        <c:axId val="135236416"/>
      </c:lineChart>
      <c:catAx>
        <c:axId val="11754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35236416"/>
        <c:crosses val="autoZero"/>
        <c:auto val="1"/>
        <c:lblAlgn val="ctr"/>
        <c:lblOffset val="100"/>
        <c:noMultiLvlLbl val="0"/>
      </c:catAx>
      <c:valAx>
        <c:axId val="13523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548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523875</xdr:colOff>
      <xdr:row>18</xdr:row>
      <xdr:rowOff>42862</xdr:rowOff>
    </xdr:from>
    <xdr:to>
      <xdr:col>20</xdr:col>
      <xdr:colOff>523875</xdr:colOff>
      <xdr:row>32</xdr:row>
      <xdr:rowOff>119062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12</xdr:row>
      <xdr:rowOff>4762</xdr:rowOff>
    </xdr:from>
    <xdr:to>
      <xdr:col>13</xdr:col>
      <xdr:colOff>285750</xdr:colOff>
      <xdr:row>26</xdr:row>
      <xdr:rowOff>80962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WM18UP1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77"/>
  <sheetViews>
    <sheetView topLeftCell="M1" workbookViewId="0">
      <selection activeCell="AB1" sqref="AB1:AB1048576"/>
    </sheetView>
  </sheetViews>
  <sheetFormatPr baseColWidth="10" defaultRowHeight="15" x14ac:dyDescent="0.25"/>
  <cols>
    <col min="1" max="1" width="7.42578125" bestFit="1" customWidth="1"/>
    <col min="2" max="25" width="12" bestFit="1" customWidth="1"/>
    <col min="26" max="27" width="12.7109375" bestFit="1" customWidth="1"/>
    <col min="28" max="35" width="12" bestFit="1" customWidth="1"/>
    <col min="36" max="36" width="8" bestFit="1" customWidth="1"/>
    <col min="37" max="47" width="12" bestFit="1" customWidth="1"/>
  </cols>
  <sheetData>
    <row r="1" spans="1:4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</row>
    <row r="2" spans="1:47" x14ac:dyDescent="0.25">
      <c r="A2" t="s">
        <v>46</v>
      </c>
      <c r="B2">
        <v>716453.82013104996</v>
      </c>
      <c r="C2">
        <v>403031.01447065698</v>
      </c>
      <c r="D2">
        <v>129733.77742435801</v>
      </c>
      <c r="E2">
        <v>175203.92377991701</v>
      </c>
      <c r="F2">
        <v>103363.532337742</v>
      </c>
      <c r="G2">
        <v>106594.734980786</v>
      </c>
      <c r="H2">
        <v>0.164057007</v>
      </c>
      <c r="I2">
        <v>0.16675599799999999</v>
      </c>
      <c r="J2">
        <v>0.140033937</v>
      </c>
      <c r="K2">
        <v>0.170584139</v>
      </c>
      <c r="L2">
        <v>0.21975883399999999</v>
      </c>
      <c r="M2">
        <v>0.220475054</v>
      </c>
      <c r="N2">
        <v>0.14274925299999999</v>
      </c>
      <c r="O2">
        <v>117539.26910638501</v>
      </c>
      <c r="P2">
        <v>59628.396247844001</v>
      </c>
      <c r="Q2">
        <v>42644.851558980998</v>
      </c>
      <c r="R2">
        <v>15266.02129956</v>
      </c>
      <c r="S2">
        <v>102273.24780682501</v>
      </c>
      <c r="T2">
        <v>20.047826616999998</v>
      </c>
      <c r="U2" t="s">
        <v>47</v>
      </c>
      <c r="V2" t="s">
        <v>47</v>
      </c>
      <c r="W2" t="s">
        <v>47</v>
      </c>
      <c r="X2" t="s">
        <v>47</v>
      </c>
      <c r="Y2" t="s">
        <v>47</v>
      </c>
      <c r="Z2" t="s">
        <v>47</v>
      </c>
      <c r="AA2" t="s">
        <v>47</v>
      </c>
      <c r="AB2">
        <v>121114.851177875</v>
      </c>
      <c r="AC2">
        <v>119160.531311991</v>
      </c>
      <c r="AD2">
        <v>1954.3198658839999</v>
      </c>
      <c r="AE2">
        <v>1.6136088E-2</v>
      </c>
      <c r="AF2">
        <v>91804.035451094998</v>
      </c>
      <c r="AG2">
        <v>7.9869932180000003</v>
      </c>
      <c r="AH2">
        <v>7.9228649999999998</v>
      </c>
      <c r="AI2">
        <v>6.8855189120000002</v>
      </c>
      <c r="AJ2">
        <v>2.23</v>
      </c>
      <c r="AK2">
        <v>37.358066786999998</v>
      </c>
      <c r="AL2">
        <v>0.22168752799999999</v>
      </c>
      <c r="AM2">
        <v>0.269728986</v>
      </c>
      <c r="AN2">
        <v>51.173299782999997</v>
      </c>
      <c r="AO2">
        <v>15854.546057183999</v>
      </c>
      <c r="AP2">
        <v>6.0125094460000001</v>
      </c>
      <c r="AQ2">
        <v>8.3227130999999996E-2</v>
      </c>
      <c r="AR2">
        <v>0.50040391399999995</v>
      </c>
      <c r="AS2">
        <v>0.29835339</v>
      </c>
      <c r="AT2">
        <v>1.5619501680000001</v>
      </c>
      <c r="AU2" t="s">
        <v>47</v>
      </c>
    </row>
    <row r="3" spans="1:47" x14ac:dyDescent="0.25">
      <c r="A3" t="s">
        <v>48</v>
      </c>
      <c r="B3">
        <v>730225.42948893504</v>
      </c>
      <c r="C3">
        <v>408046.93861741602</v>
      </c>
      <c r="D3">
        <v>132030.93827431399</v>
      </c>
      <c r="E3">
        <v>185608.50916265399</v>
      </c>
      <c r="F3">
        <v>106016.38635129599</v>
      </c>
      <c r="G3">
        <v>109246.29779305701</v>
      </c>
      <c r="H3">
        <v>0.16745954499999999</v>
      </c>
      <c r="I3">
        <v>0.169235212</v>
      </c>
      <c r="J3">
        <v>0.14462314800000001</v>
      </c>
      <c r="K3">
        <v>0.173249501</v>
      </c>
      <c r="L3">
        <v>0.225090191</v>
      </c>
      <c r="M3">
        <v>0.22560529400000001</v>
      </c>
      <c r="N3">
        <v>0.14599342200000001</v>
      </c>
      <c r="O3">
        <v>122283.218047006</v>
      </c>
      <c r="P3">
        <v>62382.572134855996</v>
      </c>
      <c r="Q3">
        <v>44225.537416116</v>
      </c>
      <c r="R3">
        <v>15675.108496033999</v>
      </c>
      <c r="S3">
        <v>106608.109550972</v>
      </c>
      <c r="T3">
        <v>20.273594062000001</v>
      </c>
      <c r="U3" t="s">
        <v>47</v>
      </c>
      <c r="V3" t="s">
        <v>47</v>
      </c>
      <c r="W3" t="s">
        <v>47</v>
      </c>
      <c r="X3" t="s">
        <v>47</v>
      </c>
      <c r="Y3" t="s">
        <v>47</v>
      </c>
      <c r="Z3" t="s">
        <v>47</v>
      </c>
      <c r="AA3" t="s">
        <v>47</v>
      </c>
      <c r="AB3">
        <v>121156.58226089001</v>
      </c>
      <c r="AC3">
        <v>119262.299645063</v>
      </c>
      <c r="AD3">
        <v>1894.282615827</v>
      </c>
      <c r="AE3">
        <v>1.5634994999999999E-2</v>
      </c>
      <c r="AF3">
        <v>92134.047964045996</v>
      </c>
      <c r="AG3">
        <v>7.9565450039999996</v>
      </c>
      <c r="AH3">
        <v>8.2544389999999996</v>
      </c>
      <c r="AI3">
        <v>6.8672426910000004</v>
      </c>
      <c r="AJ3">
        <v>2.23</v>
      </c>
      <c r="AK3">
        <v>37.110661430999997</v>
      </c>
      <c r="AL3">
        <v>0.22524471300000001</v>
      </c>
      <c r="AM3">
        <v>0.27464835100000001</v>
      </c>
      <c r="AN3">
        <v>52.323883361999997</v>
      </c>
      <c r="AO3">
        <v>16202.66353408</v>
      </c>
      <c r="AP3">
        <v>6.1228521640000002</v>
      </c>
      <c r="AQ3">
        <v>8.5429196999999998E-2</v>
      </c>
      <c r="AR3">
        <v>0.52307034399999996</v>
      </c>
      <c r="AS3">
        <v>0.300688393</v>
      </c>
      <c r="AT3">
        <v>1.551536241</v>
      </c>
      <c r="AU3" t="s">
        <v>47</v>
      </c>
    </row>
    <row r="4" spans="1:47" x14ac:dyDescent="0.25">
      <c r="A4" t="s">
        <v>49</v>
      </c>
      <c r="B4">
        <v>739022.86898507096</v>
      </c>
      <c r="C4">
        <v>412941.99630334799</v>
      </c>
      <c r="D4">
        <v>133945.06436216799</v>
      </c>
      <c r="E4">
        <v>188432.42476361201</v>
      </c>
      <c r="F4">
        <v>108453.301580546</v>
      </c>
      <c r="G4">
        <v>112957.414021547</v>
      </c>
      <c r="H4">
        <v>0.16996186099999999</v>
      </c>
      <c r="I4">
        <v>0.172090463</v>
      </c>
      <c r="J4">
        <v>0.146795547</v>
      </c>
      <c r="K4">
        <v>0.17576333999999999</v>
      </c>
      <c r="L4">
        <v>0.22954770899999999</v>
      </c>
      <c r="M4">
        <v>0.22673254600000001</v>
      </c>
      <c r="N4">
        <v>0.14836052599999999</v>
      </c>
      <c r="O4">
        <v>125605.70207429399</v>
      </c>
      <c r="P4">
        <v>64890.909730357002</v>
      </c>
      <c r="Q4">
        <v>44750.912032355998</v>
      </c>
      <c r="R4">
        <v>15963.880311581999</v>
      </c>
      <c r="S4">
        <v>109641.821762712</v>
      </c>
      <c r="T4">
        <v>20.461897989000001</v>
      </c>
      <c r="U4" t="s">
        <v>47</v>
      </c>
      <c r="V4" t="s">
        <v>47</v>
      </c>
      <c r="W4" t="s">
        <v>47</v>
      </c>
      <c r="X4" t="s">
        <v>47</v>
      </c>
      <c r="Y4" t="s">
        <v>47</v>
      </c>
      <c r="Z4" t="s">
        <v>47</v>
      </c>
      <c r="AA4" t="s">
        <v>47</v>
      </c>
      <c r="AB4">
        <v>121376.691840949</v>
      </c>
      <c r="AC4">
        <v>119416.36244850099</v>
      </c>
      <c r="AD4">
        <v>1960.3293924479999</v>
      </c>
      <c r="AE4">
        <v>1.6150788999999999E-2</v>
      </c>
      <c r="AF4">
        <v>92484.172145310004</v>
      </c>
      <c r="AG4">
        <v>7.602188806</v>
      </c>
      <c r="AH4">
        <v>8.3847470000000008</v>
      </c>
      <c r="AI4">
        <v>6.7560194339999997</v>
      </c>
      <c r="AJ4">
        <v>2.23</v>
      </c>
      <c r="AK4">
        <v>35.626235209000001</v>
      </c>
      <c r="AL4">
        <v>0.22928844500000001</v>
      </c>
      <c r="AM4">
        <v>0.27962669299999998</v>
      </c>
      <c r="AN4">
        <v>52.812455819999997</v>
      </c>
      <c r="AO4">
        <v>16365.354821491999</v>
      </c>
      <c r="AP4">
        <v>6.1886231819999997</v>
      </c>
      <c r="AQ4">
        <v>8.7806361999999999E-2</v>
      </c>
      <c r="AR4">
        <v>0.54340048900000004</v>
      </c>
      <c r="AS4">
        <v>0.29924721300000001</v>
      </c>
      <c r="AT4">
        <v>1.54797468</v>
      </c>
      <c r="AU4" t="s">
        <v>47</v>
      </c>
    </row>
    <row r="5" spans="1:47" x14ac:dyDescent="0.25">
      <c r="A5" t="s">
        <v>50</v>
      </c>
      <c r="B5">
        <v>747975.26173423603</v>
      </c>
      <c r="C5">
        <v>420960.65912001999</v>
      </c>
      <c r="D5">
        <v>136150.62466524501</v>
      </c>
      <c r="E5">
        <v>187663.6262187</v>
      </c>
      <c r="F5">
        <v>109928.303691826</v>
      </c>
      <c r="G5">
        <v>113264.34163253399</v>
      </c>
      <c r="H5">
        <v>0.17187740900000001</v>
      </c>
      <c r="I5">
        <v>0.17424162800000001</v>
      </c>
      <c r="J5">
        <v>0.14750765699999999</v>
      </c>
      <c r="K5">
        <v>0.17810785300000001</v>
      </c>
      <c r="L5">
        <v>0.233024852</v>
      </c>
      <c r="M5">
        <v>0.22817194399999999</v>
      </c>
      <c r="N5">
        <v>0.14965038899999999</v>
      </c>
      <c r="O5">
        <v>128560.05030012599</v>
      </c>
      <c r="P5">
        <v>67272.590557371004</v>
      </c>
      <c r="Q5">
        <v>44662.198554324001</v>
      </c>
      <c r="R5">
        <v>16625.261188431999</v>
      </c>
      <c r="S5">
        <v>111934.789111694</v>
      </c>
      <c r="T5">
        <v>20.719826561000001</v>
      </c>
      <c r="U5" t="s">
        <v>47</v>
      </c>
      <c r="V5" t="s">
        <v>47</v>
      </c>
      <c r="W5" t="s">
        <v>47</v>
      </c>
      <c r="X5" t="s">
        <v>47</v>
      </c>
      <c r="Y5" t="s">
        <v>47</v>
      </c>
      <c r="Z5" t="s">
        <v>47</v>
      </c>
      <c r="AA5" t="s">
        <v>47</v>
      </c>
      <c r="AB5">
        <v>121572.335012272</v>
      </c>
      <c r="AC5">
        <v>119625.670385066</v>
      </c>
      <c r="AD5">
        <v>1946.664627206</v>
      </c>
      <c r="AE5">
        <v>1.6012398000000001E-2</v>
      </c>
      <c r="AF5">
        <v>92928.955734390998</v>
      </c>
      <c r="AG5">
        <v>7.2423084040000001</v>
      </c>
      <c r="AH5">
        <v>8.3409320000000005</v>
      </c>
      <c r="AI5">
        <v>6.71832838</v>
      </c>
      <c r="AJ5">
        <v>2.23</v>
      </c>
      <c r="AK5">
        <v>35.131425681000003</v>
      </c>
      <c r="AL5">
        <v>0.23448567000000001</v>
      </c>
      <c r="AM5">
        <v>0.284654774</v>
      </c>
      <c r="AN5">
        <v>52.682551472999997</v>
      </c>
      <c r="AO5">
        <v>16430.400932426001</v>
      </c>
      <c r="AP5">
        <v>6.2526317249999996</v>
      </c>
      <c r="AQ5">
        <v>8.9939592999999998E-2</v>
      </c>
      <c r="AR5">
        <v>0.56235915199999997</v>
      </c>
      <c r="AS5">
        <v>0.29394490000000001</v>
      </c>
      <c r="AT5">
        <v>1.5473387709999999</v>
      </c>
      <c r="AU5" t="s">
        <v>47</v>
      </c>
    </row>
    <row r="6" spans="1:47" x14ac:dyDescent="0.25">
      <c r="A6" t="s">
        <v>51</v>
      </c>
      <c r="B6">
        <v>746667.43494447402</v>
      </c>
      <c r="C6">
        <v>423859.27993233502</v>
      </c>
      <c r="D6">
        <v>136604.92468968101</v>
      </c>
      <c r="E6">
        <v>186657.18214099601</v>
      </c>
      <c r="F6">
        <v>112163.46359624399</v>
      </c>
      <c r="G6">
        <v>115132.721466164</v>
      </c>
      <c r="H6">
        <v>0.17649667599999999</v>
      </c>
      <c r="I6">
        <v>0.17668371599999999</v>
      </c>
      <c r="J6">
        <v>0.157594653</v>
      </c>
      <c r="K6">
        <v>0.18270831400000001</v>
      </c>
      <c r="L6">
        <v>0.234737644</v>
      </c>
      <c r="M6">
        <v>0.23028563799999999</v>
      </c>
      <c r="N6">
        <v>0.15403503299999999</v>
      </c>
      <c r="O6">
        <v>131784.32014751801</v>
      </c>
      <c r="P6">
        <v>69629.072602467</v>
      </c>
      <c r="Q6">
        <v>45383.870616089</v>
      </c>
      <c r="R6">
        <v>16771.376928962</v>
      </c>
      <c r="S6">
        <v>115012.943218556</v>
      </c>
      <c r="T6">
        <v>21.099362421999999</v>
      </c>
      <c r="U6" t="s">
        <v>47</v>
      </c>
      <c r="V6" t="s">
        <v>47</v>
      </c>
      <c r="W6" t="s">
        <v>47</v>
      </c>
      <c r="X6" t="s">
        <v>47</v>
      </c>
      <c r="Y6" t="s">
        <v>47</v>
      </c>
      <c r="Z6" t="s">
        <v>47</v>
      </c>
      <c r="AA6" t="s">
        <v>47</v>
      </c>
      <c r="AB6">
        <v>121820.849348305</v>
      </c>
      <c r="AC6">
        <v>119838.05123154901</v>
      </c>
      <c r="AD6">
        <v>1982.7981167559999</v>
      </c>
      <c r="AE6">
        <v>1.6276345000000001E-2</v>
      </c>
      <c r="AF6">
        <v>93388.20120163</v>
      </c>
      <c r="AG6">
        <v>6.5168982130000002</v>
      </c>
      <c r="AH6">
        <v>7.8606239999999996</v>
      </c>
      <c r="AI6">
        <v>7.3169523989999998</v>
      </c>
      <c r="AJ6">
        <v>2.5499999999999998</v>
      </c>
      <c r="AK6">
        <v>35.564385047999998</v>
      </c>
      <c r="AL6">
        <v>0.23833649500000001</v>
      </c>
      <c r="AM6">
        <v>0.28802840800000001</v>
      </c>
      <c r="AN6">
        <v>53.044047157999998</v>
      </c>
      <c r="AO6">
        <v>16467.903780157001</v>
      </c>
      <c r="AP6">
        <v>6.230637325</v>
      </c>
      <c r="AQ6">
        <v>9.3253126000000006E-2</v>
      </c>
      <c r="AR6">
        <v>0.58102640900000002</v>
      </c>
      <c r="AS6">
        <v>0.296779827</v>
      </c>
      <c r="AT6">
        <v>1.550716988</v>
      </c>
      <c r="AU6">
        <v>0.97236512799999997</v>
      </c>
    </row>
    <row r="7" spans="1:47" x14ac:dyDescent="0.25">
      <c r="A7" t="s">
        <v>52</v>
      </c>
      <c r="B7">
        <v>756232.36455176095</v>
      </c>
      <c r="C7">
        <v>430148.38038535201</v>
      </c>
      <c r="D7">
        <v>139069.250244133</v>
      </c>
      <c r="E7">
        <v>191590.31243548801</v>
      </c>
      <c r="F7">
        <v>112081.546844293</v>
      </c>
      <c r="G7">
        <v>114287.22313713</v>
      </c>
      <c r="H7">
        <v>0.17849920699999999</v>
      </c>
      <c r="I7">
        <v>0.179325922</v>
      </c>
      <c r="J7">
        <v>0.158450853</v>
      </c>
      <c r="K7">
        <v>0.18572541000000001</v>
      </c>
      <c r="L7">
        <v>0.23702858700000001</v>
      </c>
      <c r="M7">
        <v>0.232427675</v>
      </c>
      <c r="N7">
        <v>0.15591126699999999</v>
      </c>
      <c r="O7">
        <v>134986.87740609801</v>
      </c>
      <c r="P7">
        <v>71162.949069095004</v>
      </c>
      <c r="Q7">
        <v>46742.196758566999</v>
      </c>
      <c r="R7">
        <v>17081.731578436</v>
      </c>
      <c r="S7">
        <v>117905.145827662</v>
      </c>
      <c r="T7">
        <v>21.455238376</v>
      </c>
      <c r="U7" t="s">
        <v>47</v>
      </c>
      <c r="V7" t="s">
        <v>47</v>
      </c>
      <c r="W7" t="s">
        <v>47</v>
      </c>
      <c r="X7" t="s">
        <v>47</v>
      </c>
      <c r="Y7" t="s">
        <v>47</v>
      </c>
      <c r="Z7" t="s">
        <v>47</v>
      </c>
      <c r="AA7" t="s">
        <v>47</v>
      </c>
      <c r="AB7">
        <v>122174.65951661899</v>
      </c>
      <c r="AC7">
        <v>120092.982702355</v>
      </c>
      <c r="AD7">
        <v>2081.6768142639999</v>
      </c>
      <c r="AE7">
        <v>1.7038531999999999E-2</v>
      </c>
      <c r="AF7">
        <v>93679.400049388001</v>
      </c>
      <c r="AG7">
        <v>5.9386375290000002</v>
      </c>
      <c r="AH7">
        <v>7.9307619999999996</v>
      </c>
      <c r="AI7">
        <v>8.7658733309999999</v>
      </c>
      <c r="AJ7">
        <v>3.45</v>
      </c>
      <c r="AK7">
        <v>35.502532535</v>
      </c>
      <c r="AL7">
        <v>0.242199899</v>
      </c>
      <c r="AM7">
        <v>0.29097795500000001</v>
      </c>
      <c r="AN7">
        <v>53.839893767</v>
      </c>
      <c r="AO7">
        <v>16658.171438661</v>
      </c>
      <c r="AP7">
        <v>6.2970570600000002</v>
      </c>
      <c r="AQ7">
        <v>9.4101961999999997E-2</v>
      </c>
      <c r="AR7">
        <v>0.59256542300000004</v>
      </c>
      <c r="AS7">
        <v>0.29559285099999999</v>
      </c>
      <c r="AT7">
        <v>1.542709197</v>
      </c>
      <c r="AU7">
        <v>0.96750137400000003</v>
      </c>
    </row>
    <row r="8" spans="1:47" x14ac:dyDescent="0.25">
      <c r="A8" t="s">
        <v>53</v>
      </c>
      <c r="B8">
        <v>768026.49316625297</v>
      </c>
      <c r="C8">
        <v>433901.52233106003</v>
      </c>
      <c r="D8">
        <v>140573.04834951099</v>
      </c>
      <c r="E8">
        <v>192495.51631448901</v>
      </c>
      <c r="F8">
        <v>117445.272644048</v>
      </c>
      <c r="G8">
        <v>117564.208242352</v>
      </c>
      <c r="H8">
        <v>0.181143004</v>
      </c>
      <c r="I8">
        <v>0.18222656800000001</v>
      </c>
      <c r="J8">
        <v>0.16268484699999999</v>
      </c>
      <c r="K8">
        <v>0.187797351</v>
      </c>
      <c r="L8">
        <v>0.23931521</v>
      </c>
      <c r="M8">
        <v>0.236917828</v>
      </c>
      <c r="N8">
        <v>0.158232806</v>
      </c>
      <c r="O8">
        <v>139122.62650401899</v>
      </c>
      <c r="P8">
        <v>73567.749496452001</v>
      </c>
      <c r="Q8">
        <v>47959.237216221001</v>
      </c>
      <c r="R8">
        <v>17595.639791346999</v>
      </c>
      <c r="S8">
        <v>121526.98671267201</v>
      </c>
      <c r="T8">
        <v>21.707805594</v>
      </c>
      <c r="U8" t="s">
        <v>47</v>
      </c>
      <c r="V8" t="s">
        <v>47</v>
      </c>
      <c r="W8" t="s">
        <v>47</v>
      </c>
      <c r="X8" t="s">
        <v>47</v>
      </c>
      <c r="Y8" t="s">
        <v>47</v>
      </c>
      <c r="Z8" t="s">
        <v>47</v>
      </c>
      <c r="AA8" t="s">
        <v>47</v>
      </c>
      <c r="AB8">
        <v>121817.413806155</v>
      </c>
      <c r="AC8">
        <v>119739.574189946</v>
      </c>
      <c r="AD8">
        <v>2077.8396162089998</v>
      </c>
      <c r="AE8">
        <v>1.7056999999999999E-2</v>
      </c>
      <c r="AF8">
        <v>93829.745911806996</v>
      </c>
      <c r="AG8">
        <v>6.2262125619999997</v>
      </c>
      <c r="AH8">
        <v>8.0269809999999993</v>
      </c>
      <c r="AI8">
        <v>8.6957007100000006</v>
      </c>
      <c r="AJ8">
        <v>3.42</v>
      </c>
      <c r="AK8">
        <v>35.255128362999997</v>
      </c>
      <c r="AL8">
        <v>0.24625265700000001</v>
      </c>
      <c r="AM8">
        <v>0.29287061800000003</v>
      </c>
      <c r="AN8">
        <v>54.302572558999998</v>
      </c>
      <c r="AO8">
        <v>16834.70121318</v>
      </c>
      <c r="AP8">
        <v>6.4141408420000001</v>
      </c>
      <c r="AQ8">
        <v>9.5788035999999993E-2</v>
      </c>
      <c r="AR8">
        <v>0.61439795500000005</v>
      </c>
      <c r="AS8">
        <v>0.29636108300000003</v>
      </c>
      <c r="AT8">
        <v>1.520064546</v>
      </c>
      <c r="AU8">
        <v>0.95168280900000002</v>
      </c>
    </row>
    <row r="9" spans="1:47" x14ac:dyDescent="0.25">
      <c r="A9" t="s">
        <v>54</v>
      </c>
      <c r="B9">
        <v>774135.153979528</v>
      </c>
      <c r="C9">
        <v>438903.77305544203</v>
      </c>
      <c r="D9">
        <v>141621.251432013</v>
      </c>
      <c r="E9">
        <v>194895.480470935</v>
      </c>
      <c r="F9">
        <v>117464.562619565</v>
      </c>
      <c r="G9">
        <v>118631.12309629199</v>
      </c>
      <c r="H9">
        <v>0.18364359799999999</v>
      </c>
      <c r="I9">
        <v>0.18433848799999999</v>
      </c>
      <c r="J9">
        <v>0.16390016399999999</v>
      </c>
      <c r="K9">
        <v>0.190376402</v>
      </c>
      <c r="L9">
        <v>0.237885926</v>
      </c>
      <c r="M9">
        <v>0.23586658199999999</v>
      </c>
      <c r="N9">
        <v>0.16062916199999999</v>
      </c>
      <c r="O9">
        <v>142164.96519378299</v>
      </c>
      <c r="P9">
        <v>75611.407605061002</v>
      </c>
      <c r="Q9">
        <v>48737.273621774999</v>
      </c>
      <c r="R9">
        <v>17816.283966947001</v>
      </c>
      <c r="S9">
        <v>124348.68122683599</v>
      </c>
      <c r="T9">
        <v>22.036876779</v>
      </c>
      <c r="U9" t="s">
        <v>47</v>
      </c>
      <c r="V9" t="s">
        <v>47</v>
      </c>
      <c r="W9" t="s">
        <v>47</v>
      </c>
      <c r="X9" t="s">
        <v>47</v>
      </c>
      <c r="Y9" t="s">
        <v>47</v>
      </c>
      <c r="Z9" t="s">
        <v>47</v>
      </c>
      <c r="AA9" t="s">
        <v>47</v>
      </c>
      <c r="AB9">
        <v>121976.86129192699</v>
      </c>
      <c r="AC9">
        <v>119735.412957762</v>
      </c>
      <c r="AD9">
        <v>2241.4483341649998</v>
      </c>
      <c r="AE9">
        <v>1.8376013E-2</v>
      </c>
      <c r="AF9">
        <v>94109.840887241997</v>
      </c>
      <c r="AG9">
        <v>6.005823296</v>
      </c>
      <c r="AH9">
        <v>7.8460299999999998</v>
      </c>
      <c r="AI9">
        <v>8.7015238890000006</v>
      </c>
      <c r="AJ9">
        <v>3.4</v>
      </c>
      <c r="AK9">
        <v>35.626234033000003</v>
      </c>
      <c r="AL9">
        <v>0.250391798</v>
      </c>
      <c r="AM9">
        <v>0.293616084</v>
      </c>
      <c r="AN9">
        <v>54.461413219000001</v>
      </c>
      <c r="AO9">
        <v>16977.881553899999</v>
      </c>
      <c r="AP9">
        <v>6.4653817519999999</v>
      </c>
      <c r="AQ9">
        <v>9.7672101999999997E-2</v>
      </c>
      <c r="AR9">
        <v>0.63148742499999999</v>
      </c>
      <c r="AS9">
        <v>0.30079864699999997</v>
      </c>
      <c r="AT9">
        <v>1.5180472229999999</v>
      </c>
      <c r="AU9">
        <v>0.92741126600000001</v>
      </c>
    </row>
    <row r="10" spans="1:47" x14ac:dyDescent="0.25">
      <c r="A10" t="s">
        <v>55</v>
      </c>
      <c r="B10">
        <v>785606.38844634802</v>
      </c>
      <c r="C10">
        <v>446376.20435125497</v>
      </c>
      <c r="D10">
        <v>144044.387764777</v>
      </c>
      <c r="E10">
        <v>197209.71776059401</v>
      </c>
      <c r="F10">
        <v>122726.94132708501</v>
      </c>
      <c r="G10">
        <v>124447.421003576</v>
      </c>
      <c r="H10">
        <v>0.18775343799999999</v>
      </c>
      <c r="I10">
        <v>0.187382036</v>
      </c>
      <c r="J10">
        <v>0.17043779000000001</v>
      </c>
      <c r="K10">
        <v>0.193253536</v>
      </c>
      <c r="L10">
        <v>0.240121474</v>
      </c>
      <c r="M10">
        <v>0.23396626600000001</v>
      </c>
      <c r="N10">
        <v>0.16425571</v>
      </c>
      <c r="O10">
        <v>147500.30045045301</v>
      </c>
      <c r="P10">
        <v>78881.690456059994</v>
      </c>
      <c r="Q10">
        <v>50158.644609702998</v>
      </c>
      <c r="R10">
        <v>18459.96538469</v>
      </c>
      <c r="S10">
        <v>129040.33506576301</v>
      </c>
      <c r="T10">
        <v>22.409478356000001</v>
      </c>
      <c r="U10" t="s">
        <v>47</v>
      </c>
      <c r="V10" t="s">
        <v>47</v>
      </c>
      <c r="W10" t="s">
        <v>47</v>
      </c>
      <c r="X10" t="s">
        <v>47</v>
      </c>
      <c r="Y10" t="s">
        <v>47</v>
      </c>
      <c r="Z10" t="s">
        <v>47</v>
      </c>
      <c r="AA10" t="s">
        <v>47</v>
      </c>
      <c r="AB10">
        <v>122249.766443926</v>
      </c>
      <c r="AC10">
        <v>119862.239115326</v>
      </c>
      <c r="AD10">
        <v>2387.5273285990002</v>
      </c>
      <c r="AE10">
        <v>1.9529912999999999E-2</v>
      </c>
      <c r="AF10">
        <v>94497.751558111995</v>
      </c>
      <c r="AG10">
        <v>5.0466009070000002</v>
      </c>
      <c r="AH10">
        <v>7.5876510000000001</v>
      </c>
      <c r="AI10">
        <v>9.3503236399999992</v>
      </c>
      <c r="AJ10">
        <v>3.57667</v>
      </c>
      <c r="AK10">
        <v>39.522854187999997</v>
      </c>
      <c r="AL10">
        <v>0.25464743099999998</v>
      </c>
      <c r="AM10">
        <v>0.29539421700000001</v>
      </c>
      <c r="AN10">
        <v>55.253416571999999</v>
      </c>
      <c r="AO10">
        <v>17225.639845555001</v>
      </c>
      <c r="AP10">
        <v>6.5542442239999996</v>
      </c>
      <c r="AQ10">
        <v>0.10040866699999999</v>
      </c>
      <c r="AR10">
        <v>0.65810292699999995</v>
      </c>
      <c r="AS10">
        <v>0.30459309699999998</v>
      </c>
      <c r="AT10">
        <v>1.494266536</v>
      </c>
      <c r="AU10">
        <v>0.887363974</v>
      </c>
    </row>
    <row r="11" spans="1:47" x14ac:dyDescent="0.25">
      <c r="A11" t="s">
        <v>56</v>
      </c>
      <c r="B11">
        <v>790896.23074527096</v>
      </c>
      <c r="C11">
        <v>448338.84852138802</v>
      </c>
      <c r="D11">
        <v>144858.40085608599</v>
      </c>
      <c r="E11">
        <v>199979.15553366701</v>
      </c>
      <c r="F11">
        <v>124031.310172709</v>
      </c>
      <c r="G11">
        <v>127670.68925897501</v>
      </c>
      <c r="H11">
        <v>0.190399718</v>
      </c>
      <c r="I11">
        <v>0.18985424000000001</v>
      </c>
      <c r="J11">
        <v>0.171948295</v>
      </c>
      <c r="K11">
        <v>0.19605758500000001</v>
      </c>
      <c r="L11">
        <v>0.24528038499999999</v>
      </c>
      <c r="M11">
        <v>0.23457983700000001</v>
      </c>
      <c r="N11">
        <v>0.16669352600000001</v>
      </c>
      <c r="O11">
        <v>150586.41918987801</v>
      </c>
      <c r="P11">
        <v>80530.277961351007</v>
      </c>
      <c r="Q11">
        <v>51307.003649336002</v>
      </c>
      <c r="R11">
        <v>18749.137579191</v>
      </c>
      <c r="S11">
        <v>131837.281610687</v>
      </c>
      <c r="T11">
        <v>22.729551660999999</v>
      </c>
      <c r="U11" t="s">
        <v>47</v>
      </c>
      <c r="V11" t="s">
        <v>47</v>
      </c>
      <c r="W11" t="s">
        <v>47</v>
      </c>
      <c r="X11" t="s">
        <v>47</v>
      </c>
      <c r="Y11" t="s">
        <v>47</v>
      </c>
      <c r="Z11" t="s">
        <v>47</v>
      </c>
      <c r="AA11" t="s">
        <v>47</v>
      </c>
      <c r="AB11">
        <v>122330.78791103</v>
      </c>
      <c r="AC11">
        <v>119906.144612804</v>
      </c>
      <c r="AD11">
        <v>2424.6432982259998</v>
      </c>
      <c r="AE11">
        <v>1.9820384999999999E-2</v>
      </c>
      <c r="AF11">
        <v>94738.728692236007</v>
      </c>
      <c r="AG11">
        <v>4.7536779339999997</v>
      </c>
      <c r="AH11">
        <v>7.549709</v>
      </c>
      <c r="AI11">
        <v>9.4729270989999996</v>
      </c>
      <c r="AJ11">
        <v>3.64</v>
      </c>
      <c r="AK11">
        <v>39.77025836</v>
      </c>
      <c r="AL11">
        <v>0.25814629500000003</v>
      </c>
      <c r="AM11">
        <v>0.30025763500000002</v>
      </c>
      <c r="AN11">
        <v>56.383644875999998</v>
      </c>
      <c r="AO11">
        <v>17440.171445314001</v>
      </c>
      <c r="AP11">
        <v>6.5959608100000002</v>
      </c>
      <c r="AQ11">
        <v>0.101821547</v>
      </c>
      <c r="AR11">
        <v>0.67161093599999999</v>
      </c>
      <c r="AS11">
        <v>0.305941081</v>
      </c>
      <c r="AT11">
        <v>1.4872498009999999</v>
      </c>
      <c r="AU11">
        <v>0.88207745599999998</v>
      </c>
    </row>
    <row r="12" spans="1:47" x14ac:dyDescent="0.25">
      <c r="A12" t="s">
        <v>57</v>
      </c>
      <c r="B12">
        <v>801710.69842001901</v>
      </c>
      <c r="C12">
        <v>456427.62213961402</v>
      </c>
      <c r="D12">
        <v>146349.41487918099</v>
      </c>
      <c r="E12">
        <v>202712.873496207</v>
      </c>
      <c r="F12">
        <v>125624.112498021</v>
      </c>
      <c r="G12">
        <v>130066.214657059</v>
      </c>
      <c r="H12">
        <v>0.19310761900000001</v>
      </c>
      <c r="I12">
        <v>0.193768785</v>
      </c>
      <c r="J12">
        <v>0.17500855000000001</v>
      </c>
      <c r="K12">
        <v>0.19854514600000001</v>
      </c>
      <c r="L12">
        <v>0.24524256899999999</v>
      </c>
      <c r="M12">
        <v>0.24030137400000001</v>
      </c>
      <c r="N12">
        <v>0.168937951</v>
      </c>
      <c r="O12">
        <v>154816.44440072699</v>
      </c>
      <c r="P12">
        <v>82715.078678417995</v>
      </c>
      <c r="Q12">
        <v>52724.284177087997</v>
      </c>
      <c r="R12">
        <v>19377.081545221001</v>
      </c>
      <c r="S12">
        <v>135439.36285550601</v>
      </c>
      <c r="T12">
        <v>23.133239096000001</v>
      </c>
      <c r="U12" t="s">
        <v>47</v>
      </c>
      <c r="V12" t="s">
        <v>47</v>
      </c>
      <c r="W12" t="s">
        <v>47</v>
      </c>
      <c r="X12" t="s">
        <v>47</v>
      </c>
      <c r="Y12" t="s">
        <v>47</v>
      </c>
      <c r="Z12" t="s">
        <v>47</v>
      </c>
      <c r="AA12" t="s">
        <v>47</v>
      </c>
      <c r="AB12">
        <v>122620.50819966701</v>
      </c>
      <c r="AC12">
        <v>120129.37874093201</v>
      </c>
      <c r="AD12">
        <v>2491.1294587349998</v>
      </c>
      <c r="AE12">
        <v>2.0315765E-2</v>
      </c>
      <c r="AF12">
        <v>95076.282307693997</v>
      </c>
      <c r="AG12">
        <v>4.8573328550000001</v>
      </c>
      <c r="AH12">
        <v>7.5827869999999997</v>
      </c>
      <c r="AI12">
        <v>9.3410103759999998</v>
      </c>
      <c r="AJ12">
        <v>3.62</v>
      </c>
      <c r="AK12">
        <v>38.718790327999997</v>
      </c>
      <c r="AL12">
        <v>0.261700669</v>
      </c>
      <c r="AM12">
        <v>0.30063198400000002</v>
      </c>
      <c r="AN12">
        <v>56.839885606999999</v>
      </c>
      <c r="AO12">
        <v>17662.800216668002</v>
      </c>
      <c r="AP12">
        <v>6.673727167</v>
      </c>
      <c r="AQ12">
        <v>0.10317322600000001</v>
      </c>
      <c r="AR12">
        <v>0.68854995799999996</v>
      </c>
      <c r="AS12">
        <v>0.29694220799999999</v>
      </c>
      <c r="AT12">
        <v>1.4719675649999999</v>
      </c>
      <c r="AU12">
        <v>0.89282742000000004</v>
      </c>
    </row>
    <row r="13" spans="1:47" x14ac:dyDescent="0.25">
      <c r="A13" t="s">
        <v>58</v>
      </c>
      <c r="B13">
        <v>813446.34591062297</v>
      </c>
      <c r="C13">
        <v>461038.96895825298</v>
      </c>
      <c r="D13">
        <v>147983.27116826599</v>
      </c>
      <c r="E13">
        <v>207532.92243449599</v>
      </c>
      <c r="F13">
        <v>131677.55678256799</v>
      </c>
      <c r="G13">
        <v>134500.972314652</v>
      </c>
      <c r="H13">
        <v>0.196631209</v>
      </c>
      <c r="I13">
        <v>0.19743134000000001</v>
      </c>
      <c r="J13">
        <v>0.17642686299999999</v>
      </c>
      <c r="K13">
        <v>0.20101591099999999</v>
      </c>
      <c r="L13">
        <v>0.25402439100000002</v>
      </c>
      <c r="M13">
        <v>0.24608304</v>
      </c>
      <c r="N13">
        <v>0.17233372699999999</v>
      </c>
      <c r="O13">
        <v>159948.938550544</v>
      </c>
      <c r="P13">
        <v>85510.208444678006</v>
      </c>
      <c r="Q13">
        <v>54674.032061887003</v>
      </c>
      <c r="R13">
        <v>19764.698043978999</v>
      </c>
      <c r="S13">
        <v>140184.24050656499</v>
      </c>
      <c r="T13">
        <v>23.609101441</v>
      </c>
      <c r="U13" t="s">
        <v>47</v>
      </c>
      <c r="V13" t="s">
        <v>47</v>
      </c>
      <c r="W13" t="s">
        <v>47</v>
      </c>
      <c r="X13" t="s">
        <v>47</v>
      </c>
      <c r="Y13" t="s">
        <v>47</v>
      </c>
      <c r="Z13" t="s">
        <v>47</v>
      </c>
      <c r="AA13" t="s">
        <v>47</v>
      </c>
      <c r="AB13">
        <v>122975.099965307</v>
      </c>
      <c r="AC13">
        <v>120524.795691932</v>
      </c>
      <c r="AD13">
        <v>2450.3042733749999</v>
      </c>
      <c r="AE13">
        <v>1.9925207E-2</v>
      </c>
      <c r="AF13">
        <v>95672.797859144994</v>
      </c>
      <c r="AG13">
        <v>6.3948429679999998</v>
      </c>
      <c r="AH13">
        <v>7.8146829999999996</v>
      </c>
      <c r="AI13">
        <v>9.7118900359999998</v>
      </c>
      <c r="AJ13">
        <v>3.62</v>
      </c>
      <c r="AK13">
        <v>42.677260644</v>
      </c>
      <c r="AL13">
        <v>0.26750833800000001</v>
      </c>
      <c r="AM13">
        <v>0.30966551199999998</v>
      </c>
      <c r="AN13">
        <v>57.850933040000001</v>
      </c>
      <c r="AO13">
        <v>17918.49693813</v>
      </c>
      <c r="AP13">
        <v>6.7492032760000003</v>
      </c>
      <c r="AQ13">
        <v>0.10512089600000001</v>
      </c>
      <c r="AR13">
        <v>0.70948229299999999</v>
      </c>
      <c r="AS13">
        <v>0.30447377599999997</v>
      </c>
      <c r="AT13">
        <v>1.470925048</v>
      </c>
      <c r="AU13">
        <v>0.90378055599999996</v>
      </c>
    </row>
    <row r="14" spans="1:47" x14ac:dyDescent="0.25">
      <c r="A14" t="s">
        <v>59</v>
      </c>
      <c r="B14">
        <v>829107.16372109205</v>
      </c>
      <c r="C14">
        <v>470690.23413185199</v>
      </c>
      <c r="D14">
        <v>150805.264854315</v>
      </c>
      <c r="E14">
        <v>211900.156312582</v>
      </c>
      <c r="F14">
        <v>132553.70263088</v>
      </c>
      <c r="G14">
        <v>136965.21310288599</v>
      </c>
      <c r="H14">
        <v>0.20288810099999999</v>
      </c>
      <c r="I14">
        <v>0.201493702</v>
      </c>
      <c r="J14">
        <v>0.18646110099999999</v>
      </c>
      <c r="K14">
        <v>0.20738521200000001</v>
      </c>
      <c r="L14">
        <v>0.257879686</v>
      </c>
      <c r="M14">
        <v>0.25248622500000001</v>
      </c>
      <c r="N14">
        <v>0.177873277</v>
      </c>
      <c r="O14">
        <v>168215.97810945701</v>
      </c>
      <c r="P14">
        <v>90166.514257023999</v>
      </c>
      <c r="Q14">
        <v>57309.493852230997</v>
      </c>
      <c r="R14">
        <v>20739.970000202</v>
      </c>
      <c r="S14">
        <v>147476.008109255</v>
      </c>
      <c r="T14">
        <v>24.105650717</v>
      </c>
      <c r="U14" t="s">
        <v>47</v>
      </c>
      <c r="V14" t="s">
        <v>47</v>
      </c>
      <c r="W14" t="s">
        <v>47</v>
      </c>
      <c r="X14" t="s">
        <v>47</v>
      </c>
      <c r="Y14" t="s">
        <v>47</v>
      </c>
      <c r="Z14" t="s">
        <v>47</v>
      </c>
      <c r="AA14" t="s">
        <v>47</v>
      </c>
      <c r="AB14">
        <v>123283.99721347301</v>
      </c>
      <c r="AC14">
        <v>120920.82458615499</v>
      </c>
      <c r="AD14">
        <v>2363.1726273190002</v>
      </c>
      <c r="AE14">
        <v>1.9168527000000001E-2</v>
      </c>
      <c r="AF14">
        <v>96172.277258773</v>
      </c>
      <c r="AG14">
        <v>6.7913627769999998</v>
      </c>
      <c r="AH14">
        <v>7.9758469999999999</v>
      </c>
      <c r="AI14">
        <v>10.700521441999999</v>
      </c>
      <c r="AJ14">
        <v>3.78</v>
      </c>
      <c r="AK14">
        <v>50.965308131</v>
      </c>
      <c r="AL14">
        <v>0.27268023499999999</v>
      </c>
      <c r="AM14">
        <v>0.31307409000000003</v>
      </c>
      <c r="AN14">
        <v>59.887065925000002</v>
      </c>
      <c r="AO14">
        <v>18450.522377174999</v>
      </c>
      <c r="AP14">
        <v>6.856611891</v>
      </c>
      <c r="AQ14">
        <v>0.108751339</v>
      </c>
      <c r="AR14">
        <v>0.74566572399999997</v>
      </c>
      <c r="AS14">
        <v>0.30062196699999999</v>
      </c>
      <c r="AT14">
        <v>1.449931071</v>
      </c>
      <c r="AU14">
        <v>0.86500678600000003</v>
      </c>
    </row>
    <row r="15" spans="1:47" x14ac:dyDescent="0.25">
      <c r="A15" t="s">
        <v>60</v>
      </c>
      <c r="B15">
        <v>839160.04676267598</v>
      </c>
      <c r="C15">
        <v>475492.91903112701</v>
      </c>
      <c r="D15">
        <v>151606.60602001401</v>
      </c>
      <c r="E15">
        <v>212108.07252842799</v>
      </c>
      <c r="F15">
        <v>139264.47758810699</v>
      </c>
      <c r="G15">
        <v>140861.02074091299</v>
      </c>
      <c r="H15">
        <v>0.20778982600000001</v>
      </c>
      <c r="I15">
        <v>0.20702679500000001</v>
      </c>
      <c r="J15">
        <v>0.18835159600000001</v>
      </c>
      <c r="K15">
        <v>0.21417180699999999</v>
      </c>
      <c r="L15">
        <v>0.26003396899999998</v>
      </c>
      <c r="M15">
        <v>0.26073316200000002</v>
      </c>
      <c r="N15">
        <v>0.182299234</v>
      </c>
      <c r="O15">
        <v>174368.92001721601</v>
      </c>
      <c r="P15">
        <v>93554.103865847006</v>
      </c>
      <c r="Q15">
        <v>59424.129503229</v>
      </c>
      <c r="R15">
        <v>21390.686648141</v>
      </c>
      <c r="S15">
        <v>152978.23336907601</v>
      </c>
      <c r="T15">
        <v>24.68990634</v>
      </c>
      <c r="U15" t="s">
        <v>47</v>
      </c>
      <c r="V15" t="s">
        <v>47</v>
      </c>
      <c r="W15" t="s">
        <v>47</v>
      </c>
      <c r="X15" t="s">
        <v>47</v>
      </c>
      <c r="Y15" t="s">
        <v>47</v>
      </c>
      <c r="Z15" t="s">
        <v>47</v>
      </c>
      <c r="AA15" t="s">
        <v>47</v>
      </c>
      <c r="AB15">
        <v>124158.16604130701</v>
      </c>
      <c r="AC15">
        <v>121510.896442656</v>
      </c>
      <c r="AD15">
        <v>2647.2695986509998</v>
      </c>
      <c r="AE15">
        <v>2.1321751999999999E-2</v>
      </c>
      <c r="AF15">
        <v>96678.367729435995</v>
      </c>
      <c r="AG15">
        <v>8.4854333719999993</v>
      </c>
      <c r="AH15">
        <v>8.3051809999999993</v>
      </c>
      <c r="AI15">
        <v>11.967086070000001</v>
      </c>
      <c r="AJ15">
        <v>4.0966699999999996</v>
      </c>
      <c r="AK15">
        <v>59.748163961000003</v>
      </c>
      <c r="AL15">
        <v>0.27665295699999998</v>
      </c>
      <c r="AM15">
        <v>0.31332797099999998</v>
      </c>
      <c r="AN15">
        <v>60.283153622</v>
      </c>
      <c r="AO15">
        <v>18618.390562779001</v>
      </c>
      <c r="AP15">
        <v>6.9060476990000002</v>
      </c>
      <c r="AQ15">
        <v>0.11148541200000001</v>
      </c>
      <c r="AR15">
        <v>0.76992357600000005</v>
      </c>
      <c r="AS15">
        <v>0.29691615799999999</v>
      </c>
      <c r="AT15">
        <v>1.41425059</v>
      </c>
      <c r="AU15">
        <v>0.81677104599999995</v>
      </c>
    </row>
    <row r="16" spans="1:47" x14ac:dyDescent="0.25">
      <c r="A16" t="s">
        <v>61</v>
      </c>
      <c r="B16">
        <v>850683.80673387402</v>
      </c>
      <c r="C16">
        <v>477946.89811286301</v>
      </c>
      <c r="D16">
        <v>152182.42868141201</v>
      </c>
      <c r="E16">
        <v>213266.59309397399</v>
      </c>
      <c r="F16">
        <v>141270.07554110201</v>
      </c>
      <c r="G16">
        <v>146245.209329848</v>
      </c>
      <c r="H16">
        <v>0.21349458800000001</v>
      </c>
      <c r="I16">
        <v>0.21259165999999999</v>
      </c>
      <c r="J16">
        <v>0.19536104000000001</v>
      </c>
      <c r="K16">
        <v>0.22146437699999999</v>
      </c>
      <c r="L16">
        <v>0.27312095199999997</v>
      </c>
      <c r="M16">
        <v>0.268702353</v>
      </c>
      <c r="N16">
        <v>0.18762694099999999</v>
      </c>
      <c r="O16">
        <v>181616.388561848</v>
      </c>
      <c r="P16">
        <v>97630.953767145998</v>
      </c>
      <c r="Q16">
        <v>61980.246979178999</v>
      </c>
      <c r="R16">
        <v>22005.187815523001</v>
      </c>
      <c r="S16">
        <v>159611.20074632499</v>
      </c>
      <c r="T16">
        <v>25.19131531</v>
      </c>
      <c r="U16" t="s">
        <v>47</v>
      </c>
      <c r="V16" t="s">
        <v>47</v>
      </c>
      <c r="W16" t="s">
        <v>47</v>
      </c>
      <c r="X16" t="s">
        <v>47</v>
      </c>
      <c r="Y16" t="s">
        <v>47</v>
      </c>
      <c r="Z16" t="s">
        <v>47</v>
      </c>
      <c r="AA16" t="s">
        <v>47</v>
      </c>
      <c r="AB16">
        <v>124369.738524341</v>
      </c>
      <c r="AC16">
        <v>121977.650120771</v>
      </c>
      <c r="AD16">
        <v>2392.0884035700001</v>
      </c>
      <c r="AE16">
        <v>1.9233685E-2</v>
      </c>
      <c r="AF16">
        <v>97174.500172023007</v>
      </c>
      <c r="AG16">
        <v>10.211200034999999</v>
      </c>
      <c r="AH16">
        <v>8.6019330000000007</v>
      </c>
      <c r="AI16">
        <v>13.594920903</v>
      </c>
      <c r="AJ16">
        <v>4.5266700000000002</v>
      </c>
      <c r="AK16">
        <v>70.757659712999995</v>
      </c>
      <c r="AL16">
        <v>0.282602197</v>
      </c>
      <c r="AM16">
        <v>0.31624712199999999</v>
      </c>
      <c r="AN16">
        <v>60.087614602000002</v>
      </c>
      <c r="AO16">
        <v>18720.882075879999</v>
      </c>
      <c r="AP16">
        <v>6.9740957129999996</v>
      </c>
      <c r="AQ16">
        <v>0.114767618</v>
      </c>
      <c r="AR16">
        <v>0.80040034900000001</v>
      </c>
      <c r="AS16">
        <v>0.29942552900000002</v>
      </c>
      <c r="AT16">
        <v>1.316337619</v>
      </c>
      <c r="AU16">
        <v>0.76804483000000001</v>
      </c>
    </row>
    <row r="17" spans="1:47" x14ac:dyDescent="0.25">
      <c r="A17" t="s">
        <v>62</v>
      </c>
      <c r="B17">
        <v>859978.46300600702</v>
      </c>
      <c r="C17">
        <v>482695.13766900398</v>
      </c>
      <c r="D17">
        <v>154632.509555745</v>
      </c>
      <c r="E17">
        <v>213916.51790435999</v>
      </c>
      <c r="F17">
        <v>141139.70333075701</v>
      </c>
      <c r="G17">
        <v>148002.128443686</v>
      </c>
      <c r="H17">
        <v>0.21808578100000001</v>
      </c>
      <c r="I17">
        <v>0.21935611799999999</v>
      </c>
      <c r="J17">
        <v>0.20134170900000001</v>
      </c>
      <c r="K17">
        <v>0.228597404</v>
      </c>
      <c r="L17">
        <v>0.28672165399999999</v>
      </c>
      <c r="M17">
        <v>0.28712253799999998</v>
      </c>
      <c r="N17">
        <v>0.191685509</v>
      </c>
      <c r="O17">
        <v>187549.07481840701</v>
      </c>
      <c r="P17">
        <v>101844.93458429399</v>
      </c>
      <c r="Q17">
        <v>63000.474775928</v>
      </c>
      <c r="R17">
        <v>22703.665458185002</v>
      </c>
      <c r="S17">
        <v>164845.40936022199</v>
      </c>
      <c r="T17">
        <v>25.854077536999998</v>
      </c>
      <c r="U17" t="s">
        <v>47</v>
      </c>
      <c r="V17" t="s">
        <v>47</v>
      </c>
      <c r="W17" t="s">
        <v>47</v>
      </c>
      <c r="X17" t="s">
        <v>47</v>
      </c>
      <c r="Y17" t="s">
        <v>47</v>
      </c>
      <c r="Z17" t="s">
        <v>47</v>
      </c>
      <c r="AA17" t="s">
        <v>47</v>
      </c>
      <c r="AB17">
        <v>124681.864458486</v>
      </c>
      <c r="AC17">
        <v>122248.29714115</v>
      </c>
      <c r="AD17">
        <v>2433.5673173360001</v>
      </c>
      <c r="AE17">
        <v>1.9518213999999999E-2</v>
      </c>
      <c r="AF17">
        <v>97505.320132870998</v>
      </c>
      <c r="AG17">
        <v>11.082562958</v>
      </c>
      <c r="AH17">
        <v>8.7159259999999996</v>
      </c>
      <c r="AI17">
        <v>13.883669382000001</v>
      </c>
      <c r="AJ17">
        <v>4.5999999999999996</v>
      </c>
      <c r="AK17">
        <v>72.798747977000005</v>
      </c>
      <c r="AL17">
        <v>0.292926676</v>
      </c>
      <c r="AM17">
        <v>0.33279968700000001</v>
      </c>
      <c r="AN17">
        <v>60.444909539999998</v>
      </c>
      <c r="AO17">
        <v>18855.185611441</v>
      </c>
      <c r="AP17">
        <v>7.0346866429999997</v>
      </c>
      <c r="AQ17">
        <v>0.118427308</v>
      </c>
      <c r="AR17">
        <v>0.83309900400000003</v>
      </c>
      <c r="AS17">
        <v>0.298202882</v>
      </c>
      <c r="AT17">
        <v>1.3412709119999999</v>
      </c>
      <c r="AU17">
        <v>0.80351404500000001</v>
      </c>
    </row>
    <row r="18" spans="1:47" x14ac:dyDescent="0.25">
      <c r="A18" t="s">
        <v>63</v>
      </c>
      <c r="B18">
        <v>868492.97419611097</v>
      </c>
      <c r="C18">
        <v>483196.00647393201</v>
      </c>
      <c r="D18">
        <v>157075.97160046</v>
      </c>
      <c r="E18">
        <v>213183.787541417</v>
      </c>
      <c r="F18">
        <v>149051.40126216601</v>
      </c>
      <c r="G18">
        <v>146818.38542257901</v>
      </c>
      <c r="H18">
        <v>0.22547837600000001</v>
      </c>
      <c r="I18">
        <v>0.227485242</v>
      </c>
      <c r="J18">
        <v>0.210196469</v>
      </c>
      <c r="K18">
        <v>0.23922375200000001</v>
      </c>
      <c r="L18">
        <v>0.308392212</v>
      </c>
      <c r="M18">
        <v>0.335076981</v>
      </c>
      <c r="N18">
        <v>0.198709317</v>
      </c>
      <c r="O18">
        <v>195826.38544452301</v>
      </c>
      <c r="P18">
        <v>106210.23265311</v>
      </c>
      <c r="Q18">
        <v>66367.412779619001</v>
      </c>
      <c r="R18">
        <v>23248.740011794001</v>
      </c>
      <c r="S18">
        <v>172577.64543272901</v>
      </c>
      <c r="T18">
        <v>26.737667569999999</v>
      </c>
      <c r="U18" t="s">
        <v>47</v>
      </c>
      <c r="V18" t="s">
        <v>47</v>
      </c>
      <c r="W18" t="s">
        <v>47</v>
      </c>
      <c r="X18" t="s">
        <v>47</v>
      </c>
      <c r="Y18" t="s">
        <v>47</v>
      </c>
      <c r="Z18" t="s">
        <v>47</v>
      </c>
      <c r="AA18" t="s">
        <v>47</v>
      </c>
      <c r="AB18">
        <v>124821.353183894</v>
      </c>
      <c r="AC18">
        <v>122326.632193607</v>
      </c>
      <c r="AD18">
        <v>2494.7209902869999</v>
      </c>
      <c r="AE18">
        <v>1.9986331999999999E-2</v>
      </c>
      <c r="AF18">
        <v>97727.930656372002</v>
      </c>
      <c r="AG18">
        <v>11.226946358999999</v>
      </c>
      <c r="AH18">
        <v>9.3402910000000006</v>
      </c>
      <c r="AI18">
        <v>30.054640102</v>
      </c>
      <c r="AJ18">
        <v>15.5</v>
      </c>
      <c r="AK18">
        <v>81.148646800999998</v>
      </c>
      <c r="AL18">
        <v>0.29915392499999999</v>
      </c>
      <c r="AM18">
        <v>0.35681511799999999</v>
      </c>
      <c r="AN18">
        <v>59.439547769999997</v>
      </c>
      <c r="AO18">
        <v>18827.516126364</v>
      </c>
      <c r="AP18">
        <v>7.0997865190000002</v>
      </c>
      <c r="AQ18">
        <v>0.12229256400000001</v>
      </c>
      <c r="AR18">
        <v>0.86825109700000003</v>
      </c>
      <c r="AS18">
        <v>0.29443886200000002</v>
      </c>
      <c r="AT18">
        <v>1.4014164360000001</v>
      </c>
      <c r="AU18">
        <v>0.86690923799999997</v>
      </c>
    </row>
    <row r="19" spans="1:47" x14ac:dyDescent="0.25">
      <c r="A19" t="s">
        <v>64</v>
      </c>
      <c r="B19">
        <v>870064.48639932601</v>
      </c>
      <c r="C19">
        <v>487764.80410667299</v>
      </c>
      <c r="D19">
        <v>158573.020398058</v>
      </c>
      <c r="E19">
        <v>207518.364501465</v>
      </c>
      <c r="F19">
        <v>145750.502428532</v>
      </c>
      <c r="G19">
        <v>146420.78126538999</v>
      </c>
      <c r="H19">
        <v>0.23338020000000001</v>
      </c>
      <c r="I19">
        <v>0.236126419</v>
      </c>
      <c r="J19">
        <v>0.21832924500000001</v>
      </c>
      <c r="K19">
        <v>0.25005685700000002</v>
      </c>
      <c r="L19">
        <v>0.33014125799999999</v>
      </c>
      <c r="M19">
        <v>0.36728289600000003</v>
      </c>
      <c r="N19">
        <v>0.20533389499999999</v>
      </c>
      <c r="O19">
        <v>203055.82364806</v>
      </c>
      <c r="P19">
        <v>111756.652599372</v>
      </c>
      <c r="Q19">
        <v>66897.076994125004</v>
      </c>
      <c r="R19">
        <v>24402.094054563</v>
      </c>
      <c r="S19">
        <v>178653.729593497</v>
      </c>
      <c r="T19">
        <v>27.636400302999999</v>
      </c>
      <c r="U19" t="s">
        <v>47</v>
      </c>
      <c r="V19" t="s">
        <v>47</v>
      </c>
      <c r="W19" t="s">
        <v>47</v>
      </c>
      <c r="X19" t="s">
        <v>47</v>
      </c>
      <c r="Y19" t="s">
        <v>47</v>
      </c>
      <c r="Z19" t="s">
        <v>47</v>
      </c>
      <c r="AA19" t="s">
        <v>47</v>
      </c>
      <c r="AB19">
        <v>124741.855977906</v>
      </c>
      <c r="AC19">
        <v>122208.696822264</v>
      </c>
      <c r="AD19">
        <v>2533.1591556419999</v>
      </c>
      <c r="AE19">
        <v>2.0307210999999999E-2</v>
      </c>
      <c r="AF19">
        <v>97833.944521179001</v>
      </c>
      <c r="AG19">
        <v>11.465486577</v>
      </c>
      <c r="AH19">
        <v>10.06446</v>
      </c>
      <c r="AI19">
        <v>27.468234057</v>
      </c>
      <c r="AJ19">
        <v>13</v>
      </c>
      <c r="AK19">
        <v>84.364904636000006</v>
      </c>
      <c r="AL19">
        <v>0.311957451</v>
      </c>
      <c r="AM19">
        <v>0.37531694599999998</v>
      </c>
      <c r="AN19">
        <v>60.153262413999997</v>
      </c>
      <c r="AO19">
        <v>19009.662968135999</v>
      </c>
      <c r="AP19">
        <v>7.1194972950000004</v>
      </c>
      <c r="AQ19">
        <v>0.12844640199999999</v>
      </c>
      <c r="AR19">
        <v>0.91447381000000005</v>
      </c>
      <c r="AS19">
        <v>0.29734892400000001</v>
      </c>
      <c r="AT19">
        <v>1.3767632489999999</v>
      </c>
      <c r="AU19">
        <v>0.82894661199999997</v>
      </c>
    </row>
    <row r="20" spans="1:47" x14ac:dyDescent="0.25">
      <c r="A20" t="s">
        <v>65</v>
      </c>
      <c r="B20">
        <v>875991.72473977995</v>
      </c>
      <c r="C20">
        <v>490930.28145591402</v>
      </c>
      <c r="D20">
        <v>159867.750883606</v>
      </c>
      <c r="E20">
        <v>207712.861300113</v>
      </c>
      <c r="F20">
        <v>150595.87974885199</v>
      </c>
      <c r="G20">
        <v>150753.103585056</v>
      </c>
      <c r="H20">
        <v>0.24168640999999999</v>
      </c>
      <c r="I20">
        <v>0.24355073499999999</v>
      </c>
      <c r="J20">
        <v>0.22589946</v>
      </c>
      <c r="K20">
        <v>0.26162193099999997</v>
      </c>
      <c r="L20">
        <v>0.34390664599999998</v>
      </c>
      <c r="M20">
        <v>0.38086202800000002</v>
      </c>
      <c r="N20">
        <v>0.213930802</v>
      </c>
      <c r="O20">
        <v>211715.29515995199</v>
      </c>
      <c r="P20">
        <v>116084.593030698</v>
      </c>
      <c r="Q20">
        <v>71317.018822148006</v>
      </c>
      <c r="R20">
        <v>24313.683307107</v>
      </c>
      <c r="S20">
        <v>187401.611852845</v>
      </c>
      <c r="T20">
        <v>28.445880741</v>
      </c>
      <c r="U20" t="s">
        <v>47</v>
      </c>
      <c r="V20" t="s">
        <v>47</v>
      </c>
      <c r="W20" t="s">
        <v>47</v>
      </c>
      <c r="X20" t="s">
        <v>47</v>
      </c>
      <c r="Y20" t="s">
        <v>47</v>
      </c>
      <c r="Z20" t="s">
        <v>47</v>
      </c>
      <c r="AA20" t="s">
        <v>47</v>
      </c>
      <c r="AB20">
        <v>124812.823382384</v>
      </c>
      <c r="AC20">
        <v>122086.584553401</v>
      </c>
      <c r="AD20">
        <v>2726.2388289830001</v>
      </c>
      <c r="AE20">
        <v>2.1842618000000001E-2</v>
      </c>
      <c r="AF20">
        <v>97732.573483579996</v>
      </c>
      <c r="AG20">
        <v>11.524151691</v>
      </c>
      <c r="AH20">
        <v>10.697889999999999</v>
      </c>
      <c r="AI20">
        <v>25.225747154</v>
      </c>
      <c r="AJ20">
        <v>11.5</v>
      </c>
      <c r="AK20">
        <v>81.952713020999994</v>
      </c>
      <c r="AL20">
        <v>0.32310756899999998</v>
      </c>
      <c r="AM20">
        <v>0.39022897400000001</v>
      </c>
      <c r="AN20">
        <v>60.110079003000003</v>
      </c>
      <c r="AO20">
        <v>19062.541624987</v>
      </c>
      <c r="AP20">
        <v>7.1751677540000003</v>
      </c>
      <c r="AQ20">
        <v>0.13251791099999999</v>
      </c>
      <c r="AR20">
        <v>0.95083823899999997</v>
      </c>
      <c r="AS20">
        <v>0.29842350899999998</v>
      </c>
      <c r="AT20">
        <v>1.3781601649999999</v>
      </c>
      <c r="AU20">
        <v>0.83865367999999996</v>
      </c>
    </row>
    <row r="21" spans="1:47" x14ac:dyDescent="0.25">
      <c r="A21" t="s">
        <v>66</v>
      </c>
      <c r="B21">
        <v>862033.493814482</v>
      </c>
      <c r="C21">
        <v>486206.94654332398</v>
      </c>
      <c r="D21">
        <v>161472.13888992401</v>
      </c>
      <c r="E21">
        <v>201601.89186635101</v>
      </c>
      <c r="F21">
        <v>145802.55640278</v>
      </c>
      <c r="G21">
        <v>139901.27817224001</v>
      </c>
      <c r="H21">
        <v>0.24983155600000001</v>
      </c>
      <c r="I21">
        <v>0.25220909699999999</v>
      </c>
      <c r="J21">
        <v>0.23427431500000001</v>
      </c>
      <c r="K21">
        <v>0.27049056199999999</v>
      </c>
      <c r="L21">
        <v>0.35694914100000003</v>
      </c>
      <c r="M21">
        <v>0.39037308700000001</v>
      </c>
      <c r="N21">
        <v>0.22171933099999999</v>
      </c>
      <c r="O21">
        <v>215363.16913917201</v>
      </c>
      <c r="P21">
        <v>121134.01177072</v>
      </c>
      <c r="Q21">
        <v>69995.477603355001</v>
      </c>
      <c r="R21">
        <v>24233.679765096</v>
      </c>
      <c r="S21">
        <v>191129.489374075</v>
      </c>
      <c r="T21">
        <v>29.363708487</v>
      </c>
      <c r="U21" t="s">
        <v>47</v>
      </c>
      <c r="V21" t="s">
        <v>47</v>
      </c>
      <c r="W21" t="s">
        <v>47</v>
      </c>
      <c r="X21" t="s">
        <v>47</v>
      </c>
      <c r="Y21" t="s">
        <v>47</v>
      </c>
      <c r="Z21" t="s">
        <v>47</v>
      </c>
      <c r="AA21" t="s">
        <v>47</v>
      </c>
      <c r="AB21">
        <v>125063.129655781</v>
      </c>
      <c r="AC21">
        <v>121761.992934903</v>
      </c>
      <c r="AD21">
        <v>3301.1367208790002</v>
      </c>
      <c r="AE21">
        <v>2.6395762999999999E-2</v>
      </c>
      <c r="AF21">
        <v>97513.477243386005</v>
      </c>
      <c r="AG21">
        <v>10.65978015</v>
      </c>
      <c r="AH21">
        <v>10.587160000000001</v>
      </c>
      <c r="AI21">
        <v>25.853462102000002</v>
      </c>
      <c r="AJ21">
        <v>11.7</v>
      </c>
      <c r="AK21">
        <v>84.921563097999993</v>
      </c>
      <c r="AL21">
        <v>0.33807658899999998</v>
      </c>
      <c r="AM21">
        <v>0.40390094799999998</v>
      </c>
      <c r="AN21">
        <v>59.250829631000002</v>
      </c>
      <c r="AO21">
        <v>18613.579780532</v>
      </c>
      <c r="AP21">
        <v>7.0796598599999996</v>
      </c>
      <c r="AQ21">
        <v>0.14052123599999999</v>
      </c>
      <c r="AR21">
        <v>0.99484255200000005</v>
      </c>
      <c r="AS21">
        <v>0.29976632199999997</v>
      </c>
      <c r="AT21">
        <v>1.3575988779999999</v>
      </c>
      <c r="AU21">
        <v>0.82500469899999995</v>
      </c>
    </row>
    <row r="22" spans="1:47" x14ac:dyDescent="0.25">
      <c r="A22" t="s">
        <v>67</v>
      </c>
      <c r="B22">
        <v>853987.94425582106</v>
      </c>
      <c r="C22">
        <v>489400.57873196702</v>
      </c>
      <c r="D22">
        <v>163379.06325558899</v>
      </c>
      <c r="E22">
        <v>198742.17041024601</v>
      </c>
      <c r="F22">
        <v>142468.49096273401</v>
      </c>
      <c r="G22">
        <v>133435.99595504499</v>
      </c>
      <c r="H22">
        <v>0.25631005299999998</v>
      </c>
      <c r="I22">
        <v>0.25816178000000001</v>
      </c>
      <c r="J22">
        <v>0.23882789500000001</v>
      </c>
      <c r="K22">
        <v>0.27634548599999997</v>
      </c>
      <c r="L22">
        <v>0.35609643400000002</v>
      </c>
      <c r="M22">
        <v>0.38538981300000003</v>
      </c>
      <c r="N22">
        <v>0.22845749400000001</v>
      </c>
      <c r="O22">
        <v>218885.69523604499</v>
      </c>
      <c r="P22">
        <v>124549.815929449</v>
      </c>
      <c r="Q22">
        <v>70550.129517270005</v>
      </c>
      <c r="R22">
        <v>23785.749789326001</v>
      </c>
      <c r="S22">
        <v>195099.94544671901</v>
      </c>
      <c r="T22">
        <v>29.832508636</v>
      </c>
      <c r="U22" t="s">
        <v>47</v>
      </c>
      <c r="V22" t="s">
        <v>47</v>
      </c>
      <c r="W22" t="s">
        <v>47</v>
      </c>
      <c r="X22" t="s">
        <v>47</v>
      </c>
      <c r="Y22" t="s">
        <v>47</v>
      </c>
      <c r="Z22">
        <v>1.1562948E-2</v>
      </c>
      <c r="AA22">
        <v>1.4726024000000001E-2</v>
      </c>
      <c r="AB22">
        <v>125001.51906761801</v>
      </c>
      <c r="AC22">
        <v>121302.23100559499</v>
      </c>
      <c r="AD22">
        <v>3699.2880620219998</v>
      </c>
      <c r="AE22">
        <v>2.9593945E-2</v>
      </c>
      <c r="AF22">
        <v>97161.726418926002</v>
      </c>
      <c r="AG22">
        <v>8.8139351779999995</v>
      </c>
      <c r="AH22">
        <v>9.898517</v>
      </c>
      <c r="AI22">
        <v>24.620919291</v>
      </c>
      <c r="AJ22">
        <v>11.5</v>
      </c>
      <c r="AK22">
        <v>77.128325146999998</v>
      </c>
      <c r="AL22">
        <v>0.34871259999999998</v>
      </c>
      <c r="AM22">
        <v>0.40172411299999999</v>
      </c>
      <c r="AN22">
        <v>59.042830967</v>
      </c>
      <c r="AO22">
        <v>18441.648857397999</v>
      </c>
      <c r="AP22">
        <v>7.0401668390000003</v>
      </c>
      <c r="AQ22">
        <v>0.14584493500000001</v>
      </c>
      <c r="AR22">
        <v>1.026772673</v>
      </c>
      <c r="AS22">
        <v>0.30144790999999999</v>
      </c>
      <c r="AT22">
        <v>1.3031955049999999</v>
      </c>
      <c r="AU22">
        <v>0.77502237500000004</v>
      </c>
    </row>
    <row r="23" spans="1:47" x14ac:dyDescent="0.25">
      <c r="A23" t="s">
        <v>68</v>
      </c>
      <c r="B23">
        <v>858397.27937269502</v>
      </c>
      <c r="C23">
        <v>496295.511823198</v>
      </c>
      <c r="D23">
        <v>165443.07324567201</v>
      </c>
      <c r="E23">
        <v>196002.67293841799</v>
      </c>
      <c r="F23">
        <v>142273.918247061</v>
      </c>
      <c r="G23">
        <v>135730.594857524</v>
      </c>
      <c r="H23">
        <v>0.262721918</v>
      </c>
      <c r="I23">
        <v>0.264171773</v>
      </c>
      <c r="J23">
        <v>0.24774316199999999</v>
      </c>
      <c r="K23">
        <v>0.281230113</v>
      </c>
      <c r="L23">
        <v>0.357490588</v>
      </c>
      <c r="M23">
        <v>0.38257085699999999</v>
      </c>
      <c r="N23">
        <v>0.23488908999999999</v>
      </c>
      <c r="O23">
        <v>225519.77957797499</v>
      </c>
      <c r="P23">
        <v>128789.53972116399</v>
      </c>
      <c r="Q23">
        <v>72838.616174815004</v>
      </c>
      <c r="R23">
        <v>23891.623681997</v>
      </c>
      <c r="S23">
        <v>201628.15589597801</v>
      </c>
      <c r="T23">
        <v>30.565444135</v>
      </c>
      <c r="U23" t="s">
        <v>47</v>
      </c>
      <c r="V23" t="s">
        <v>47</v>
      </c>
      <c r="W23" t="s">
        <v>47</v>
      </c>
      <c r="X23" t="s">
        <v>47</v>
      </c>
      <c r="Y23" t="s">
        <v>47</v>
      </c>
      <c r="Z23">
        <v>7.6569350000000001E-3</v>
      </c>
      <c r="AA23">
        <v>1.2379285E-2</v>
      </c>
      <c r="AB23">
        <v>124641.039288339</v>
      </c>
      <c r="AC23">
        <v>120515.609035013</v>
      </c>
      <c r="AD23">
        <v>4125.4302533259997</v>
      </c>
      <c r="AE23">
        <v>3.3098490000000001E-2</v>
      </c>
      <c r="AF23">
        <v>96587.002389928006</v>
      </c>
      <c r="AG23">
        <v>7.0553127269999996</v>
      </c>
      <c r="AH23">
        <v>9.5649440000000006</v>
      </c>
      <c r="AI23">
        <v>23.478969230000001</v>
      </c>
      <c r="AJ23">
        <v>11.4</v>
      </c>
      <c r="AK23">
        <v>69.396934989000002</v>
      </c>
      <c r="AL23">
        <v>0.36127169199999998</v>
      </c>
      <c r="AM23">
        <v>0.40615315800000001</v>
      </c>
      <c r="AN23">
        <v>59.050865258000002</v>
      </c>
      <c r="AO23">
        <v>18527.676445012999</v>
      </c>
      <c r="AP23">
        <v>7.1227062310000004</v>
      </c>
      <c r="AQ23">
        <v>0.15003488800000001</v>
      </c>
      <c r="AR23">
        <v>1.068654432</v>
      </c>
      <c r="AS23">
        <v>0.30153869799999999</v>
      </c>
      <c r="AT23">
        <v>1.285294452</v>
      </c>
      <c r="AU23">
        <v>0.77077330600000005</v>
      </c>
    </row>
    <row r="24" spans="1:47" x14ac:dyDescent="0.25">
      <c r="A24" t="s">
        <v>69</v>
      </c>
      <c r="B24">
        <v>866065.22134499496</v>
      </c>
      <c r="C24">
        <v>502336.718865517</v>
      </c>
      <c r="D24">
        <v>168088.457834703</v>
      </c>
      <c r="E24">
        <v>196747.12196839799</v>
      </c>
      <c r="F24">
        <v>144057.28325745501</v>
      </c>
      <c r="G24">
        <v>139820.23734555001</v>
      </c>
      <c r="H24">
        <v>0.26806019800000003</v>
      </c>
      <c r="I24">
        <v>0.27008080299999998</v>
      </c>
      <c r="J24">
        <v>0.25419118600000001</v>
      </c>
      <c r="K24">
        <v>0.28582024900000003</v>
      </c>
      <c r="L24">
        <v>0.36127446899999999</v>
      </c>
      <c r="M24">
        <v>0.38804821499999997</v>
      </c>
      <c r="N24">
        <v>0.23979815700000001</v>
      </c>
      <c r="O24">
        <v>232157.61458398399</v>
      </c>
      <c r="P24">
        <v>133059.461939381</v>
      </c>
      <c r="Q24">
        <v>74621.381894341001</v>
      </c>
      <c r="R24">
        <v>24476.770750262</v>
      </c>
      <c r="S24">
        <v>207680.843833722</v>
      </c>
      <c r="T24">
        <v>31.095386698999999</v>
      </c>
      <c r="U24" t="s">
        <v>47</v>
      </c>
      <c r="V24" t="s">
        <v>47</v>
      </c>
      <c r="W24" t="s">
        <v>47</v>
      </c>
      <c r="X24" t="s">
        <v>47</v>
      </c>
      <c r="Y24" t="s">
        <v>47</v>
      </c>
      <c r="Z24">
        <v>4.10415E-3</v>
      </c>
      <c r="AA24">
        <v>1.3635497999999999E-2</v>
      </c>
      <c r="AB24">
        <v>124507.07066869699</v>
      </c>
      <c r="AC24">
        <v>120322.28371572599</v>
      </c>
      <c r="AD24">
        <v>4184.7869529709997</v>
      </c>
      <c r="AE24">
        <v>3.3610837999999997E-2</v>
      </c>
      <c r="AF24">
        <v>96551.711624820993</v>
      </c>
      <c r="AG24">
        <v>6.3822833169999997</v>
      </c>
      <c r="AH24">
        <v>9.4417469999999994</v>
      </c>
      <c r="AI24">
        <v>23.602327161000002</v>
      </c>
      <c r="AJ24">
        <v>11.5</v>
      </c>
      <c r="AK24">
        <v>69.396937348999998</v>
      </c>
      <c r="AL24">
        <v>0.37032091299999997</v>
      </c>
      <c r="AM24">
        <v>0.41759527299999999</v>
      </c>
      <c r="AN24">
        <v>59.274278989000003</v>
      </c>
      <c r="AO24">
        <v>18695.372567494</v>
      </c>
      <c r="AP24">
        <v>7.1978788519999997</v>
      </c>
      <c r="AQ24">
        <v>0.15363676900000001</v>
      </c>
      <c r="AR24">
        <v>1.1058588469999999</v>
      </c>
      <c r="AS24">
        <v>0.29435860600000002</v>
      </c>
      <c r="AT24">
        <v>1.323011709</v>
      </c>
      <c r="AU24">
        <v>0.83056802200000002</v>
      </c>
    </row>
    <row r="25" spans="1:47" x14ac:dyDescent="0.25">
      <c r="A25" t="s">
        <v>70</v>
      </c>
      <c r="B25">
        <v>875216.81420517701</v>
      </c>
      <c r="C25">
        <v>509155.28509816201</v>
      </c>
      <c r="D25">
        <v>168872.98770693201</v>
      </c>
      <c r="E25">
        <v>199931.16213929499</v>
      </c>
      <c r="F25">
        <v>146782.03991427101</v>
      </c>
      <c r="G25">
        <v>144538.52713599501</v>
      </c>
      <c r="H25">
        <v>0.27364427200000002</v>
      </c>
      <c r="I25">
        <v>0.27601082300000002</v>
      </c>
      <c r="J25">
        <v>0.26046485899999999</v>
      </c>
      <c r="K25">
        <v>0.29160386500000002</v>
      </c>
      <c r="L25">
        <v>0.364939032</v>
      </c>
      <c r="M25">
        <v>0.39832027199999998</v>
      </c>
      <c r="N25">
        <v>0.24438283499999999</v>
      </c>
      <c r="O25">
        <v>239498.068168636</v>
      </c>
      <c r="P25">
        <v>137239.229771129</v>
      </c>
      <c r="Q25">
        <v>76648.736315147995</v>
      </c>
      <c r="R25">
        <v>25610.102082360001</v>
      </c>
      <c r="S25">
        <v>213887.96608627701</v>
      </c>
      <c r="T25">
        <v>31.675353239</v>
      </c>
      <c r="U25" t="s">
        <v>47</v>
      </c>
      <c r="V25" t="s">
        <v>47</v>
      </c>
      <c r="W25" t="s">
        <v>47</v>
      </c>
      <c r="X25" t="s">
        <v>47</v>
      </c>
      <c r="Y25" t="s">
        <v>47</v>
      </c>
      <c r="Z25">
        <v>5.5831999999999997E-5</v>
      </c>
      <c r="AA25">
        <v>1.6783023000000001E-2</v>
      </c>
      <c r="AB25">
        <v>124820.321718602</v>
      </c>
      <c r="AC25">
        <v>120279.119311312</v>
      </c>
      <c r="AD25">
        <v>4541.2024072900003</v>
      </c>
      <c r="AE25">
        <v>3.6381916E-2</v>
      </c>
      <c r="AF25">
        <v>96761.023199951</v>
      </c>
      <c r="AG25">
        <v>6.5988649290000003</v>
      </c>
      <c r="AH25">
        <v>9.2873789999999996</v>
      </c>
      <c r="AI25">
        <v>23.443633299999998</v>
      </c>
      <c r="AJ25">
        <v>11.6</v>
      </c>
      <c r="AK25">
        <v>67.355849086000006</v>
      </c>
      <c r="AL25">
        <v>0.38139668700000001</v>
      </c>
      <c r="AM25">
        <v>0.425845484</v>
      </c>
      <c r="AN25">
        <v>60.022128041000002</v>
      </c>
      <c r="AO25">
        <v>18971.695960675999</v>
      </c>
      <c r="AP25">
        <v>7.2765482419999996</v>
      </c>
      <c r="AQ25">
        <v>0.15680597900000001</v>
      </c>
      <c r="AR25">
        <v>1.141006274</v>
      </c>
      <c r="AS25">
        <v>0.29057315700000003</v>
      </c>
      <c r="AT25">
        <v>1.3287143450000001</v>
      </c>
      <c r="AU25">
        <v>0.85029075300000001</v>
      </c>
    </row>
    <row r="26" spans="1:47" x14ac:dyDescent="0.25">
      <c r="A26" t="s">
        <v>71</v>
      </c>
      <c r="B26">
        <v>889506.738432894</v>
      </c>
      <c r="C26">
        <v>515800.38209402002</v>
      </c>
      <c r="D26">
        <v>169853.60228694399</v>
      </c>
      <c r="E26">
        <v>199942.09281043199</v>
      </c>
      <c r="F26">
        <v>152593.24342340999</v>
      </c>
      <c r="G26">
        <v>150427.226220223</v>
      </c>
      <c r="H26">
        <v>0.27929732499999999</v>
      </c>
      <c r="I26">
        <v>0.282766189</v>
      </c>
      <c r="J26">
        <v>0.26555927299999998</v>
      </c>
      <c r="K26">
        <v>0.29895896900000002</v>
      </c>
      <c r="L26">
        <v>0.373624501</v>
      </c>
      <c r="M26">
        <v>0.40854001299999998</v>
      </c>
      <c r="N26">
        <v>0.249544974</v>
      </c>
      <c r="O26">
        <v>248436.852773199</v>
      </c>
      <c r="P26">
        <v>141516.95433566399</v>
      </c>
      <c r="Q26">
        <v>80454.982019771007</v>
      </c>
      <c r="R26">
        <v>26464.916417764001</v>
      </c>
      <c r="S26">
        <v>221971.936355435</v>
      </c>
      <c r="T26">
        <v>32.525645918999999</v>
      </c>
      <c r="U26" t="s">
        <v>47</v>
      </c>
      <c r="V26" t="s">
        <v>47</v>
      </c>
      <c r="W26" t="s">
        <v>47</v>
      </c>
      <c r="X26" t="s">
        <v>47</v>
      </c>
      <c r="Y26" t="s">
        <v>47</v>
      </c>
      <c r="Z26">
        <v>3.4278640000000001E-3</v>
      </c>
      <c r="AA26">
        <v>2.1311549999999999E-2</v>
      </c>
      <c r="AB26">
        <v>124937.212366366</v>
      </c>
      <c r="AC26">
        <v>120369.560415663</v>
      </c>
      <c r="AD26">
        <v>4567.6519507029998</v>
      </c>
      <c r="AE26">
        <v>3.6559580000000001E-2</v>
      </c>
      <c r="AF26">
        <v>96739.449434132999</v>
      </c>
      <c r="AG26">
        <v>7.0007737399999996</v>
      </c>
      <c r="AH26">
        <v>9.4307719999999993</v>
      </c>
      <c r="AI26">
        <v>25.448063778000002</v>
      </c>
      <c r="AJ26">
        <v>12.9</v>
      </c>
      <c r="AK26">
        <v>70.510256717999994</v>
      </c>
      <c r="AL26">
        <v>0.38716376800000002</v>
      </c>
      <c r="AM26">
        <v>0.43799674199999999</v>
      </c>
      <c r="AN26">
        <v>60.467708622000004</v>
      </c>
      <c r="AO26">
        <v>19189.187891951999</v>
      </c>
      <c r="AP26">
        <v>7.3897980130000001</v>
      </c>
      <c r="AQ26">
        <v>0.15909598899999999</v>
      </c>
      <c r="AR26">
        <v>1.175687224</v>
      </c>
      <c r="AS26">
        <v>0.28491570300000002</v>
      </c>
      <c r="AT26">
        <v>1.3556212489999999</v>
      </c>
      <c r="AU26">
        <v>0.86943269099999998</v>
      </c>
    </row>
    <row r="27" spans="1:47" x14ac:dyDescent="0.25">
      <c r="A27" t="s">
        <v>72</v>
      </c>
      <c r="B27">
        <v>900945.97367059905</v>
      </c>
      <c r="C27">
        <v>519468.73033060302</v>
      </c>
      <c r="D27">
        <v>171469.12770286901</v>
      </c>
      <c r="E27">
        <v>200559.53037377499</v>
      </c>
      <c r="F27">
        <v>156128.199593778</v>
      </c>
      <c r="G27">
        <v>153309.254922669</v>
      </c>
      <c r="H27">
        <v>0.29087735799999997</v>
      </c>
      <c r="I27">
        <v>0.29233467699999999</v>
      </c>
      <c r="J27">
        <v>0.27494269500000001</v>
      </c>
      <c r="K27">
        <v>0.31172512099999999</v>
      </c>
      <c r="L27">
        <v>0.39162080999999999</v>
      </c>
      <c r="M27">
        <v>0.43152697000000001</v>
      </c>
      <c r="N27">
        <v>0.25963131499999997</v>
      </c>
      <c r="O27">
        <v>262064.78460775499</v>
      </c>
      <c r="P27">
        <v>148442.752616905</v>
      </c>
      <c r="Q27">
        <v>85471.035506557993</v>
      </c>
      <c r="R27">
        <v>28150.996484292002</v>
      </c>
      <c r="S27">
        <v>233913.78812346401</v>
      </c>
      <c r="T27">
        <v>33.496093875</v>
      </c>
      <c r="U27" t="s">
        <v>47</v>
      </c>
      <c r="V27" t="s">
        <v>47</v>
      </c>
      <c r="W27" t="s">
        <v>47</v>
      </c>
      <c r="X27" t="s">
        <v>47</v>
      </c>
      <c r="Y27" t="s">
        <v>47</v>
      </c>
      <c r="Z27">
        <v>-5.709998E-3</v>
      </c>
      <c r="AA27">
        <v>1.3422776000000001E-2</v>
      </c>
      <c r="AB27">
        <v>125286.87542722</v>
      </c>
      <c r="AC27">
        <v>120660.051155926</v>
      </c>
      <c r="AD27">
        <v>4626.824271294</v>
      </c>
      <c r="AE27">
        <v>3.6929839999999999E-2</v>
      </c>
      <c r="AF27">
        <v>97179.982392200996</v>
      </c>
      <c r="AG27">
        <v>8.5678147039999999</v>
      </c>
      <c r="AH27">
        <v>10.104039999999999</v>
      </c>
      <c r="AI27">
        <v>26.481499398</v>
      </c>
      <c r="AJ27">
        <v>12.95</v>
      </c>
      <c r="AK27">
        <v>77.437580655999994</v>
      </c>
      <c r="AL27">
        <v>0.39502365099999998</v>
      </c>
      <c r="AM27">
        <v>0.45630359599999998</v>
      </c>
      <c r="AN27">
        <v>60.853774266000002</v>
      </c>
      <c r="AO27">
        <v>19451.168703972999</v>
      </c>
      <c r="AP27">
        <v>7.466812462</v>
      </c>
      <c r="AQ27">
        <v>0.16476321199999999</v>
      </c>
      <c r="AR27">
        <v>1.2302560060000001</v>
      </c>
      <c r="AS27">
        <v>0.28501865700000001</v>
      </c>
      <c r="AT27">
        <v>1.3715823439999999</v>
      </c>
      <c r="AU27">
        <v>0.90361967099999996</v>
      </c>
    </row>
    <row r="28" spans="1:47" x14ac:dyDescent="0.25">
      <c r="A28" t="s">
        <v>73</v>
      </c>
      <c r="B28">
        <v>908530.23907992197</v>
      </c>
      <c r="C28">
        <v>523495.52359464002</v>
      </c>
      <c r="D28">
        <v>173389.44530427401</v>
      </c>
      <c r="E28">
        <v>200062.950651411</v>
      </c>
      <c r="F28">
        <v>158654.823820891</v>
      </c>
      <c r="G28">
        <v>155440.90010506799</v>
      </c>
      <c r="H28">
        <v>0.29898987100000002</v>
      </c>
      <c r="I28">
        <v>0.30008761299999998</v>
      </c>
      <c r="J28">
        <v>0.284046352</v>
      </c>
      <c r="K28">
        <v>0.32149988899999998</v>
      </c>
      <c r="L28">
        <v>0.40546195800000001</v>
      </c>
      <c r="M28">
        <v>0.44890788500000001</v>
      </c>
      <c r="N28">
        <v>0.26653675599999999</v>
      </c>
      <c r="O28">
        <v>271641.33930208802</v>
      </c>
      <c r="P28">
        <v>155162.654785461</v>
      </c>
      <c r="Q28">
        <v>86994.047560997002</v>
      </c>
      <c r="R28">
        <v>29484.636955630998</v>
      </c>
      <c r="S28">
        <v>242156.70234645801</v>
      </c>
      <c r="T28">
        <v>34.044666767999999</v>
      </c>
      <c r="U28" t="s">
        <v>47</v>
      </c>
      <c r="V28" t="s">
        <v>47</v>
      </c>
      <c r="W28" t="s">
        <v>47</v>
      </c>
      <c r="X28" t="s">
        <v>47</v>
      </c>
      <c r="Y28" t="s">
        <v>47</v>
      </c>
      <c r="Z28">
        <v>5.3618429999999998E-3</v>
      </c>
      <c r="AA28">
        <v>2.5425616000000002E-2</v>
      </c>
      <c r="AB28">
        <v>125557.23599677</v>
      </c>
      <c r="AC28">
        <v>120946.235429102</v>
      </c>
      <c r="AD28">
        <v>4611.0005676680003</v>
      </c>
      <c r="AE28">
        <v>3.6724291999999999E-2</v>
      </c>
      <c r="AF28">
        <v>97613.629769688006</v>
      </c>
      <c r="AG28">
        <v>9.3484899610000003</v>
      </c>
      <c r="AH28">
        <v>10.325609999999999</v>
      </c>
      <c r="AI28">
        <v>27.148061492</v>
      </c>
      <c r="AJ28">
        <v>13.15</v>
      </c>
      <c r="AK28">
        <v>80.530135775000005</v>
      </c>
      <c r="AL28">
        <v>0.40150392000000001</v>
      </c>
      <c r="AM28">
        <v>0.468928391</v>
      </c>
      <c r="AN28">
        <v>61.373508352000002</v>
      </c>
      <c r="AO28">
        <v>19615.335775567</v>
      </c>
      <c r="AP28">
        <v>7.5118521539999996</v>
      </c>
      <c r="AQ28">
        <v>0.170784249</v>
      </c>
      <c r="AR28">
        <v>1.2829060299999999</v>
      </c>
      <c r="AS28">
        <v>0.28699200499999999</v>
      </c>
      <c r="AT28">
        <v>1.371387726</v>
      </c>
      <c r="AU28">
        <v>0.90772661200000004</v>
      </c>
    </row>
    <row r="29" spans="1:47" x14ac:dyDescent="0.25">
      <c r="A29" t="s">
        <v>74</v>
      </c>
      <c r="B29">
        <v>923122.67070088605</v>
      </c>
      <c r="C29">
        <v>529358.14326959196</v>
      </c>
      <c r="D29">
        <v>174588.60563918599</v>
      </c>
      <c r="E29">
        <v>204890.70379039799</v>
      </c>
      <c r="F29">
        <v>163323.58494593899</v>
      </c>
      <c r="G29">
        <v>158779.96612512501</v>
      </c>
      <c r="H29">
        <v>0.30667665399999999</v>
      </c>
      <c r="I29">
        <v>0.308164669</v>
      </c>
      <c r="J29">
        <v>0.29203722300000001</v>
      </c>
      <c r="K29">
        <v>0.33092916500000003</v>
      </c>
      <c r="L29">
        <v>0.41631541100000002</v>
      </c>
      <c r="M29">
        <v>0.46283259999999998</v>
      </c>
      <c r="N29">
        <v>0.27352296199999998</v>
      </c>
      <c r="O29">
        <v>283100.17160879698</v>
      </c>
      <c r="P29">
        <v>160767.38526762099</v>
      </c>
      <c r="Q29">
        <v>91727.861978325003</v>
      </c>
      <c r="R29">
        <v>30604.924362852002</v>
      </c>
      <c r="S29">
        <v>252495.247245946</v>
      </c>
      <c r="T29">
        <v>34.962450543999999</v>
      </c>
      <c r="U29" t="s">
        <v>47</v>
      </c>
      <c r="V29" t="s">
        <v>47</v>
      </c>
      <c r="W29" t="s">
        <v>47</v>
      </c>
      <c r="X29" t="s">
        <v>47</v>
      </c>
      <c r="Y29" t="s">
        <v>47</v>
      </c>
      <c r="Z29">
        <v>3.8126099999999998E-4</v>
      </c>
      <c r="AA29">
        <v>1.9789299999999999E-2</v>
      </c>
      <c r="AB29">
        <v>125706.651386431</v>
      </c>
      <c r="AC29">
        <v>120909.296593027</v>
      </c>
      <c r="AD29">
        <v>4797.3547934039998</v>
      </c>
      <c r="AE29">
        <v>3.8163094000000002E-2</v>
      </c>
      <c r="AF29">
        <v>97866.835681480996</v>
      </c>
      <c r="AG29">
        <v>9.2056778930000007</v>
      </c>
      <c r="AH29">
        <v>10.435460000000001</v>
      </c>
      <c r="AI29">
        <v>27.686755168000001</v>
      </c>
      <c r="AJ29">
        <v>13.56</v>
      </c>
      <c r="AK29">
        <v>80.777538770999996</v>
      </c>
      <c r="AL29">
        <v>0.41160751099999998</v>
      </c>
      <c r="AM29">
        <v>0.47509489999999999</v>
      </c>
      <c r="AN29">
        <v>62.252308214999999</v>
      </c>
      <c r="AO29">
        <v>19882.608272997</v>
      </c>
      <c r="AP29">
        <v>7.6348361679999996</v>
      </c>
      <c r="AQ29">
        <v>0.17415603599999999</v>
      </c>
      <c r="AR29">
        <v>1.329652804</v>
      </c>
      <c r="AS29">
        <v>0.27918492</v>
      </c>
      <c r="AT29">
        <v>1.328442605</v>
      </c>
      <c r="AU29">
        <v>0.89786975400000002</v>
      </c>
    </row>
    <row r="30" spans="1:47" x14ac:dyDescent="0.25">
      <c r="A30" t="s">
        <v>75</v>
      </c>
      <c r="B30">
        <v>926928.11084752495</v>
      </c>
      <c r="C30">
        <v>530569.89509384101</v>
      </c>
      <c r="D30">
        <v>175140.71595248699</v>
      </c>
      <c r="E30">
        <v>207344.99749965899</v>
      </c>
      <c r="F30">
        <v>163370.27347957599</v>
      </c>
      <c r="G30">
        <v>155188.10398404801</v>
      </c>
      <c r="H30">
        <v>0.31394108399999998</v>
      </c>
      <c r="I30">
        <v>0.316009439</v>
      </c>
      <c r="J30">
        <v>0.29907623</v>
      </c>
      <c r="K30">
        <v>0.33832437300000001</v>
      </c>
      <c r="L30">
        <v>0.42454143300000002</v>
      </c>
      <c r="M30">
        <v>0.47165164799999998</v>
      </c>
      <c r="N30">
        <v>0.28045634899999999</v>
      </c>
      <c r="O30">
        <v>291000.81582738401</v>
      </c>
      <c r="P30">
        <v>165345.13958140099</v>
      </c>
      <c r="Q30">
        <v>94617.733765629993</v>
      </c>
      <c r="R30">
        <v>31037.942480352998</v>
      </c>
      <c r="S30">
        <v>259962.87334703101</v>
      </c>
      <c r="T30">
        <v>35.905890868999997</v>
      </c>
      <c r="U30" t="s">
        <v>47</v>
      </c>
      <c r="V30" t="s">
        <v>47</v>
      </c>
      <c r="W30" t="s">
        <v>47</v>
      </c>
      <c r="X30" t="s">
        <v>47</v>
      </c>
      <c r="Y30" t="s">
        <v>47</v>
      </c>
      <c r="Z30">
        <v>8.2286059999999994E-3</v>
      </c>
      <c r="AA30">
        <v>2.1415080999999999E-2</v>
      </c>
      <c r="AB30">
        <v>125884.467586449</v>
      </c>
      <c r="AC30">
        <v>121023.73964086099</v>
      </c>
      <c r="AD30">
        <v>4860.7279455879998</v>
      </c>
      <c r="AE30">
        <v>3.8612610999999998E-2</v>
      </c>
      <c r="AF30">
        <v>98101.611090377002</v>
      </c>
      <c r="AG30">
        <v>10.214431834000001</v>
      </c>
      <c r="AH30">
        <v>10.310930000000001</v>
      </c>
      <c r="AI30">
        <v>30.206070188999998</v>
      </c>
      <c r="AJ30">
        <v>14.45</v>
      </c>
      <c r="AK30">
        <v>91.292226146000004</v>
      </c>
      <c r="AL30">
        <v>0.41870184799999999</v>
      </c>
      <c r="AM30">
        <v>0.48580203</v>
      </c>
      <c r="AN30">
        <v>62.538376777000003</v>
      </c>
      <c r="AO30">
        <v>19890.428634274998</v>
      </c>
      <c r="AP30">
        <v>7.6590602270000003</v>
      </c>
      <c r="AQ30">
        <v>0.17837968000000001</v>
      </c>
      <c r="AR30">
        <v>1.366220711</v>
      </c>
      <c r="AS30">
        <v>0.28134414400000002</v>
      </c>
      <c r="AT30">
        <v>1.340825347</v>
      </c>
      <c r="AU30">
        <v>0.89315356999999995</v>
      </c>
    </row>
    <row r="31" spans="1:47" x14ac:dyDescent="0.25">
      <c r="A31" t="s">
        <v>76</v>
      </c>
      <c r="B31">
        <v>928177.02895312198</v>
      </c>
      <c r="C31">
        <v>537476.44692434499</v>
      </c>
      <c r="D31">
        <v>175942.10984240801</v>
      </c>
      <c r="E31">
        <v>204447.680876659</v>
      </c>
      <c r="F31">
        <v>167212.385710114</v>
      </c>
      <c r="G31">
        <v>156804.372363915</v>
      </c>
      <c r="H31">
        <v>0.32363699899999998</v>
      </c>
      <c r="I31">
        <v>0.32466254700000002</v>
      </c>
      <c r="J31">
        <v>0.30993447600000001</v>
      </c>
      <c r="K31">
        <v>0.34711203000000002</v>
      </c>
      <c r="L31">
        <v>0.43200171500000001</v>
      </c>
      <c r="M31">
        <v>0.48103450800000003</v>
      </c>
      <c r="N31">
        <v>0.28926073499999999</v>
      </c>
      <c r="O31">
        <v>300392.42864482501</v>
      </c>
      <c r="P31">
        <v>172241.06518288801</v>
      </c>
      <c r="Q31">
        <v>96244.104197969995</v>
      </c>
      <c r="R31">
        <v>31907.259263968001</v>
      </c>
      <c r="S31">
        <v>268485.16938085802</v>
      </c>
      <c r="T31">
        <v>36.823194972000003</v>
      </c>
      <c r="U31" t="s">
        <v>47</v>
      </c>
      <c r="V31" t="s">
        <v>47</v>
      </c>
      <c r="W31" t="s">
        <v>47</v>
      </c>
      <c r="X31" t="s">
        <v>47</v>
      </c>
      <c r="Y31" t="s">
        <v>47</v>
      </c>
      <c r="Z31">
        <v>9.2847599999999995E-3</v>
      </c>
      <c r="AA31">
        <v>1.9911781E-2</v>
      </c>
      <c r="AB31">
        <v>126109.12564968099</v>
      </c>
      <c r="AC31">
        <v>121039.473503806</v>
      </c>
      <c r="AD31">
        <v>5069.6521458750003</v>
      </c>
      <c r="AE31">
        <v>4.0200517999999998E-2</v>
      </c>
      <c r="AF31">
        <v>98054.738431367994</v>
      </c>
      <c r="AG31">
        <v>9.3718135950000008</v>
      </c>
      <c r="AH31">
        <v>10.22306</v>
      </c>
      <c r="AI31">
        <v>30.56308052</v>
      </c>
      <c r="AJ31">
        <v>14.45</v>
      </c>
      <c r="AK31">
        <v>94.013677982000004</v>
      </c>
      <c r="AL31">
        <v>0.42885820800000002</v>
      </c>
      <c r="AM31">
        <v>0.49552810600000002</v>
      </c>
      <c r="AN31">
        <v>62.999296111</v>
      </c>
      <c r="AO31">
        <v>19967.386623495</v>
      </c>
      <c r="AP31">
        <v>7.6683829010000002</v>
      </c>
      <c r="AQ31">
        <v>0.18556919599999999</v>
      </c>
      <c r="AR31">
        <v>1.423015651</v>
      </c>
      <c r="AS31">
        <v>0.27742444599999999</v>
      </c>
      <c r="AT31">
        <v>1.3401015080000001</v>
      </c>
      <c r="AU31">
        <v>0.88636979599999999</v>
      </c>
    </row>
    <row r="32" spans="1:47" x14ac:dyDescent="0.25">
      <c r="A32" t="s">
        <v>77</v>
      </c>
      <c r="B32">
        <v>928906.42664052499</v>
      </c>
      <c r="C32">
        <v>541763.47940983402</v>
      </c>
      <c r="D32">
        <v>178238.13303760599</v>
      </c>
      <c r="E32">
        <v>205526.86956268601</v>
      </c>
      <c r="F32">
        <v>168551.81836767899</v>
      </c>
      <c r="G32">
        <v>158960.80774504799</v>
      </c>
      <c r="H32">
        <v>0.330642871</v>
      </c>
      <c r="I32">
        <v>0.33263360800000003</v>
      </c>
      <c r="J32">
        <v>0.31756455700000003</v>
      </c>
      <c r="K32">
        <v>0.35514136499999999</v>
      </c>
      <c r="L32">
        <v>0.43810008700000003</v>
      </c>
      <c r="M32">
        <v>0.48458609200000002</v>
      </c>
      <c r="N32">
        <v>0.29502178400000001</v>
      </c>
      <c r="O32">
        <v>307136.28762900602</v>
      </c>
      <c r="P32">
        <v>176481.93292448699</v>
      </c>
      <c r="Q32">
        <v>97565.698313961999</v>
      </c>
      <c r="R32">
        <v>33088.656390557</v>
      </c>
      <c r="S32">
        <v>274047.63123845001</v>
      </c>
      <c r="T32">
        <v>37.569391451999998</v>
      </c>
      <c r="U32" t="s">
        <v>47</v>
      </c>
      <c r="V32" t="s">
        <v>47</v>
      </c>
      <c r="W32" t="s">
        <v>47</v>
      </c>
      <c r="X32" t="s">
        <v>47</v>
      </c>
      <c r="Y32" t="s">
        <v>47</v>
      </c>
      <c r="Z32">
        <v>1.7085652999999999E-2</v>
      </c>
      <c r="AA32">
        <v>2.7464206000000001E-2</v>
      </c>
      <c r="AB32">
        <v>125978.752608772</v>
      </c>
      <c r="AC32">
        <v>120712.34616177699</v>
      </c>
      <c r="AD32">
        <v>5266.4064469949999</v>
      </c>
      <c r="AE32">
        <v>4.1803925999999998E-2</v>
      </c>
      <c r="AF32">
        <v>98212.082934021004</v>
      </c>
      <c r="AG32">
        <v>8.9984842230000002</v>
      </c>
      <c r="AH32">
        <v>10.084899999999999</v>
      </c>
      <c r="AI32">
        <v>28.863395238999999</v>
      </c>
      <c r="AJ32">
        <v>14.28</v>
      </c>
      <c r="AK32">
        <v>82.942329716000003</v>
      </c>
      <c r="AL32">
        <v>0.43607580200000001</v>
      </c>
      <c r="AM32">
        <v>0.50390062599999996</v>
      </c>
      <c r="AN32">
        <v>63.659913967999998</v>
      </c>
      <c r="AO32">
        <v>20035.203760659999</v>
      </c>
      <c r="AP32">
        <v>7.6952064650000001</v>
      </c>
      <c r="AQ32">
        <v>0.189988924</v>
      </c>
      <c r="AR32">
        <v>1.4620040000000001</v>
      </c>
      <c r="AS32">
        <v>0.274774409</v>
      </c>
      <c r="AT32">
        <v>1.3457027660000001</v>
      </c>
      <c r="AU32">
        <v>0.874754955</v>
      </c>
    </row>
    <row r="33" spans="1:47" x14ac:dyDescent="0.25">
      <c r="A33" t="s">
        <v>78</v>
      </c>
      <c r="B33">
        <v>940017.39451971103</v>
      </c>
      <c r="C33">
        <v>547191.14177189895</v>
      </c>
      <c r="D33">
        <v>181084.73845075199</v>
      </c>
      <c r="E33">
        <v>208066.35523397801</v>
      </c>
      <c r="F33">
        <v>173833.63579454899</v>
      </c>
      <c r="G33">
        <v>159470.60400597201</v>
      </c>
      <c r="H33">
        <v>0.33804494000000002</v>
      </c>
      <c r="I33">
        <v>0.33908712899999999</v>
      </c>
      <c r="J33">
        <v>0.32492027400000001</v>
      </c>
      <c r="K33">
        <v>0.36451276900000001</v>
      </c>
      <c r="L33">
        <v>0.44659543800000001</v>
      </c>
      <c r="M33">
        <v>0.49346214199999999</v>
      </c>
      <c r="N33">
        <v>0.30258109300000002</v>
      </c>
      <c r="O33">
        <v>317768.12417117198</v>
      </c>
      <c r="P33">
        <v>181611.62814051201</v>
      </c>
      <c r="Q33">
        <v>102819.86282754999</v>
      </c>
      <c r="R33">
        <v>33336.633203111</v>
      </c>
      <c r="S33">
        <v>284431.49096806202</v>
      </c>
      <c r="T33">
        <v>38.194324408</v>
      </c>
      <c r="U33" t="s">
        <v>47</v>
      </c>
      <c r="V33" t="s">
        <v>47</v>
      </c>
      <c r="W33" t="s">
        <v>47</v>
      </c>
      <c r="X33" t="s">
        <v>47</v>
      </c>
      <c r="Y33" t="s">
        <v>47</v>
      </c>
      <c r="Z33">
        <v>1.3573737000000001E-2</v>
      </c>
      <c r="AA33">
        <v>1.6907605999999999E-2</v>
      </c>
      <c r="AB33">
        <v>126087.954567553</v>
      </c>
      <c r="AC33">
        <v>120796.055771258</v>
      </c>
      <c r="AD33">
        <v>5291.8987962949996</v>
      </c>
      <c r="AE33">
        <v>4.1969899999999997E-2</v>
      </c>
      <c r="AF33">
        <v>98323.895253395007</v>
      </c>
      <c r="AG33">
        <v>9.1298613100000008</v>
      </c>
      <c r="AH33">
        <v>9.9809529999999995</v>
      </c>
      <c r="AI33">
        <v>27.897707428</v>
      </c>
      <c r="AJ33">
        <v>14.05</v>
      </c>
      <c r="AK33">
        <v>78.056091680999998</v>
      </c>
      <c r="AL33">
        <v>0.444916594</v>
      </c>
      <c r="AM33">
        <v>0.51542234300000001</v>
      </c>
      <c r="AN33">
        <v>64.155816306000006</v>
      </c>
      <c r="AO33">
        <v>20169.028527783001</v>
      </c>
      <c r="AP33">
        <v>7.7818550330000003</v>
      </c>
      <c r="AQ33">
        <v>0.193200285</v>
      </c>
      <c r="AR33">
        <v>1.5034566069999999</v>
      </c>
      <c r="AS33">
        <v>0.27689573899999997</v>
      </c>
      <c r="AT33">
        <v>1.3560227389999999</v>
      </c>
      <c r="AU33">
        <v>0.85198230399999997</v>
      </c>
    </row>
    <row r="34" spans="1:47" x14ac:dyDescent="0.25">
      <c r="A34" t="s">
        <v>79</v>
      </c>
      <c r="B34">
        <v>946061.99020646198</v>
      </c>
      <c r="C34">
        <v>548867.02175789594</v>
      </c>
      <c r="D34">
        <v>182127.62052203799</v>
      </c>
      <c r="E34">
        <v>208724.46612628701</v>
      </c>
      <c r="F34">
        <v>173081.97177510499</v>
      </c>
      <c r="G34">
        <v>156177.17818742499</v>
      </c>
      <c r="H34">
        <v>0.34606219700000002</v>
      </c>
      <c r="I34">
        <v>0.34485348199999999</v>
      </c>
      <c r="J34">
        <v>0.33390524500000002</v>
      </c>
      <c r="K34">
        <v>0.37310859000000002</v>
      </c>
      <c r="L34">
        <v>0.45301226300000003</v>
      </c>
      <c r="M34">
        <v>0.49515478400000001</v>
      </c>
      <c r="N34">
        <v>0.31005691400000002</v>
      </c>
      <c r="O34">
        <v>327396.29095465102</v>
      </c>
      <c r="P34">
        <v>187675.189741707</v>
      </c>
      <c r="Q34">
        <v>105657.871271558</v>
      </c>
      <c r="R34">
        <v>34063.229941386002</v>
      </c>
      <c r="S34">
        <v>293333.06101326499</v>
      </c>
      <c r="T34">
        <v>38.872413211000001</v>
      </c>
      <c r="U34" t="s">
        <v>47</v>
      </c>
      <c r="V34" t="s">
        <v>47</v>
      </c>
      <c r="W34" t="s">
        <v>47</v>
      </c>
      <c r="X34" t="s">
        <v>47</v>
      </c>
      <c r="Y34" t="s">
        <v>47</v>
      </c>
      <c r="Z34">
        <v>1.9603915999999999E-2</v>
      </c>
      <c r="AA34">
        <v>1.6316221999999998E-2</v>
      </c>
      <c r="AB34">
        <v>126278.720901272</v>
      </c>
      <c r="AC34">
        <v>120972.89838358101</v>
      </c>
      <c r="AD34">
        <v>5305.822517691</v>
      </c>
      <c r="AE34">
        <v>4.2016758000000001E-2</v>
      </c>
      <c r="AF34">
        <v>98365.771153727997</v>
      </c>
      <c r="AG34">
        <v>8.0570853000000007</v>
      </c>
      <c r="AH34">
        <v>9.7167879999999993</v>
      </c>
      <c r="AI34">
        <v>27.776229353000002</v>
      </c>
      <c r="AJ34">
        <v>14</v>
      </c>
      <c r="AK34">
        <v>77.623133491000004</v>
      </c>
      <c r="AL34">
        <v>0.45360372599999998</v>
      </c>
      <c r="AM34">
        <v>0.52181913499999999</v>
      </c>
      <c r="AN34">
        <v>64.444573032999998</v>
      </c>
      <c r="AO34">
        <v>20241.603773317998</v>
      </c>
      <c r="AP34">
        <v>7.8204457600000001</v>
      </c>
      <c r="AQ34">
        <v>0.198375151</v>
      </c>
      <c r="AR34">
        <v>1.5513821050000001</v>
      </c>
      <c r="AS34">
        <v>0.28014251099999998</v>
      </c>
      <c r="AT34">
        <v>1.342664007</v>
      </c>
      <c r="AU34">
        <v>0.80814460099999996</v>
      </c>
    </row>
    <row r="35" spans="1:47" x14ac:dyDescent="0.25">
      <c r="A35" t="s">
        <v>80</v>
      </c>
      <c r="B35">
        <v>956856.53085159895</v>
      </c>
      <c r="C35">
        <v>554885.617048466</v>
      </c>
      <c r="D35">
        <v>183661.62991873801</v>
      </c>
      <c r="E35">
        <v>210973.08089012699</v>
      </c>
      <c r="F35">
        <v>177516.256518296</v>
      </c>
      <c r="G35">
        <v>161298.92609882299</v>
      </c>
      <c r="H35">
        <v>0.354420766</v>
      </c>
      <c r="I35">
        <v>0.35222642300000001</v>
      </c>
      <c r="J35">
        <v>0.341895175</v>
      </c>
      <c r="K35">
        <v>0.37954747100000003</v>
      </c>
      <c r="L35">
        <v>0.46122930000000001</v>
      </c>
      <c r="M35">
        <v>0.49875325300000001</v>
      </c>
      <c r="N35">
        <v>0.31792267800000001</v>
      </c>
      <c r="O35">
        <v>339129.82428312598</v>
      </c>
      <c r="P35">
        <v>192584.481676472</v>
      </c>
      <c r="Q35">
        <v>111621.90901841399</v>
      </c>
      <c r="R35">
        <v>34923.433588239997</v>
      </c>
      <c r="S35">
        <v>304206.39069488598</v>
      </c>
      <c r="T35">
        <v>39.691980788000002</v>
      </c>
      <c r="U35" t="s">
        <v>47</v>
      </c>
      <c r="V35" t="s">
        <v>47</v>
      </c>
      <c r="W35" t="s">
        <v>47</v>
      </c>
      <c r="X35" t="s">
        <v>47</v>
      </c>
      <c r="Y35" t="s">
        <v>47</v>
      </c>
      <c r="Z35">
        <v>1.5678119000000001E-2</v>
      </c>
      <c r="AA35">
        <v>1.1469304E-2</v>
      </c>
      <c r="AB35">
        <v>126541.047531294</v>
      </c>
      <c r="AC35">
        <v>121074.973330286</v>
      </c>
      <c r="AD35">
        <v>5466.0742010069998</v>
      </c>
      <c r="AE35">
        <v>4.3196055999999997E-2</v>
      </c>
      <c r="AF35">
        <v>98496.251116661006</v>
      </c>
      <c r="AG35">
        <v>7.9093559310000003</v>
      </c>
      <c r="AH35">
        <v>9.5753149999999998</v>
      </c>
      <c r="AI35">
        <v>27.789481524999999</v>
      </c>
      <c r="AJ35">
        <v>13.8933</v>
      </c>
      <c r="AK35">
        <v>78.612750186</v>
      </c>
      <c r="AL35">
        <v>0.46271172799999999</v>
      </c>
      <c r="AM35">
        <v>0.53161029000000004</v>
      </c>
      <c r="AN35">
        <v>65.718694205000006</v>
      </c>
      <c r="AO35">
        <v>20565.370898767</v>
      </c>
      <c r="AP35">
        <v>7.9030083969999998</v>
      </c>
      <c r="AQ35">
        <v>0.20126787600000001</v>
      </c>
      <c r="AR35">
        <v>1.5906217149999999</v>
      </c>
      <c r="AS35">
        <v>0.27697438499999999</v>
      </c>
      <c r="AT35">
        <v>1.3421668360000001</v>
      </c>
      <c r="AU35">
        <v>0.80934808999999996</v>
      </c>
    </row>
    <row r="36" spans="1:47" x14ac:dyDescent="0.25">
      <c r="A36" t="s">
        <v>81</v>
      </c>
      <c r="B36">
        <v>961337.91382258199</v>
      </c>
      <c r="C36">
        <v>559032.88763066998</v>
      </c>
      <c r="D36">
        <v>185922.44697863099</v>
      </c>
      <c r="E36">
        <v>211267.79638735601</v>
      </c>
      <c r="F36">
        <v>181151.20071098101</v>
      </c>
      <c r="G36">
        <v>166125.19369376299</v>
      </c>
      <c r="H36">
        <v>0.36239723200000001</v>
      </c>
      <c r="I36">
        <v>0.36027849099999998</v>
      </c>
      <c r="J36">
        <v>0.34941483800000001</v>
      </c>
      <c r="K36">
        <v>0.38959477100000001</v>
      </c>
      <c r="L36">
        <v>0.46426317299999997</v>
      </c>
      <c r="M36">
        <v>0.49947097499999998</v>
      </c>
      <c r="N36">
        <v>0.32524685800000003</v>
      </c>
      <c r="O36">
        <v>348386.19946385297</v>
      </c>
      <c r="P36">
        <v>198538.63621020599</v>
      </c>
      <c r="Q36">
        <v>114133.50014036099</v>
      </c>
      <c r="R36">
        <v>35714.063113286</v>
      </c>
      <c r="S36">
        <v>312672.13635056699</v>
      </c>
      <c r="T36">
        <v>40.326852983999999</v>
      </c>
      <c r="U36" t="s">
        <v>47</v>
      </c>
      <c r="V36" t="s">
        <v>47</v>
      </c>
      <c r="W36" t="s">
        <v>47</v>
      </c>
      <c r="X36" t="s">
        <v>47</v>
      </c>
      <c r="Y36" t="s">
        <v>47</v>
      </c>
      <c r="Z36">
        <v>1.5083071E-2</v>
      </c>
      <c r="AA36">
        <v>1.1847814E-2</v>
      </c>
      <c r="AB36">
        <v>126848.131668641</v>
      </c>
      <c r="AC36">
        <v>121242.55872045099</v>
      </c>
      <c r="AD36">
        <v>5605.5729481899998</v>
      </c>
      <c r="AE36">
        <v>4.4191213999999999E-2</v>
      </c>
      <c r="AF36">
        <v>98745.815397419996</v>
      </c>
      <c r="AG36">
        <v>9.1721210630000005</v>
      </c>
      <c r="AH36">
        <v>9.5766609999999996</v>
      </c>
      <c r="AI36">
        <v>27.989716327</v>
      </c>
      <c r="AJ36">
        <v>13.98</v>
      </c>
      <c r="AK36">
        <v>79.293116092999995</v>
      </c>
      <c r="AL36">
        <v>0.46980649499999999</v>
      </c>
      <c r="AM36">
        <v>0.54097075500000003</v>
      </c>
      <c r="AN36">
        <v>66.246669652999998</v>
      </c>
      <c r="AO36">
        <v>20692.125218596</v>
      </c>
      <c r="AP36">
        <v>7.9290467309999997</v>
      </c>
      <c r="AQ36">
        <v>0.20652325599999999</v>
      </c>
      <c r="AR36">
        <v>1.6375325489999999</v>
      </c>
      <c r="AS36">
        <v>0.27948152999999998</v>
      </c>
      <c r="AT36">
        <v>1.367344653</v>
      </c>
      <c r="AU36">
        <v>0.78029211399999998</v>
      </c>
    </row>
    <row r="37" spans="1:47" x14ac:dyDescent="0.25">
      <c r="A37" t="s">
        <v>82</v>
      </c>
      <c r="B37">
        <v>972786.55892826105</v>
      </c>
      <c r="C37">
        <v>565328.615874051</v>
      </c>
      <c r="D37">
        <v>187671.48873512199</v>
      </c>
      <c r="E37">
        <v>213164.405762754</v>
      </c>
      <c r="F37">
        <v>182956.57576938701</v>
      </c>
      <c r="G37">
        <v>171720.709986653</v>
      </c>
      <c r="H37">
        <v>0.36973038000000003</v>
      </c>
      <c r="I37">
        <v>0.36754217300000003</v>
      </c>
      <c r="J37">
        <v>0.35733422199999998</v>
      </c>
      <c r="K37">
        <v>0.400760862</v>
      </c>
      <c r="L37">
        <v>0.47285770199999999</v>
      </c>
      <c r="M37">
        <v>0.50535184600000005</v>
      </c>
      <c r="N37">
        <v>0.33272892500000001</v>
      </c>
      <c r="O37">
        <v>359668.74362070498</v>
      </c>
      <c r="P37">
        <v>204385.50138321199</v>
      </c>
      <c r="Q37">
        <v>119288.724955656</v>
      </c>
      <c r="R37">
        <v>35994.517281836997</v>
      </c>
      <c r="S37">
        <v>323674.22633886797</v>
      </c>
      <c r="T37">
        <v>40.938141221000002</v>
      </c>
      <c r="U37" t="s">
        <v>47</v>
      </c>
      <c r="V37" t="s">
        <v>47</v>
      </c>
      <c r="W37" t="s">
        <v>47</v>
      </c>
      <c r="X37" t="s">
        <v>47</v>
      </c>
      <c r="Y37" t="s">
        <v>47</v>
      </c>
      <c r="Z37">
        <v>1.7910031E-2</v>
      </c>
      <c r="AA37">
        <v>1.8652246000000001E-2</v>
      </c>
      <c r="AB37">
        <v>127145.56010485601</v>
      </c>
      <c r="AC37">
        <v>121450.63882916499</v>
      </c>
      <c r="AD37">
        <v>5694.9212756910001</v>
      </c>
      <c r="AE37">
        <v>4.4790562999999999E-2</v>
      </c>
      <c r="AF37">
        <v>99016.054581967997</v>
      </c>
      <c r="AG37">
        <v>9.1367645609999997</v>
      </c>
      <c r="AH37">
        <v>9.7711839999999999</v>
      </c>
      <c r="AI37">
        <v>30.364518766</v>
      </c>
      <c r="AJ37">
        <v>15.166700000000001</v>
      </c>
      <c r="AK37">
        <v>86.016023587000007</v>
      </c>
      <c r="AL37">
        <v>0.476569566</v>
      </c>
      <c r="AM37">
        <v>0.54338110100000003</v>
      </c>
      <c r="AN37">
        <v>66.917654013999993</v>
      </c>
      <c r="AO37">
        <v>20942.129563877999</v>
      </c>
      <c r="AP37">
        <v>8.0097278060000008</v>
      </c>
      <c r="AQ37">
        <v>0.210103131</v>
      </c>
      <c r="AR37">
        <v>1.6828688869999999</v>
      </c>
      <c r="AS37">
        <v>0.277098018</v>
      </c>
      <c r="AT37">
        <v>1.326014325</v>
      </c>
      <c r="AU37">
        <v>0.74524292299999995</v>
      </c>
    </row>
    <row r="38" spans="1:47" x14ac:dyDescent="0.25">
      <c r="A38" t="s">
        <v>83</v>
      </c>
      <c r="B38">
        <v>977755.09796157002</v>
      </c>
      <c r="C38">
        <v>569240.67428510601</v>
      </c>
      <c r="D38">
        <v>189287.534844173</v>
      </c>
      <c r="E38">
        <v>210037.49883151299</v>
      </c>
      <c r="F38">
        <v>187776.335246823</v>
      </c>
      <c r="G38">
        <v>172622.12456714801</v>
      </c>
      <c r="H38">
        <v>0.37796027500000001</v>
      </c>
      <c r="I38">
        <v>0.37585221299999999</v>
      </c>
      <c r="J38">
        <v>0.36713759499999998</v>
      </c>
      <c r="K38">
        <v>0.40982933599999999</v>
      </c>
      <c r="L38">
        <v>0.48312446100000001</v>
      </c>
      <c r="M38">
        <v>0.52212802700000005</v>
      </c>
      <c r="N38">
        <v>0.33981160199999999</v>
      </c>
      <c r="O38">
        <v>369552.58538075699</v>
      </c>
      <c r="P38">
        <v>211276.02568193901</v>
      </c>
      <c r="Q38">
        <v>120976.50072127199</v>
      </c>
      <c r="R38">
        <v>37300.058977547</v>
      </c>
      <c r="S38">
        <v>332252.52640321001</v>
      </c>
      <c r="T38">
        <v>41.888872587999998</v>
      </c>
      <c r="U38" t="s">
        <v>47</v>
      </c>
      <c r="V38" t="s">
        <v>47</v>
      </c>
      <c r="W38" t="s">
        <v>47</v>
      </c>
      <c r="X38" t="s">
        <v>47</v>
      </c>
      <c r="Y38" t="s">
        <v>47</v>
      </c>
      <c r="Z38">
        <v>2.7264066E-2</v>
      </c>
      <c r="AA38">
        <v>2.5671623000000001E-2</v>
      </c>
      <c r="AB38">
        <v>127427.99790879</v>
      </c>
      <c r="AC38">
        <v>121730.01272193401</v>
      </c>
      <c r="AD38">
        <v>5697.9851868550004</v>
      </c>
      <c r="AE38">
        <v>4.4715332000000003E-2</v>
      </c>
      <c r="AF38">
        <v>99300.448274686001</v>
      </c>
      <c r="AG38">
        <v>7.6970246309999997</v>
      </c>
      <c r="AH38">
        <v>9.7296619999999994</v>
      </c>
      <c r="AI38">
        <v>38.082917242999997</v>
      </c>
      <c r="AJ38">
        <v>21.4</v>
      </c>
      <c r="AK38">
        <v>90.407583767999995</v>
      </c>
      <c r="AL38">
        <v>0.48627116100000001</v>
      </c>
      <c r="AM38">
        <v>0.55114816099999997</v>
      </c>
      <c r="AN38">
        <v>66.975622837000003</v>
      </c>
      <c r="AO38">
        <v>20973.747725714002</v>
      </c>
      <c r="AP38">
        <v>8.0321613060000008</v>
      </c>
      <c r="AQ38">
        <v>0.21608276600000001</v>
      </c>
      <c r="AR38">
        <v>1.7356116290000001</v>
      </c>
      <c r="AS38">
        <v>0.273328191</v>
      </c>
      <c r="AT38">
        <v>1.3038053220000001</v>
      </c>
      <c r="AU38">
        <v>0.73849988899999996</v>
      </c>
    </row>
    <row r="39" spans="1:47" x14ac:dyDescent="0.25">
      <c r="A39" t="s">
        <v>84</v>
      </c>
      <c r="B39">
        <v>993418.52142251597</v>
      </c>
      <c r="C39">
        <v>580073.49147021305</v>
      </c>
      <c r="D39">
        <v>190954.18735985699</v>
      </c>
      <c r="E39">
        <v>218305.59605726501</v>
      </c>
      <c r="F39">
        <v>188704.52883219201</v>
      </c>
      <c r="G39">
        <v>179319.960919526</v>
      </c>
      <c r="H39">
        <v>0.38703087000000003</v>
      </c>
      <c r="I39">
        <v>0.38519163099999998</v>
      </c>
      <c r="J39">
        <v>0.376940518</v>
      </c>
      <c r="K39">
        <v>0.42085668500000001</v>
      </c>
      <c r="L39">
        <v>0.50175400800000003</v>
      </c>
      <c r="M39">
        <v>0.54404514699999995</v>
      </c>
      <c r="N39">
        <v>0.348301533</v>
      </c>
      <c r="O39">
        <v>384483.63417634403</v>
      </c>
      <c r="P39">
        <v>217304.54912494501</v>
      </c>
      <c r="Q39">
        <v>128704.644610067</v>
      </c>
      <c r="R39">
        <v>38474.440441332998</v>
      </c>
      <c r="S39">
        <v>346009.19373501203</v>
      </c>
      <c r="T39">
        <v>42.845565899999997</v>
      </c>
      <c r="U39" t="s">
        <v>47</v>
      </c>
      <c r="V39" t="s">
        <v>47</v>
      </c>
      <c r="W39" t="s">
        <v>47</v>
      </c>
      <c r="X39" t="s">
        <v>47</v>
      </c>
      <c r="Y39" t="s">
        <v>47</v>
      </c>
      <c r="Z39">
        <v>1.7687642E-2</v>
      </c>
      <c r="AA39">
        <v>2.5164946000000001E-2</v>
      </c>
      <c r="AB39">
        <v>128028.430568803</v>
      </c>
      <c r="AC39">
        <v>122123.00468561301</v>
      </c>
      <c r="AD39">
        <v>5905.4258831890002</v>
      </c>
      <c r="AE39">
        <v>4.6125895E-2</v>
      </c>
      <c r="AF39">
        <v>99715.890953902999</v>
      </c>
      <c r="AG39">
        <v>9.3504668970000004</v>
      </c>
      <c r="AH39">
        <v>10.17586</v>
      </c>
      <c r="AI39">
        <v>49.003825233999997</v>
      </c>
      <c r="AJ39">
        <v>30.966699999999999</v>
      </c>
      <c r="AK39">
        <v>97.551188674000002</v>
      </c>
      <c r="AL39">
        <v>0.49598700699999998</v>
      </c>
      <c r="AM39">
        <v>0.56991770600000002</v>
      </c>
      <c r="AN39">
        <v>68.355515099000002</v>
      </c>
      <c r="AO39">
        <v>21436.598952744</v>
      </c>
      <c r="AP39">
        <v>8.1345732030000004</v>
      </c>
      <c r="AQ39">
        <v>0.218744209</v>
      </c>
      <c r="AR39">
        <v>1.7793907849999999</v>
      </c>
      <c r="AS39">
        <v>0.26530879600000001</v>
      </c>
      <c r="AT39">
        <v>1.3132055119999999</v>
      </c>
      <c r="AU39">
        <v>0.75067053299999997</v>
      </c>
    </row>
    <row r="40" spans="1:47" x14ac:dyDescent="0.25">
      <c r="A40" t="s">
        <v>85</v>
      </c>
      <c r="B40">
        <v>998486.24411844905</v>
      </c>
      <c r="C40">
        <v>577910.94882579695</v>
      </c>
      <c r="D40">
        <v>192302.58794650601</v>
      </c>
      <c r="E40">
        <v>219696.024581912</v>
      </c>
      <c r="F40">
        <v>193844.020153511</v>
      </c>
      <c r="G40">
        <v>182914.465569308</v>
      </c>
      <c r="H40">
        <v>0.39829358999999998</v>
      </c>
      <c r="I40">
        <v>0.39705657500000002</v>
      </c>
      <c r="J40">
        <v>0.39025016899999998</v>
      </c>
      <c r="K40">
        <v>0.43448850700000002</v>
      </c>
      <c r="L40">
        <v>0.51830600500000001</v>
      </c>
      <c r="M40">
        <v>0.57287363199999997</v>
      </c>
      <c r="N40">
        <v>0.357304022</v>
      </c>
      <c r="O40">
        <v>397690.67074041499</v>
      </c>
      <c r="P40">
        <v>226489.971737496</v>
      </c>
      <c r="Q40">
        <v>130273.17960682399</v>
      </c>
      <c r="R40">
        <v>40927.519396094998</v>
      </c>
      <c r="S40">
        <v>356763.15134431998</v>
      </c>
      <c r="T40">
        <v>43.871995781000003</v>
      </c>
      <c r="U40" t="s">
        <v>47</v>
      </c>
      <c r="V40" t="s">
        <v>47</v>
      </c>
      <c r="W40" t="s">
        <v>47</v>
      </c>
      <c r="X40" t="s">
        <v>47</v>
      </c>
      <c r="Y40" t="s">
        <v>47</v>
      </c>
      <c r="Z40">
        <v>9.3337509999999995E-3</v>
      </c>
      <c r="AA40">
        <v>2.0187297999999999E-2</v>
      </c>
      <c r="AB40">
        <v>128682.831033208</v>
      </c>
      <c r="AC40">
        <v>122593.184459835</v>
      </c>
      <c r="AD40">
        <v>6089.6465733730001</v>
      </c>
      <c r="AE40">
        <v>4.7322914000000001E-2</v>
      </c>
      <c r="AF40">
        <v>100210.072870713</v>
      </c>
      <c r="AG40">
        <v>11.022080144</v>
      </c>
      <c r="AH40">
        <v>10.59957</v>
      </c>
      <c r="AI40">
        <v>54.188308724999999</v>
      </c>
      <c r="AJ40">
        <v>35.75</v>
      </c>
      <c r="AK40">
        <v>101.12299454799999</v>
      </c>
      <c r="AL40">
        <v>0.51379900300000003</v>
      </c>
      <c r="AM40">
        <v>0.58636047599999996</v>
      </c>
      <c r="AN40">
        <v>68.125765658000006</v>
      </c>
      <c r="AO40">
        <v>21474.15977803</v>
      </c>
      <c r="AP40">
        <v>8.1447125180000004</v>
      </c>
      <c r="AQ40">
        <v>0.22683334199999999</v>
      </c>
      <c r="AR40">
        <v>1.8474923599999999</v>
      </c>
      <c r="AS40">
        <v>0.265624939</v>
      </c>
      <c r="AT40">
        <v>1.2964268059999999</v>
      </c>
      <c r="AU40">
        <v>0.71985878199999997</v>
      </c>
    </row>
    <row r="41" spans="1:47" x14ac:dyDescent="0.25">
      <c r="A41" t="s">
        <v>86</v>
      </c>
      <c r="B41">
        <v>1007970.09172941</v>
      </c>
      <c r="C41">
        <v>583804.02694041701</v>
      </c>
      <c r="D41">
        <v>193271.274521852</v>
      </c>
      <c r="E41">
        <v>223146.32058864701</v>
      </c>
      <c r="F41">
        <v>194807.76362998001</v>
      </c>
      <c r="G41">
        <v>185893.061322002</v>
      </c>
      <c r="H41">
        <v>0.408987508</v>
      </c>
      <c r="I41">
        <v>0.40921065200000001</v>
      </c>
      <c r="J41">
        <v>0.400772556</v>
      </c>
      <c r="K41">
        <v>0.44838572799999998</v>
      </c>
      <c r="L41">
        <v>0.53541231300000003</v>
      </c>
      <c r="M41">
        <v>0.60242759899999998</v>
      </c>
      <c r="N41">
        <v>0.367585567</v>
      </c>
      <c r="O41">
        <v>412247.17588860402</v>
      </c>
      <c r="P41">
        <v>234604.88176801</v>
      </c>
      <c r="Q41">
        <v>135910.375775869</v>
      </c>
      <c r="R41">
        <v>41731.918344725003</v>
      </c>
      <c r="S41">
        <v>370515.25754388003</v>
      </c>
      <c r="T41">
        <v>44.977716733000001</v>
      </c>
      <c r="U41" t="s">
        <v>47</v>
      </c>
      <c r="V41" t="s">
        <v>47</v>
      </c>
      <c r="W41" t="s">
        <v>47</v>
      </c>
      <c r="X41" t="s">
        <v>47</v>
      </c>
      <c r="Y41" t="s">
        <v>47</v>
      </c>
      <c r="Z41">
        <v>7.9755160000000002E-3</v>
      </c>
      <c r="AA41">
        <v>2.6616361000000002E-2</v>
      </c>
      <c r="AB41">
        <v>128933.53951884</v>
      </c>
      <c r="AC41">
        <v>122927.511274531</v>
      </c>
      <c r="AD41">
        <v>6006.0282443079996</v>
      </c>
      <c r="AE41">
        <v>4.6582357999999997E-2</v>
      </c>
      <c r="AF41">
        <v>100536.016070404</v>
      </c>
      <c r="AG41">
        <v>12.693692391000001</v>
      </c>
      <c r="AH41">
        <v>11.134740000000001</v>
      </c>
      <c r="AI41">
        <v>58.551389319000002</v>
      </c>
      <c r="AJ41">
        <v>40.333300000000001</v>
      </c>
      <c r="AK41">
        <v>102.41118145999999</v>
      </c>
      <c r="AL41">
        <v>0.52705757399999997</v>
      </c>
      <c r="AM41">
        <v>0.59429734000000001</v>
      </c>
      <c r="AN41">
        <v>68.585851953000002</v>
      </c>
      <c r="AO41">
        <v>21706.433920701002</v>
      </c>
      <c r="AP41">
        <v>8.1997112059999999</v>
      </c>
      <c r="AQ41">
        <v>0.23274984400000001</v>
      </c>
      <c r="AR41">
        <v>1.9084815049999999</v>
      </c>
      <c r="AS41">
        <v>0.26087452999999999</v>
      </c>
      <c r="AT41">
        <v>1.2448808149999999</v>
      </c>
      <c r="AU41">
        <v>0.71193664999999995</v>
      </c>
    </row>
    <row r="42" spans="1:47" x14ac:dyDescent="0.25">
      <c r="A42" t="s">
        <v>87</v>
      </c>
      <c r="B42">
        <v>1017483.49055634</v>
      </c>
      <c r="C42">
        <v>589116.44123957399</v>
      </c>
      <c r="D42">
        <v>195015.00644608401</v>
      </c>
      <c r="E42">
        <v>225519.25041077699</v>
      </c>
      <c r="F42">
        <v>201064.93685588299</v>
      </c>
      <c r="G42">
        <v>190862.943459117</v>
      </c>
      <c r="H42">
        <v>0.42097706899999998</v>
      </c>
      <c r="I42">
        <v>0.42207638800000002</v>
      </c>
      <c r="J42">
        <v>0.41209270999999997</v>
      </c>
      <c r="K42">
        <v>0.46809127499999997</v>
      </c>
      <c r="L42">
        <v>0.55499737199999999</v>
      </c>
      <c r="M42">
        <v>0.63933576999999997</v>
      </c>
      <c r="N42">
        <v>0.37748071</v>
      </c>
      <c r="O42">
        <v>428337.21761705598</v>
      </c>
      <c r="P42">
        <v>243314.45544577899</v>
      </c>
      <c r="Q42">
        <v>140765.93447910799</v>
      </c>
      <c r="R42">
        <v>44256.827692168998</v>
      </c>
      <c r="S42">
        <v>384080.38992488699</v>
      </c>
      <c r="T42">
        <v>46.525704879999999</v>
      </c>
      <c r="U42" t="s">
        <v>47</v>
      </c>
      <c r="V42" t="s">
        <v>47</v>
      </c>
      <c r="W42" t="s">
        <v>47</v>
      </c>
      <c r="X42" t="s">
        <v>47</v>
      </c>
      <c r="Y42" t="s">
        <v>47</v>
      </c>
      <c r="Z42">
        <v>1.1971589999999999E-3</v>
      </c>
      <c r="AA42">
        <v>2.5558794999999999E-2</v>
      </c>
      <c r="AB42">
        <v>129102.031035351</v>
      </c>
      <c r="AC42">
        <v>123029.412976045</v>
      </c>
      <c r="AD42">
        <v>6072.6180593059999</v>
      </c>
      <c r="AE42">
        <v>4.7037355000000003E-2</v>
      </c>
      <c r="AF42">
        <v>100835.198081487</v>
      </c>
      <c r="AG42">
        <v>12.735106889000001</v>
      </c>
      <c r="AH42">
        <v>12.09084</v>
      </c>
      <c r="AI42">
        <v>58.534107534999997</v>
      </c>
      <c r="AJ42">
        <v>38.916699999999999</v>
      </c>
      <c r="AK42">
        <v>107.973826574</v>
      </c>
      <c r="AL42">
        <v>0.53930107100000002</v>
      </c>
      <c r="AM42">
        <v>0.61292546800000003</v>
      </c>
      <c r="AN42">
        <v>69.296964407000004</v>
      </c>
      <c r="AO42">
        <v>21932.573651375002</v>
      </c>
      <c r="AP42">
        <v>8.2702458379999992</v>
      </c>
      <c r="AQ42">
        <v>0.23913356599999999</v>
      </c>
      <c r="AR42">
        <v>1.977693379</v>
      </c>
      <c r="AS42">
        <v>0.25151973100000002</v>
      </c>
      <c r="AT42">
        <v>1.2452610200000001</v>
      </c>
      <c r="AU42">
        <v>0.70865627099999995</v>
      </c>
    </row>
    <row r="43" spans="1:47" x14ac:dyDescent="0.25">
      <c r="A43" t="s">
        <v>88</v>
      </c>
      <c r="B43">
        <v>1012705.8315661</v>
      </c>
      <c r="C43">
        <v>585513.39270198601</v>
      </c>
      <c r="D43">
        <v>197275.13526769599</v>
      </c>
      <c r="E43">
        <v>221732.351716556</v>
      </c>
      <c r="F43">
        <v>192292.137799302</v>
      </c>
      <c r="G43">
        <v>185727.59243138501</v>
      </c>
      <c r="H43">
        <v>0.43215677800000002</v>
      </c>
      <c r="I43">
        <v>0.43380831399999997</v>
      </c>
      <c r="J43">
        <v>0.42712804900000001</v>
      </c>
      <c r="K43">
        <v>0.48296138100000002</v>
      </c>
      <c r="L43">
        <v>0.57016020599999995</v>
      </c>
      <c r="M43">
        <v>0.66801323800000001</v>
      </c>
      <c r="N43">
        <v>0.3879437</v>
      </c>
      <c r="O43">
        <v>437647.68908035802</v>
      </c>
      <c r="P43">
        <v>249450.24139287</v>
      </c>
      <c r="Q43">
        <v>143422.606392944</v>
      </c>
      <c r="R43">
        <v>44774.841294544</v>
      </c>
      <c r="S43">
        <v>392872.84778581402</v>
      </c>
      <c r="T43">
        <v>47.733041718999999</v>
      </c>
      <c r="U43" t="s">
        <v>47</v>
      </c>
      <c r="V43" t="s">
        <v>47</v>
      </c>
      <c r="W43" t="s">
        <v>47</v>
      </c>
      <c r="X43" t="s">
        <v>47</v>
      </c>
      <c r="Y43" t="s">
        <v>47</v>
      </c>
      <c r="Z43">
        <v>-5.0532229999999999E-3</v>
      </c>
      <c r="AA43">
        <v>2.7921167E-2</v>
      </c>
      <c r="AB43">
        <v>129560.09754901699</v>
      </c>
      <c r="AC43">
        <v>123268.146279397</v>
      </c>
      <c r="AD43">
        <v>6291.9512696199999</v>
      </c>
      <c r="AE43">
        <v>4.8563958999999997E-2</v>
      </c>
      <c r="AF43">
        <v>100750.173471703</v>
      </c>
      <c r="AG43">
        <v>13.237090305000001</v>
      </c>
      <c r="AH43">
        <v>12.314</v>
      </c>
      <c r="AI43">
        <v>56.623085707000001</v>
      </c>
      <c r="AJ43">
        <v>38.216700000000003</v>
      </c>
      <c r="AK43">
        <v>102.11841308299999</v>
      </c>
      <c r="AL43">
        <v>0.554780885</v>
      </c>
      <c r="AM43">
        <v>0.63313715199999998</v>
      </c>
      <c r="AN43">
        <v>68.437363969000003</v>
      </c>
      <c r="AO43">
        <v>21821.356394750001</v>
      </c>
      <c r="AP43">
        <v>8.2154705989999997</v>
      </c>
      <c r="AQ43">
        <v>0.24632053400000001</v>
      </c>
      <c r="AR43">
        <v>2.0236391060000001</v>
      </c>
      <c r="AS43">
        <v>0.25674155599999998</v>
      </c>
      <c r="AT43">
        <v>1.2792816730000001</v>
      </c>
      <c r="AU43">
        <v>0.718867284</v>
      </c>
    </row>
    <row r="44" spans="1:47" x14ac:dyDescent="0.25">
      <c r="A44" t="s">
        <v>89</v>
      </c>
      <c r="B44">
        <v>1012128.53971536</v>
      </c>
      <c r="C44">
        <v>589753.71915751195</v>
      </c>
      <c r="D44">
        <v>198567.48412827801</v>
      </c>
      <c r="E44">
        <v>220873.62452455299</v>
      </c>
      <c r="F44">
        <v>190074.84960630399</v>
      </c>
      <c r="G44">
        <v>187163.867433167</v>
      </c>
      <c r="H44">
        <v>0.44237023599999997</v>
      </c>
      <c r="I44">
        <v>0.44519583499999998</v>
      </c>
      <c r="J44">
        <v>0.43990357699999999</v>
      </c>
      <c r="K44">
        <v>0.49556024799999998</v>
      </c>
      <c r="L44">
        <v>0.58037928299999997</v>
      </c>
      <c r="M44">
        <v>0.67683371199999998</v>
      </c>
      <c r="N44">
        <v>0.39713008500000002</v>
      </c>
      <c r="O44">
        <v>447735.541131242</v>
      </c>
      <c r="P44">
        <v>256132.54289186001</v>
      </c>
      <c r="Q44">
        <v>145814.14982997801</v>
      </c>
      <c r="R44">
        <v>45788.848409404003</v>
      </c>
      <c r="S44">
        <v>401946.69272183802</v>
      </c>
      <c r="T44">
        <v>48.830514280999999</v>
      </c>
      <c r="U44" t="s">
        <v>47</v>
      </c>
      <c r="V44" t="s">
        <v>47</v>
      </c>
      <c r="W44" t="s">
        <v>47</v>
      </c>
      <c r="X44" t="s">
        <v>47</v>
      </c>
      <c r="Y44" t="s">
        <v>47</v>
      </c>
      <c r="Z44">
        <v>-8.0441579999999992E-3</v>
      </c>
      <c r="AA44">
        <v>2.8502662000000002E-2</v>
      </c>
      <c r="AB44">
        <v>129949.931761026</v>
      </c>
      <c r="AC44">
        <v>123333.299623657</v>
      </c>
      <c r="AD44">
        <v>6616.6321373689998</v>
      </c>
      <c r="AE44">
        <v>5.0916780000000002E-2</v>
      </c>
      <c r="AF44">
        <v>100850.439142766</v>
      </c>
      <c r="AG44">
        <v>12.239029242999999</v>
      </c>
      <c r="AH44">
        <v>12.24714</v>
      </c>
      <c r="AI44">
        <v>54.004645009999997</v>
      </c>
      <c r="AJ44">
        <v>34.799999999999997</v>
      </c>
      <c r="AK44">
        <v>104.402025205</v>
      </c>
      <c r="AL44">
        <v>0.56986842900000001</v>
      </c>
      <c r="AM44">
        <v>0.64639835800000001</v>
      </c>
      <c r="AN44">
        <v>68.474312542000007</v>
      </c>
      <c r="AO44">
        <v>21829.922258900999</v>
      </c>
      <c r="AP44">
        <v>8.2064498619999995</v>
      </c>
      <c r="AQ44">
        <v>0.25306325499999999</v>
      </c>
      <c r="AR44">
        <v>2.0767509149999999</v>
      </c>
      <c r="AS44">
        <v>0.25321274500000002</v>
      </c>
      <c r="AT44">
        <v>1.287728929</v>
      </c>
      <c r="AU44">
        <v>0.702625956</v>
      </c>
    </row>
    <row r="45" spans="1:47" x14ac:dyDescent="0.25">
      <c r="A45" t="s">
        <v>90</v>
      </c>
      <c r="B45">
        <v>1012603.96574477</v>
      </c>
      <c r="C45">
        <v>589429.497276927</v>
      </c>
      <c r="D45">
        <v>199333.28545581299</v>
      </c>
      <c r="E45">
        <v>218927.727309915</v>
      </c>
      <c r="F45">
        <v>191557.465504794</v>
      </c>
      <c r="G45">
        <v>183831.61375801399</v>
      </c>
      <c r="H45">
        <v>0.45182007400000002</v>
      </c>
      <c r="I45">
        <v>0.45777747600000002</v>
      </c>
      <c r="J45">
        <v>0.45380927399999998</v>
      </c>
      <c r="K45">
        <v>0.507000271</v>
      </c>
      <c r="L45">
        <v>0.59506882500000002</v>
      </c>
      <c r="M45">
        <v>0.70088550500000002</v>
      </c>
      <c r="N45">
        <v>0.405556849</v>
      </c>
      <c r="O45">
        <v>457514.798799515</v>
      </c>
      <c r="P45">
        <v>262985.89729008602</v>
      </c>
      <c r="Q45">
        <v>147682.576270135</v>
      </c>
      <c r="R45">
        <v>46846.325239293001</v>
      </c>
      <c r="S45">
        <v>410668.47356022202</v>
      </c>
      <c r="T45">
        <v>50.029570751000001</v>
      </c>
      <c r="U45" t="s">
        <v>47</v>
      </c>
      <c r="V45" t="s">
        <v>47</v>
      </c>
      <c r="W45" t="s">
        <v>47</v>
      </c>
      <c r="X45" t="s">
        <v>47</v>
      </c>
      <c r="Y45" t="s">
        <v>47</v>
      </c>
      <c r="Z45">
        <v>-3.6033800000000002E-3</v>
      </c>
      <c r="AA45">
        <v>2.8865597E-2</v>
      </c>
      <c r="AB45">
        <v>130144.644973082</v>
      </c>
      <c r="AC45">
        <v>123315.253890022</v>
      </c>
      <c r="AD45">
        <v>6829.3910830599998</v>
      </c>
      <c r="AE45">
        <v>5.2475391000000003E-2</v>
      </c>
      <c r="AF45">
        <v>100725.191108967</v>
      </c>
      <c r="AG45">
        <v>12.663299259</v>
      </c>
      <c r="AH45">
        <v>12.836650000000001</v>
      </c>
      <c r="AI45">
        <v>58.098231226999999</v>
      </c>
      <c r="AJ45">
        <v>39.633299999999998</v>
      </c>
      <c r="AK45">
        <v>103.11383153600001</v>
      </c>
      <c r="AL45">
        <v>0.58486912099999999</v>
      </c>
      <c r="AM45">
        <v>0.67530771999999994</v>
      </c>
      <c r="AN45">
        <v>68.662454659999995</v>
      </c>
      <c r="AO45">
        <v>21738.903559516999</v>
      </c>
      <c r="AP45">
        <v>8.2115061499999999</v>
      </c>
      <c r="AQ45">
        <v>0.25971249000000002</v>
      </c>
      <c r="AR45">
        <v>2.1326307089999998</v>
      </c>
      <c r="AS45">
        <v>0.25545138000000001</v>
      </c>
      <c r="AT45">
        <v>1.372983514</v>
      </c>
      <c r="AU45">
        <v>0.74512797600000003</v>
      </c>
    </row>
    <row r="46" spans="1:47" x14ac:dyDescent="0.25">
      <c r="A46" t="s">
        <v>91</v>
      </c>
      <c r="B46">
        <v>1013581.00478639</v>
      </c>
      <c r="C46">
        <v>589010.321934412</v>
      </c>
      <c r="D46">
        <v>204226.27668114801</v>
      </c>
      <c r="E46">
        <v>216761.39219566601</v>
      </c>
      <c r="F46">
        <v>195108.16526266499</v>
      </c>
      <c r="G46">
        <v>183842.23454810199</v>
      </c>
      <c r="H46">
        <v>0.46219733600000001</v>
      </c>
      <c r="I46">
        <v>0.46988896899999999</v>
      </c>
      <c r="J46">
        <v>0.46619705500000003</v>
      </c>
      <c r="K46">
        <v>0.52195653500000005</v>
      </c>
      <c r="L46">
        <v>0.617853341</v>
      </c>
      <c r="M46">
        <v>0.74398182800000001</v>
      </c>
      <c r="N46">
        <v>0.41575061699999999</v>
      </c>
      <c r="O46">
        <v>468474.44004785299</v>
      </c>
      <c r="P46">
        <v>268598.58697568602</v>
      </c>
      <c r="Q46">
        <v>152798.341348268</v>
      </c>
      <c r="R46">
        <v>47077.511723898999</v>
      </c>
      <c r="S46">
        <v>421396.92832395399</v>
      </c>
      <c r="T46">
        <v>51.663714300999999</v>
      </c>
      <c r="U46" t="s">
        <v>47</v>
      </c>
      <c r="V46" t="s">
        <v>47</v>
      </c>
      <c r="W46" t="s">
        <v>47</v>
      </c>
      <c r="X46" t="s">
        <v>47</v>
      </c>
      <c r="Y46" t="s">
        <v>47</v>
      </c>
      <c r="Z46">
        <v>-1.2376338000000001E-2</v>
      </c>
      <c r="AA46">
        <v>2.2261731E-2</v>
      </c>
      <c r="AB46">
        <v>130367.49950768299</v>
      </c>
      <c r="AC46">
        <v>123255.733645065</v>
      </c>
      <c r="AD46">
        <v>7111.765862618</v>
      </c>
      <c r="AE46">
        <v>5.4551677999999999E-2</v>
      </c>
      <c r="AF46">
        <v>100641.255377434</v>
      </c>
      <c r="AG46">
        <v>13.432882043999999</v>
      </c>
      <c r="AH46">
        <v>13.36201</v>
      </c>
      <c r="AI46">
        <v>56.445709076</v>
      </c>
      <c r="AJ46">
        <v>39.116700000000002</v>
      </c>
      <c r="AK46">
        <v>97.843959385999995</v>
      </c>
      <c r="AL46">
        <v>0.59704444000000001</v>
      </c>
      <c r="AM46">
        <v>0.71518044199999997</v>
      </c>
      <c r="AN46">
        <v>69.052446728999996</v>
      </c>
      <c r="AO46">
        <v>21779.976146182002</v>
      </c>
      <c r="AP46">
        <v>8.2233984160000002</v>
      </c>
      <c r="AQ46">
        <v>0.26499962599999999</v>
      </c>
      <c r="AR46">
        <v>2.1791975030000001</v>
      </c>
      <c r="AS46">
        <v>0.25726713200000001</v>
      </c>
      <c r="AT46">
        <v>1.4680283199999999</v>
      </c>
      <c r="AU46">
        <v>0.81111729399999999</v>
      </c>
    </row>
    <row r="47" spans="1:47" x14ac:dyDescent="0.25">
      <c r="A47" t="s">
        <v>92</v>
      </c>
      <c r="B47">
        <v>1016617.23846832</v>
      </c>
      <c r="C47">
        <v>588327.21484512405</v>
      </c>
      <c r="D47">
        <v>202462.637123302</v>
      </c>
      <c r="E47">
        <v>216468.12956673899</v>
      </c>
      <c r="F47">
        <v>203504.68234131101</v>
      </c>
      <c r="G47">
        <v>183902.44155625399</v>
      </c>
      <c r="H47">
        <v>0.476128355</v>
      </c>
      <c r="I47">
        <v>0.48450670099999998</v>
      </c>
      <c r="J47">
        <v>0.48054043299999999</v>
      </c>
      <c r="K47">
        <v>0.53820252499999999</v>
      </c>
      <c r="L47">
        <v>0.64190120500000003</v>
      </c>
      <c r="M47">
        <v>0.78131944799999997</v>
      </c>
      <c r="N47">
        <v>0.42847452200000002</v>
      </c>
      <c r="O47">
        <v>484040.29369853798</v>
      </c>
      <c r="P47">
        <v>278423.15739572898</v>
      </c>
      <c r="Q47">
        <v>157171.42809241699</v>
      </c>
      <c r="R47">
        <v>48445.708210391997</v>
      </c>
      <c r="S47">
        <v>435594.585488146</v>
      </c>
      <c r="T47">
        <v>53.044911888999998</v>
      </c>
      <c r="U47" t="s">
        <v>47</v>
      </c>
      <c r="V47" t="s">
        <v>47</v>
      </c>
      <c r="W47" t="s">
        <v>47</v>
      </c>
      <c r="X47" t="s">
        <v>47</v>
      </c>
      <c r="Y47" t="s">
        <v>47</v>
      </c>
      <c r="Z47">
        <v>-4.4686969999999998E-3</v>
      </c>
      <c r="AA47">
        <v>2.2505614E-2</v>
      </c>
      <c r="AB47">
        <v>130706.697265649</v>
      </c>
      <c r="AC47">
        <v>122993.339283582</v>
      </c>
      <c r="AD47">
        <v>7713.3579820659997</v>
      </c>
      <c r="AE47">
        <v>5.9012721999999997E-2</v>
      </c>
      <c r="AF47">
        <v>100439.49998484401</v>
      </c>
      <c r="AG47">
        <v>15.507875287999999</v>
      </c>
      <c r="AH47">
        <v>14.522169999999999</v>
      </c>
      <c r="AI47">
        <v>51.608037607999997</v>
      </c>
      <c r="AJ47">
        <v>35.21</v>
      </c>
      <c r="AK47">
        <v>91.578668700999998</v>
      </c>
      <c r="AL47">
        <v>0.60496554599999997</v>
      </c>
      <c r="AM47">
        <v>0.75218909700000003</v>
      </c>
      <c r="AN47">
        <v>69.059902350000002</v>
      </c>
      <c r="AO47">
        <v>21713.701569584999</v>
      </c>
      <c r="AP47">
        <v>8.2656284020000008</v>
      </c>
      <c r="AQ47">
        <v>0.27387215799999998</v>
      </c>
      <c r="AR47">
        <v>2.2637254910000002</v>
      </c>
      <c r="AS47">
        <v>0.25891161899999998</v>
      </c>
      <c r="AT47">
        <v>1.5318026060000001</v>
      </c>
      <c r="AU47">
        <v>0.896791589</v>
      </c>
    </row>
    <row r="48" spans="1:47" x14ac:dyDescent="0.25">
      <c r="A48" t="s">
        <v>93</v>
      </c>
      <c r="B48">
        <v>1019422.07036486</v>
      </c>
      <c r="C48">
        <v>590298.01753731503</v>
      </c>
      <c r="D48">
        <v>203895.60767275401</v>
      </c>
      <c r="E48">
        <v>214945.841211233</v>
      </c>
      <c r="F48">
        <v>211708.48672791501</v>
      </c>
      <c r="G48">
        <v>184554.17313839801</v>
      </c>
      <c r="H48">
        <v>0.48978591700000002</v>
      </c>
      <c r="I48">
        <v>0.49856294299999998</v>
      </c>
      <c r="J48">
        <v>0.495389776</v>
      </c>
      <c r="K48">
        <v>0.55123889999999998</v>
      </c>
      <c r="L48">
        <v>0.65961593100000004</v>
      </c>
      <c r="M48">
        <v>0.810789396</v>
      </c>
      <c r="N48">
        <v>0.44033677799999998</v>
      </c>
      <c r="O48">
        <v>499298.57326870499</v>
      </c>
      <c r="P48">
        <v>287454.65543127299</v>
      </c>
      <c r="Q48">
        <v>161434.374939534</v>
      </c>
      <c r="R48">
        <v>50409.542897897998</v>
      </c>
      <c r="S48">
        <v>448889.03037080698</v>
      </c>
      <c r="T48">
        <v>54.387926446999998</v>
      </c>
      <c r="U48" t="s">
        <v>47</v>
      </c>
      <c r="V48" t="s">
        <v>47</v>
      </c>
      <c r="W48" t="s">
        <v>47</v>
      </c>
      <c r="X48" t="s">
        <v>47</v>
      </c>
      <c r="Y48" t="s">
        <v>47</v>
      </c>
      <c r="Z48">
        <v>-1.101054E-3</v>
      </c>
      <c r="AA48">
        <v>1.8903561999999999E-2</v>
      </c>
      <c r="AB48">
        <v>130980.06729857701</v>
      </c>
      <c r="AC48">
        <v>122795.816854587</v>
      </c>
      <c r="AD48">
        <v>8184.2504439900003</v>
      </c>
      <c r="AE48">
        <v>6.2484702000000003E-2</v>
      </c>
      <c r="AF48">
        <v>100252.93088689</v>
      </c>
      <c r="AG48">
        <v>16.133415178</v>
      </c>
      <c r="AH48">
        <v>15.224629999999999</v>
      </c>
      <c r="AI48">
        <v>50.793377636000002</v>
      </c>
      <c r="AJ48">
        <v>35.590000000000003</v>
      </c>
      <c r="AK48">
        <v>86.601567180000004</v>
      </c>
      <c r="AL48">
        <v>0.61408100300000001</v>
      </c>
      <c r="AM48">
        <v>0.778438293</v>
      </c>
      <c r="AN48">
        <v>69.823890633000005</v>
      </c>
      <c r="AO48">
        <v>21769.675965188999</v>
      </c>
      <c r="AP48">
        <v>8.301765455</v>
      </c>
      <c r="AQ48">
        <v>0.28197805799999998</v>
      </c>
      <c r="AR48">
        <v>2.340915699</v>
      </c>
      <c r="AS48">
        <v>0.25707147600000002</v>
      </c>
      <c r="AT48">
        <v>1.5441314079999999</v>
      </c>
      <c r="AU48">
        <v>0.96812144200000005</v>
      </c>
    </row>
    <row r="49" spans="1:47" x14ac:dyDescent="0.25">
      <c r="A49" t="s">
        <v>94</v>
      </c>
      <c r="B49">
        <v>1021814.08937442</v>
      </c>
      <c r="C49">
        <v>593303.60960476496</v>
      </c>
      <c r="D49">
        <v>204505.185958243</v>
      </c>
      <c r="E49">
        <v>210107.30695458001</v>
      </c>
      <c r="F49">
        <v>209218.43893140499</v>
      </c>
      <c r="G49">
        <v>184329.353935238</v>
      </c>
      <c r="H49">
        <v>0.50334407000000003</v>
      </c>
      <c r="I49">
        <v>0.514410425</v>
      </c>
      <c r="J49">
        <v>0.50752781000000002</v>
      </c>
      <c r="K49">
        <v>0.56442458699999998</v>
      </c>
      <c r="L49">
        <v>0.67196676099999997</v>
      </c>
      <c r="M49">
        <v>0.81721638699999999</v>
      </c>
      <c r="N49">
        <v>0.45320052999999999</v>
      </c>
      <c r="O49">
        <v>514324.06284984498</v>
      </c>
      <c r="P49">
        <v>295809.867323221</v>
      </c>
      <c r="Q49">
        <v>167276.81946980301</v>
      </c>
      <c r="R49">
        <v>51237.376056820998</v>
      </c>
      <c r="S49">
        <v>463086.68679302302</v>
      </c>
      <c r="T49">
        <v>55.821729257000001</v>
      </c>
      <c r="U49" t="s">
        <v>47</v>
      </c>
      <c r="V49" t="s">
        <v>47</v>
      </c>
      <c r="W49" t="s">
        <v>47</v>
      </c>
      <c r="X49" t="s">
        <v>47</v>
      </c>
      <c r="Y49" t="s">
        <v>47</v>
      </c>
      <c r="Z49">
        <v>-5.9269800000000001E-4</v>
      </c>
      <c r="AA49">
        <v>1.8945824E-2</v>
      </c>
      <c r="AB49">
        <v>131354.37370651501</v>
      </c>
      <c r="AC49">
        <v>122625.806587846</v>
      </c>
      <c r="AD49">
        <v>8728.5671186689997</v>
      </c>
      <c r="AE49">
        <v>6.6450524999999996E-2</v>
      </c>
      <c r="AF49">
        <v>100104.785465475</v>
      </c>
      <c r="AG49">
        <v>15.426309166999999</v>
      </c>
      <c r="AH49">
        <v>15.10394</v>
      </c>
      <c r="AI49">
        <v>51.132070507000002</v>
      </c>
      <c r="AJ49">
        <v>36.786700000000003</v>
      </c>
      <c r="AK49">
        <v>83.790966877000002</v>
      </c>
      <c r="AL49">
        <v>0.62629246800000005</v>
      </c>
      <c r="AM49">
        <v>0.78404891899999996</v>
      </c>
      <c r="AN49">
        <v>69.557868283000005</v>
      </c>
      <c r="AO49">
        <v>21752.970991349001</v>
      </c>
      <c r="AP49">
        <v>8.3327817999999994</v>
      </c>
      <c r="AQ49">
        <v>0.289494802</v>
      </c>
      <c r="AR49">
        <v>2.4122970160000001</v>
      </c>
      <c r="AS49">
        <v>0.25434136899999998</v>
      </c>
      <c r="AT49">
        <v>1.5138658890000001</v>
      </c>
      <c r="AU49">
        <v>0.91806096800000003</v>
      </c>
    </row>
    <row r="50" spans="1:47" x14ac:dyDescent="0.25">
      <c r="A50" t="s">
        <v>95</v>
      </c>
      <c r="B50">
        <v>1026037.08057909</v>
      </c>
      <c r="C50">
        <v>595791.64191914501</v>
      </c>
      <c r="D50">
        <v>207888.55879930899</v>
      </c>
      <c r="E50">
        <v>210217.92692330101</v>
      </c>
      <c r="F50">
        <v>209682.23754787401</v>
      </c>
      <c r="G50">
        <v>188731.81309190599</v>
      </c>
      <c r="H50">
        <v>0.51533720800000005</v>
      </c>
      <c r="I50">
        <v>0.52435094699999996</v>
      </c>
      <c r="J50">
        <v>0.51672798799999997</v>
      </c>
      <c r="K50">
        <v>0.57777709499999996</v>
      </c>
      <c r="L50">
        <v>0.69361510100000001</v>
      </c>
      <c r="M50">
        <v>0.82642830599999995</v>
      </c>
      <c r="N50">
        <v>0.46515537899999998</v>
      </c>
      <c r="O50">
        <v>528755.084560861</v>
      </c>
      <c r="P50">
        <v>302279.28836311999</v>
      </c>
      <c r="Q50">
        <v>174987.37877366299</v>
      </c>
      <c r="R50">
        <v>51488.417424077998</v>
      </c>
      <c r="S50">
        <v>477266.66713678301</v>
      </c>
      <c r="T50">
        <v>57.203372541999997</v>
      </c>
      <c r="U50" t="s">
        <v>47</v>
      </c>
      <c r="V50" t="s">
        <v>47</v>
      </c>
      <c r="W50" t="s">
        <v>47</v>
      </c>
      <c r="X50" t="s">
        <v>47</v>
      </c>
      <c r="Y50" t="s">
        <v>47</v>
      </c>
      <c r="Z50">
        <v>-5.3909800000000001E-3</v>
      </c>
      <c r="AA50">
        <v>1.453232E-2</v>
      </c>
      <c r="AB50">
        <v>131579.17161986101</v>
      </c>
      <c r="AC50">
        <v>122540.663264123</v>
      </c>
      <c r="AD50">
        <v>9038.5083557380003</v>
      </c>
      <c r="AE50">
        <v>6.8692545999999993E-2</v>
      </c>
      <c r="AF50">
        <v>100154.128086785</v>
      </c>
      <c r="AG50">
        <v>14.331319171000001</v>
      </c>
      <c r="AH50">
        <v>14.78443</v>
      </c>
      <c r="AI50">
        <v>47.109699347000003</v>
      </c>
      <c r="AJ50">
        <v>32.256700000000002</v>
      </c>
      <c r="AK50">
        <v>83.146874521000001</v>
      </c>
      <c r="AL50">
        <v>0.63609328399999998</v>
      </c>
      <c r="AM50">
        <v>0.81151351400000005</v>
      </c>
      <c r="AN50">
        <v>69.386783253999994</v>
      </c>
      <c r="AO50">
        <v>21838.272067693</v>
      </c>
      <c r="AP50">
        <v>8.3730335159999996</v>
      </c>
      <c r="AQ50">
        <v>0.29460854199999997</v>
      </c>
      <c r="AR50">
        <v>2.4667671960000002</v>
      </c>
      <c r="AS50">
        <v>0.25267728</v>
      </c>
      <c r="AT50">
        <v>1.5582682080000001</v>
      </c>
      <c r="AU50">
        <v>0.96494987099999996</v>
      </c>
    </row>
    <row r="51" spans="1:47" x14ac:dyDescent="0.25">
      <c r="A51" t="s">
        <v>96</v>
      </c>
      <c r="B51">
        <v>1027417.11888297</v>
      </c>
      <c r="C51">
        <v>594019.41516065598</v>
      </c>
      <c r="D51">
        <v>207776.51484734699</v>
      </c>
      <c r="E51">
        <v>210043.86547964899</v>
      </c>
      <c r="F51">
        <v>207325.71033208599</v>
      </c>
      <c r="G51">
        <v>187469.285911087</v>
      </c>
      <c r="H51">
        <v>0.52973077300000004</v>
      </c>
      <c r="I51">
        <v>0.53843680699999996</v>
      </c>
      <c r="J51">
        <v>0.52673699500000004</v>
      </c>
      <c r="K51">
        <v>0.59082648500000001</v>
      </c>
      <c r="L51">
        <v>0.70564312500000004</v>
      </c>
      <c r="M51">
        <v>0.835799815</v>
      </c>
      <c r="N51">
        <v>0.47675495400000001</v>
      </c>
      <c r="O51">
        <v>544254.46434917103</v>
      </c>
      <c r="P51">
        <v>309247.527536218</v>
      </c>
      <c r="Q51">
        <v>180578.67369978401</v>
      </c>
      <c r="R51">
        <v>54428.263113170004</v>
      </c>
      <c r="S51">
        <v>489826.20123600197</v>
      </c>
      <c r="T51">
        <v>58.531593162999997</v>
      </c>
      <c r="U51" t="s">
        <v>47</v>
      </c>
      <c r="V51" t="s">
        <v>47</v>
      </c>
      <c r="W51" t="s">
        <v>47</v>
      </c>
      <c r="X51" t="s">
        <v>47</v>
      </c>
      <c r="Y51" t="s">
        <v>47</v>
      </c>
      <c r="Z51">
        <v>3.838958E-3</v>
      </c>
      <c r="AA51">
        <v>2.2927148000000001E-2</v>
      </c>
      <c r="AB51">
        <v>131568.911726791</v>
      </c>
      <c r="AC51">
        <v>122373.30434471399</v>
      </c>
      <c r="AD51">
        <v>9195.6073820769998</v>
      </c>
      <c r="AE51">
        <v>6.9891946999999996E-2</v>
      </c>
      <c r="AF51">
        <v>99991.036674539006</v>
      </c>
      <c r="AG51">
        <v>14.400041219</v>
      </c>
      <c r="AH51">
        <v>14.51596</v>
      </c>
      <c r="AI51">
        <v>47.871325970999997</v>
      </c>
      <c r="AJ51">
        <v>34.299999999999997</v>
      </c>
      <c r="AK51">
        <v>78.930974090999996</v>
      </c>
      <c r="AL51">
        <v>0.64177055999999999</v>
      </c>
      <c r="AM51">
        <v>0.826005247</v>
      </c>
      <c r="AN51">
        <v>69.923306358999994</v>
      </c>
      <c r="AO51">
        <v>21951.476341762002</v>
      </c>
      <c r="AP51">
        <v>8.3957618400000005</v>
      </c>
      <c r="AQ51">
        <v>0.30099510899999998</v>
      </c>
      <c r="AR51">
        <v>2.5270832489999999</v>
      </c>
      <c r="AS51">
        <v>0.25193436699999999</v>
      </c>
      <c r="AT51">
        <v>1.5691879289999999</v>
      </c>
      <c r="AU51">
        <v>0.99814818000000005</v>
      </c>
    </row>
    <row r="52" spans="1:47" x14ac:dyDescent="0.25">
      <c r="A52" t="s">
        <v>97</v>
      </c>
      <c r="B52">
        <v>1021937.09956326</v>
      </c>
      <c r="C52">
        <v>590762.77128002804</v>
      </c>
      <c r="D52">
        <v>208528.02995598401</v>
      </c>
      <c r="E52">
        <v>207998.69556309099</v>
      </c>
      <c r="F52">
        <v>204601.462731943</v>
      </c>
      <c r="G52">
        <v>185560.923025647</v>
      </c>
      <c r="H52">
        <v>0.54120291200000004</v>
      </c>
      <c r="I52">
        <v>0.55165166799999998</v>
      </c>
      <c r="J52">
        <v>0.53913124300000004</v>
      </c>
      <c r="K52">
        <v>0.60207288000000003</v>
      </c>
      <c r="L52">
        <v>0.72117683499999996</v>
      </c>
      <c r="M52">
        <v>0.86695847800000003</v>
      </c>
      <c r="N52">
        <v>0.48689048699999998</v>
      </c>
      <c r="O52">
        <v>553075.33400733897</v>
      </c>
      <c r="P52">
        <v>315467.05390961299</v>
      </c>
      <c r="Q52">
        <v>182104.39817145199</v>
      </c>
      <c r="R52">
        <v>55503.881926274</v>
      </c>
      <c r="S52">
        <v>497571.45208106498</v>
      </c>
      <c r="T52">
        <v>59.659978699</v>
      </c>
      <c r="U52" t="s">
        <v>47</v>
      </c>
      <c r="V52" t="s">
        <v>47</v>
      </c>
      <c r="W52" t="s">
        <v>47</v>
      </c>
      <c r="X52" t="s">
        <v>47</v>
      </c>
      <c r="Y52" t="s">
        <v>47</v>
      </c>
      <c r="Z52">
        <v>-3.280495E-3</v>
      </c>
      <c r="AA52">
        <v>2.0802626000000001E-2</v>
      </c>
      <c r="AB52">
        <v>131657.35421333701</v>
      </c>
      <c r="AC52">
        <v>122044.365127816</v>
      </c>
      <c r="AD52">
        <v>9612.9890855209997</v>
      </c>
      <c r="AE52">
        <v>7.3015207999999998E-2</v>
      </c>
      <c r="AF52">
        <v>99648.702036260001</v>
      </c>
      <c r="AG52">
        <v>13.349537282</v>
      </c>
      <c r="AH52">
        <v>14.268039999999999</v>
      </c>
      <c r="AI52">
        <v>46.255871006</v>
      </c>
      <c r="AJ52">
        <v>33.6</v>
      </c>
      <c r="AK52">
        <v>74.715075896000002</v>
      </c>
      <c r="AL52">
        <v>0.65116490699999996</v>
      </c>
      <c r="AM52">
        <v>0.84955703900000001</v>
      </c>
      <c r="AN52">
        <v>69.618772688000007</v>
      </c>
      <c r="AO52">
        <v>21887.838998353</v>
      </c>
      <c r="AP52">
        <v>8.3734885959999996</v>
      </c>
      <c r="AQ52">
        <v>0.30869517699999999</v>
      </c>
      <c r="AR52">
        <v>2.5848555449999999</v>
      </c>
      <c r="AS52">
        <v>0.24880176400000001</v>
      </c>
      <c r="AT52">
        <v>1.6064251110000001</v>
      </c>
      <c r="AU52">
        <v>1.051921541</v>
      </c>
    </row>
    <row r="53" spans="1:47" x14ac:dyDescent="0.25">
      <c r="A53" t="s">
        <v>98</v>
      </c>
      <c r="B53">
        <v>1022375.52224619</v>
      </c>
      <c r="C53">
        <v>594823.63260695501</v>
      </c>
      <c r="D53">
        <v>209112.62464796999</v>
      </c>
      <c r="E53">
        <v>206432.564882387</v>
      </c>
      <c r="F53">
        <v>208776.097888099</v>
      </c>
      <c r="G53">
        <v>184235.05401383701</v>
      </c>
      <c r="H53">
        <v>0.55282848600000001</v>
      </c>
      <c r="I53">
        <v>0.56460668800000002</v>
      </c>
      <c r="J53">
        <v>0.55424800100000005</v>
      </c>
      <c r="K53">
        <v>0.61241171100000003</v>
      </c>
      <c r="L53">
        <v>0.73413728599999994</v>
      </c>
      <c r="M53">
        <v>0.87869292399999999</v>
      </c>
      <c r="N53">
        <v>0.49697994000000001</v>
      </c>
      <c r="O53">
        <v>565198.31195208302</v>
      </c>
      <c r="P53">
        <v>322067.83945935499</v>
      </c>
      <c r="Q53">
        <v>186032.286086301</v>
      </c>
      <c r="R53">
        <v>57098.186406426998</v>
      </c>
      <c r="S53">
        <v>508100.12554565602</v>
      </c>
      <c r="T53">
        <v>60.805303715000001</v>
      </c>
      <c r="U53" t="s">
        <v>47</v>
      </c>
      <c r="V53" t="s">
        <v>47</v>
      </c>
      <c r="W53" t="s">
        <v>47</v>
      </c>
      <c r="X53" t="s">
        <v>47</v>
      </c>
      <c r="Y53" t="s">
        <v>47</v>
      </c>
      <c r="Z53">
        <v>5.8296499999999996E-4</v>
      </c>
      <c r="AA53">
        <v>1.5826677000000001E-2</v>
      </c>
      <c r="AB53">
        <v>131920.10898794999</v>
      </c>
      <c r="AC53">
        <v>121860.599842653</v>
      </c>
      <c r="AD53">
        <v>10059.509145296999</v>
      </c>
      <c r="AE53">
        <v>7.6254555000000002E-2</v>
      </c>
      <c r="AF53">
        <v>99402.098796769002</v>
      </c>
      <c r="AG53">
        <v>12.606617089</v>
      </c>
      <c r="AH53">
        <v>13.676349999999999</v>
      </c>
      <c r="AI53">
        <v>45.705475982999999</v>
      </c>
      <c r="AJ53">
        <v>33.5167</v>
      </c>
      <c r="AK53">
        <v>72.782792107000006</v>
      </c>
      <c r="AL53">
        <v>0.65917029299999996</v>
      </c>
      <c r="AM53">
        <v>0.85965001799999996</v>
      </c>
      <c r="AN53">
        <v>69.893205992999995</v>
      </c>
      <c r="AO53">
        <v>21808.402655739999</v>
      </c>
      <c r="AP53">
        <v>8.3897135219999992</v>
      </c>
      <c r="AQ53">
        <v>0.31501912199999998</v>
      </c>
      <c r="AR53">
        <v>2.6429201880000002</v>
      </c>
      <c r="AS53">
        <v>0.24211443399999999</v>
      </c>
      <c r="AT53">
        <v>1.589729202</v>
      </c>
      <c r="AU53">
        <v>1.0711302949999999</v>
      </c>
    </row>
    <row r="54" spans="1:47" x14ac:dyDescent="0.25">
      <c r="A54" t="s">
        <v>99</v>
      </c>
      <c r="B54">
        <v>1029182.64528346</v>
      </c>
      <c r="C54">
        <v>598212.34773728601</v>
      </c>
      <c r="D54">
        <v>211546.52728789701</v>
      </c>
      <c r="E54">
        <v>208105.034004588</v>
      </c>
      <c r="F54">
        <v>210413.09493021001</v>
      </c>
      <c r="G54">
        <v>184377.91171079699</v>
      </c>
      <c r="H54">
        <v>0.56456852499999999</v>
      </c>
      <c r="I54">
        <v>0.57447999299999997</v>
      </c>
      <c r="J54">
        <v>0.56152326799999996</v>
      </c>
      <c r="K54">
        <v>0.62119281000000004</v>
      </c>
      <c r="L54">
        <v>0.74186895399999997</v>
      </c>
      <c r="M54">
        <v>0.87629741299999997</v>
      </c>
      <c r="N54">
        <v>0.50728824100000003</v>
      </c>
      <c r="O54">
        <v>581044.127953463</v>
      </c>
      <c r="P54">
        <v>327180.28776684898</v>
      </c>
      <c r="Q54">
        <v>194911.96620283599</v>
      </c>
      <c r="R54">
        <v>58951.873983776997</v>
      </c>
      <c r="S54">
        <v>522092.253969685</v>
      </c>
      <c r="T54">
        <v>62.041343032</v>
      </c>
      <c r="U54" t="s">
        <v>47</v>
      </c>
      <c r="V54" t="s">
        <v>47</v>
      </c>
      <c r="W54" t="s">
        <v>47</v>
      </c>
      <c r="X54" t="s">
        <v>47</v>
      </c>
      <c r="Y54" t="s">
        <v>47</v>
      </c>
      <c r="Z54">
        <v>1.0198703999999999E-2</v>
      </c>
      <c r="AA54">
        <v>1.9614416999999999E-2</v>
      </c>
      <c r="AB54">
        <v>132026.16657196599</v>
      </c>
      <c r="AC54">
        <v>121589.850086212</v>
      </c>
      <c r="AD54">
        <v>10436.316485754</v>
      </c>
      <c r="AE54">
        <v>7.9047333999999997E-2</v>
      </c>
      <c r="AF54">
        <v>99120.506110236005</v>
      </c>
      <c r="AG54">
        <v>11.886461701</v>
      </c>
      <c r="AH54">
        <v>12.99658</v>
      </c>
      <c r="AI54">
        <v>43.118061361999999</v>
      </c>
      <c r="AJ54">
        <v>29.383299999999998</v>
      </c>
      <c r="AK54">
        <v>76.647361919999994</v>
      </c>
      <c r="AL54">
        <v>0.66611817500000003</v>
      </c>
      <c r="AM54">
        <v>0.864484421</v>
      </c>
      <c r="AN54">
        <v>70.537246246999999</v>
      </c>
      <c r="AO54">
        <v>21969.805265980001</v>
      </c>
      <c r="AP54">
        <v>8.464379589</v>
      </c>
      <c r="AQ54">
        <v>0.31790303600000003</v>
      </c>
      <c r="AR54">
        <v>2.6908519709999998</v>
      </c>
      <c r="AS54">
        <v>0.24088124599999999</v>
      </c>
      <c r="AT54">
        <v>1.555571437</v>
      </c>
      <c r="AU54">
        <v>1.0549188190000001</v>
      </c>
    </row>
    <row r="55" spans="1:47" x14ac:dyDescent="0.25">
      <c r="A55" t="s">
        <v>100</v>
      </c>
      <c r="B55">
        <v>1035916.94373809</v>
      </c>
      <c r="C55">
        <v>598194.27415984496</v>
      </c>
      <c r="D55">
        <v>211835.247900872</v>
      </c>
      <c r="E55">
        <v>208251.20866519</v>
      </c>
      <c r="F55">
        <v>212881.28768505499</v>
      </c>
      <c r="G55">
        <v>186284.97939234099</v>
      </c>
      <c r="H55">
        <v>0.57514604000000003</v>
      </c>
      <c r="I55">
        <v>0.58640040599999999</v>
      </c>
      <c r="J55">
        <v>0.57346129199999996</v>
      </c>
      <c r="K55">
        <v>0.63278219999999996</v>
      </c>
      <c r="L55">
        <v>0.75540979600000002</v>
      </c>
      <c r="M55">
        <v>0.890197409</v>
      </c>
      <c r="N55">
        <v>0.51734068899999996</v>
      </c>
      <c r="O55">
        <v>595803.52774332603</v>
      </c>
      <c r="P55">
        <v>334683.76005189499</v>
      </c>
      <c r="Q55">
        <v>201238.22581742599</v>
      </c>
      <c r="R55">
        <v>59881.541874003997</v>
      </c>
      <c r="S55">
        <v>535921.98586932104</v>
      </c>
      <c r="T55">
        <v>63.111198377000001</v>
      </c>
      <c r="U55" t="s">
        <v>47</v>
      </c>
      <c r="V55" t="s">
        <v>47</v>
      </c>
      <c r="W55" t="s">
        <v>47</v>
      </c>
      <c r="X55" t="s">
        <v>47</v>
      </c>
      <c r="Y55" t="s">
        <v>47</v>
      </c>
      <c r="Z55">
        <v>9.7310269999999997E-3</v>
      </c>
      <c r="AA55">
        <v>1.8152924000000001E-2</v>
      </c>
      <c r="AB55">
        <v>132042.58081660699</v>
      </c>
      <c r="AC55">
        <v>121473.47578961799</v>
      </c>
      <c r="AD55">
        <v>10569.105026989</v>
      </c>
      <c r="AE55">
        <v>8.0043157000000004E-2</v>
      </c>
      <c r="AF55">
        <v>98897.040235345004</v>
      </c>
      <c r="AG55">
        <v>11.847544911</v>
      </c>
      <c r="AH55">
        <v>12.938079999999999</v>
      </c>
      <c r="AI55">
        <v>44.921086998</v>
      </c>
      <c r="AJ55">
        <v>29.84</v>
      </c>
      <c r="AK55">
        <v>82.971208098999995</v>
      </c>
      <c r="AL55">
        <v>0.66773201500000001</v>
      </c>
      <c r="AM55">
        <v>0.88671401699999997</v>
      </c>
      <c r="AN55">
        <v>71.338207342000004</v>
      </c>
      <c r="AO55">
        <v>22117.964916952998</v>
      </c>
      <c r="AP55">
        <v>8.5279270799999995</v>
      </c>
      <c r="AQ55">
        <v>0.32307972400000001</v>
      </c>
      <c r="AR55">
        <v>2.7552003260000002</v>
      </c>
      <c r="AS55">
        <v>0.24204847299999999</v>
      </c>
      <c r="AT55">
        <v>1.6232554340000001</v>
      </c>
      <c r="AU55">
        <v>1.0974488099999999</v>
      </c>
    </row>
    <row r="56" spans="1:47" x14ac:dyDescent="0.25">
      <c r="A56" t="s">
        <v>101</v>
      </c>
      <c r="B56">
        <v>1038608.22727782</v>
      </c>
      <c r="C56">
        <v>597131.82376025605</v>
      </c>
      <c r="D56">
        <v>212519.890687776</v>
      </c>
      <c r="E56">
        <v>208854.743607237</v>
      </c>
      <c r="F56">
        <v>215547.47330779801</v>
      </c>
      <c r="G56">
        <v>186589.63859659899</v>
      </c>
      <c r="H56">
        <v>0.58797370500000001</v>
      </c>
      <c r="I56">
        <v>0.59994362700000003</v>
      </c>
      <c r="J56">
        <v>0.58780299899999999</v>
      </c>
      <c r="K56">
        <v>0.64682939699999997</v>
      </c>
      <c r="L56">
        <v>0.77496485000000004</v>
      </c>
      <c r="M56">
        <v>0.92340559499999997</v>
      </c>
      <c r="N56">
        <v>0.52871613900000003</v>
      </c>
      <c r="O56">
        <v>610674.327101951</v>
      </c>
      <c r="P56">
        <v>343696.87464061403</v>
      </c>
      <c r="Q56">
        <v>205432.05757350099</v>
      </c>
      <c r="R56">
        <v>61545.394887836999</v>
      </c>
      <c r="S56">
        <v>549128.932214114</v>
      </c>
      <c r="T56">
        <v>64.167210139000005</v>
      </c>
      <c r="U56" t="s">
        <v>47</v>
      </c>
      <c r="V56" t="s">
        <v>47</v>
      </c>
      <c r="W56" t="s">
        <v>47</v>
      </c>
      <c r="X56" t="s">
        <v>47</v>
      </c>
      <c r="Y56" t="s">
        <v>47</v>
      </c>
      <c r="Z56">
        <v>8.6888920000000001E-3</v>
      </c>
      <c r="AA56">
        <v>1.7296099999999998E-2</v>
      </c>
      <c r="AB56">
        <v>132141.39291035401</v>
      </c>
      <c r="AC56">
        <v>121352.70478980499</v>
      </c>
      <c r="AD56">
        <v>10788.688120549001</v>
      </c>
      <c r="AE56">
        <v>8.1645031000000007E-2</v>
      </c>
      <c r="AF56">
        <v>98727.067349229997</v>
      </c>
      <c r="AG56">
        <v>12.218649981</v>
      </c>
      <c r="AH56">
        <v>13.130570000000001</v>
      </c>
      <c r="AI56">
        <v>47.203596167000001</v>
      </c>
      <c r="AJ56">
        <v>30.7667</v>
      </c>
      <c r="AK56">
        <v>89.704935943999999</v>
      </c>
      <c r="AL56">
        <v>0.67644935900000003</v>
      </c>
      <c r="AM56">
        <v>0.918935685</v>
      </c>
      <c r="AN56">
        <v>72.253839529000004</v>
      </c>
      <c r="AO56">
        <v>22253.594288521999</v>
      </c>
      <c r="AP56">
        <v>8.558591496</v>
      </c>
      <c r="AQ56">
        <v>0.330920616</v>
      </c>
      <c r="AR56">
        <v>2.8322143720000001</v>
      </c>
      <c r="AS56">
        <v>0.238995027</v>
      </c>
      <c r="AT56">
        <v>1.693234052</v>
      </c>
      <c r="AU56">
        <v>1.1618690119999999</v>
      </c>
    </row>
    <row r="57" spans="1:47" x14ac:dyDescent="0.25">
      <c r="A57" t="s">
        <v>102</v>
      </c>
      <c r="B57">
        <v>1049966.8319416801</v>
      </c>
      <c r="C57">
        <v>602197.66433866695</v>
      </c>
      <c r="D57">
        <v>213873.17223380099</v>
      </c>
      <c r="E57">
        <v>207126.19276050301</v>
      </c>
      <c r="F57">
        <v>219554.31621553199</v>
      </c>
      <c r="G57">
        <v>188948.338644634</v>
      </c>
      <c r="H57">
        <v>0.59965831400000003</v>
      </c>
      <c r="I57">
        <v>0.61400290999999996</v>
      </c>
      <c r="J57">
        <v>0.59639514999999999</v>
      </c>
      <c r="K57">
        <v>0.65861215200000001</v>
      </c>
      <c r="L57">
        <v>0.79633855600000003</v>
      </c>
      <c r="M57">
        <v>0.95125757899999996</v>
      </c>
      <c r="N57">
        <v>0.53981919199999995</v>
      </c>
      <c r="O57">
        <v>629621.34064104303</v>
      </c>
      <c r="P57">
        <v>349693.66570249299</v>
      </c>
      <c r="Q57">
        <v>217098.58083317699</v>
      </c>
      <c r="R57">
        <v>62829.094105372998</v>
      </c>
      <c r="S57">
        <v>566792.24653567001</v>
      </c>
      <c r="T57">
        <v>65.274155257999993</v>
      </c>
      <c r="U57" t="s">
        <v>47</v>
      </c>
      <c r="V57" t="s">
        <v>47</v>
      </c>
      <c r="W57" t="s">
        <v>47</v>
      </c>
      <c r="X57" t="s">
        <v>47</v>
      </c>
      <c r="Y57" t="s">
        <v>47</v>
      </c>
      <c r="Z57">
        <v>6.2215919999999997E-3</v>
      </c>
      <c r="AA57">
        <v>1.4002413999999999E-2</v>
      </c>
      <c r="AB57">
        <v>132368.22274684001</v>
      </c>
      <c r="AC57">
        <v>121327.920481204</v>
      </c>
      <c r="AD57">
        <v>11040.302265636001</v>
      </c>
      <c r="AE57">
        <v>8.3405987000000001E-2</v>
      </c>
      <c r="AF57">
        <v>98789.137779626006</v>
      </c>
      <c r="AG57">
        <v>12.169143466</v>
      </c>
      <c r="AH57">
        <v>13.086650000000001</v>
      </c>
      <c r="AI57">
        <v>46.104610467000001</v>
      </c>
      <c r="AJ57">
        <v>29.14</v>
      </c>
      <c r="AK57">
        <v>91.754330678000002</v>
      </c>
      <c r="AL57">
        <v>0.68279283099999999</v>
      </c>
      <c r="AM57">
        <v>0.944995378</v>
      </c>
      <c r="AN57">
        <v>73.113070066999995</v>
      </c>
      <c r="AO57">
        <v>22484.482636820001</v>
      </c>
      <c r="AP57">
        <v>8.6539588559999991</v>
      </c>
      <c r="AQ57">
        <v>0.33305210699999999</v>
      </c>
      <c r="AR57">
        <v>2.8822192310000001</v>
      </c>
      <c r="AS57">
        <v>0.23164849100000001</v>
      </c>
      <c r="AT57">
        <v>1.715300212</v>
      </c>
      <c r="AU57">
        <v>1.1850247730000001</v>
      </c>
    </row>
    <row r="58" spans="1:47" x14ac:dyDescent="0.25">
      <c r="A58" t="s">
        <v>103</v>
      </c>
      <c r="B58">
        <v>1058987.64290784</v>
      </c>
      <c r="C58">
        <v>607579.98710047</v>
      </c>
      <c r="D58">
        <v>214470.81383800699</v>
      </c>
      <c r="E58">
        <v>208507.31715813401</v>
      </c>
      <c r="F58">
        <v>231231.71815636801</v>
      </c>
      <c r="G58">
        <v>193856.66783476699</v>
      </c>
      <c r="H58">
        <v>0.61023088299999995</v>
      </c>
      <c r="I58">
        <v>0.62401266899999996</v>
      </c>
      <c r="J58">
        <v>0.60514778800000002</v>
      </c>
      <c r="K58">
        <v>0.66498487799999995</v>
      </c>
      <c r="L58">
        <v>0.81204403999999997</v>
      </c>
      <c r="M58">
        <v>0.97456675800000003</v>
      </c>
      <c r="N58">
        <v>0.54942609099999995</v>
      </c>
      <c r="O58">
        <v>646226.96472690697</v>
      </c>
      <c r="P58">
        <v>357177.76693694899</v>
      </c>
      <c r="Q58">
        <v>224657.67448681401</v>
      </c>
      <c r="R58">
        <v>64391.523303144</v>
      </c>
      <c r="S58">
        <v>581835.44142376306</v>
      </c>
      <c r="T58">
        <v>66.444731098999995</v>
      </c>
      <c r="U58" t="s">
        <v>47</v>
      </c>
      <c r="V58" t="s">
        <v>47</v>
      </c>
      <c r="W58" t="s">
        <v>47</v>
      </c>
      <c r="X58" t="s">
        <v>47</v>
      </c>
      <c r="Y58" t="s">
        <v>47</v>
      </c>
      <c r="Z58">
        <v>7.1521759999999997E-3</v>
      </c>
      <c r="AA58">
        <v>8.9409069999999997E-3</v>
      </c>
      <c r="AB58">
        <v>132533.11164230699</v>
      </c>
      <c r="AC58">
        <v>121151.278016949</v>
      </c>
      <c r="AD58">
        <v>11381.833625359001</v>
      </c>
      <c r="AE58">
        <v>8.5879170000000005E-2</v>
      </c>
      <c r="AF58">
        <v>98650.660087058</v>
      </c>
      <c r="AG58">
        <v>11.431690392</v>
      </c>
      <c r="AH58">
        <v>12.60768</v>
      </c>
      <c r="AI58">
        <v>46.948686854000002</v>
      </c>
      <c r="AJ58">
        <v>29.756699999999999</v>
      </c>
      <c r="AK58">
        <v>93.042522094000006</v>
      </c>
      <c r="AL58">
        <v>0.68694443000000005</v>
      </c>
      <c r="AM58">
        <v>0.96021810299999999</v>
      </c>
      <c r="AN58">
        <v>73.950820962999998</v>
      </c>
      <c r="AO58">
        <v>22664.511241480999</v>
      </c>
      <c r="AP58">
        <v>8.7410356720000006</v>
      </c>
      <c r="AQ58">
        <v>0.33728227999999999</v>
      </c>
      <c r="AR58">
        <v>2.9481964430000001</v>
      </c>
      <c r="AS58">
        <v>0.230184475</v>
      </c>
      <c r="AT58">
        <v>1.725946679</v>
      </c>
      <c r="AU58">
        <v>1.202405467</v>
      </c>
    </row>
    <row r="59" spans="1:47" x14ac:dyDescent="0.25">
      <c r="A59" t="s">
        <v>104</v>
      </c>
      <c r="B59">
        <v>1053983.43188511</v>
      </c>
      <c r="C59">
        <v>605573.49066544406</v>
      </c>
      <c r="D59">
        <v>215736.68912900699</v>
      </c>
      <c r="E59">
        <v>203589.59442781101</v>
      </c>
      <c r="F59">
        <v>227485.023776774</v>
      </c>
      <c r="G59">
        <v>193913.916630369</v>
      </c>
      <c r="H59">
        <v>0.61922640399999995</v>
      </c>
      <c r="I59">
        <v>0.633663698</v>
      </c>
      <c r="J59">
        <v>0.613789688</v>
      </c>
      <c r="K59">
        <v>0.67443042200000003</v>
      </c>
      <c r="L59">
        <v>0.81835809100000001</v>
      </c>
      <c r="M59">
        <v>0.97773978500000003</v>
      </c>
      <c r="N59">
        <v>0.55691838400000004</v>
      </c>
      <c r="O59">
        <v>652654.37057972001</v>
      </c>
      <c r="P59">
        <v>358158.41128050099</v>
      </c>
      <c r="Q59">
        <v>228824.338683943</v>
      </c>
      <c r="R59">
        <v>65671.620615277003</v>
      </c>
      <c r="S59">
        <v>586982.74996444397</v>
      </c>
      <c r="T59">
        <v>67.327642593999997</v>
      </c>
      <c r="U59" t="s">
        <v>47</v>
      </c>
      <c r="V59" t="s">
        <v>47</v>
      </c>
      <c r="W59" t="s">
        <v>47</v>
      </c>
      <c r="X59" t="s">
        <v>47</v>
      </c>
      <c r="Y59" t="s">
        <v>47</v>
      </c>
      <c r="Z59">
        <v>3.7188870000000001E-3</v>
      </c>
      <c r="AA59">
        <v>8.9791620000000006E-3</v>
      </c>
      <c r="AB59">
        <v>132594.331872204</v>
      </c>
      <c r="AC59">
        <v>121042.03187944301</v>
      </c>
      <c r="AD59">
        <v>11552.299992761</v>
      </c>
      <c r="AE59">
        <v>8.7125142000000003E-2</v>
      </c>
      <c r="AF59">
        <v>98663.678788019999</v>
      </c>
      <c r="AG59">
        <v>10.857933396</v>
      </c>
      <c r="AH59">
        <v>12.50591</v>
      </c>
      <c r="AI59">
        <v>46.804758116999999</v>
      </c>
      <c r="AJ59">
        <v>29.58</v>
      </c>
      <c r="AK59">
        <v>93.159630746000005</v>
      </c>
      <c r="AL59">
        <v>0.69911073199999996</v>
      </c>
      <c r="AM59">
        <v>0.96926579199999996</v>
      </c>
      <c r="AN59">
        <v>74.319979351000001</v>
      </c>
      <c r="AO59">
        <v>22690.391892028001</v>
      </c>
      <c r="AP59">
        <v>8.7075821139999992</v>
      </c>
      <c r="AQ59">
        <v>0.33981408099999999</v>
      </c>
      <c r="AR59">
        <v>2.9589590139999999</v>
      </c>
      <c r="AS59">
        <v>0.22535381199999999</v>
      </c>
      <c r="AT59">
        <v>1.713486396</v>
      </c>
      <c r="AU59">
        <v>1.212450102</v>
      </c>
    </row>
    <row r="60" spans="1:47" x14ac:dyDescent="0.25">
      <c r="A60" t="s">
        <v>105</v>
      </c>
      <c r="B60">
        <v>1064849.9610430901</v>
      </c>
      <c r="C60">
        <v>606745.20220764796</v>
      </c>
      <c r="D60">
        <v>216688.42165118101</v>
      </c>
      <c r="E60">
        <v>206338.41332038399</v>
      </c>
      <c r="F60">
        <v>234784.713335276</v>
      </c>
      <c r="G60">
        <v>197356.16662230701</v>
      </c>
      <c r="H60">
        <v>0.629172599</v>
      </c>
      <c r="I60">
        <v>0.64377281099999994</v>
      </c>
      <c r="J60">
        <v>0.62572667699999995</v>
      </c>
      <c r="K60">
        <v>0.68477486899999995</v>
      </c>
      <c r="L60">
        <v>0.83453776999999996</v>
      </c>
      <c r="M60">
        <v>1.003011299</v>
      </c>
      <c r="N60">
        <v>0.56606481399999997</v>
      </c>
      <c r="O60">
        <v>669974.41790858202</v>
      </c>
      <c r="P60">
        <v>365767.36194932798</v>
      </c>
      <c r="Q60">
        <v>237006.732804956</v>
      </c>
      <c r="R60">
        <v>67200.323154298996</v>
      </c>
      <c r="S60">
        <v>602774.09475428297</v>
      </c>
      <c r="T60">
        <v>68.011716325999998</v>
      </c>
      <c r="U60" t="s">
        <v>47</v>
      </c>
      <c r="V60" t="s">
        <v>47</v>
      </c>
      <c r="W60" t="s">
        <v>47</v>
      </c>
      <c r="X60" t="s">
        <v>47</v>
      </c>
      <c r="Y60" t="s">
        <v>47</v>
      </c>
      <c r="Z60">
        <v>3.7307350000000002E-3</v>
      </c>
      <c r="AA60">
        <v>6.7364529999999999E-3</v>
      </c>
      <c r="AB60">
        <v>132875.44932004501</v>
      </c>
      <c r="AC60">
        <v>121200.61358356199</v>
      </c>
      <c r="AD60">
        <v>11674.835736483001</v>
      </c>
      <c r="AE60">
        <v>8.7863000999999996E-2</v>
      </c>
      <c r="AF60">
        <v>98827.366830404993</v>
      </c>
      <c r="AG60">
        <v>10.413572545999999</v>
      </c>
      <c r="AH60">
        <v>12.209149999999999</v>
      </c>
      <c r="AI60">
        <v>43.437167578</v>
      </c>
      <c r="AJ60">
        <v>28.083300000000001</v>
      </c>
      <c r="AK60">
        <v>83.556749488999998</v>
      </c>
      <c r="AL60">
        <v>0.70230138600000003</v>
      </c>
      <c r="AM60">
        <v>0.99323777899999999</v>
      </c>
      <c r="AN60">
        <v>74.959335037000002</v>
      </c>
      <c r="AO60">
        <v>22868.210308228001</v>
      </c>
      <c r="AP60">
        <v>8.7858462890000002</v>
      </c>
      <c r="AQ60">
        <v>0.343491924</v>
      </c>
      <c r="AR60">
        <v>3.0178672459999998</v>
      </c>
      <c r="AS60">
        <v>0.22625305300000001</v>
      </c>
      <c r="AT60">
        <v>1.760402453</v>
      </c>
      <c r="AU60">
        <v>1.301022533</v>
      </c>
    </row>
    <row r="61" spans="1:47" x14ac:dyDescent="0.25">
      <c r="A61" t="s">
        <v>106</v>
      </c>
      <c r="B61">
        <v>1070299.4185603701</v>
      </c>
      <c r="C61">
        <v>607779.28158996801</v>
      </c>
      <c r="D61">
        <v>218596.06056089801</v>
      </c>
      <c r="E61">
        <v>208075.62207782199</v>
      </c>
      <c r="F61">
        <v>238251.786369401</v>
      </c>
      <c r="G61">
        <v>198754.62910264099</v>
      </c>
      <c r="H61">
        <v>0.63543875000000005</v>
      </c>
      <c r="I61">
        <v>0.65327109000000005</v>
      </c>
      <c r="J61">
        <v>0.63221994999999997</v>
      </c>
      <c r="K61">
        <v>0.695219904</v>
      </c>
      <c r="L61">
        <v>0.846969419</v>
      </c>
      <c r="M61">
        <v>1.014689854</v>
      </c>
      <c r="N61">
        <v>0.57108624399999997</v>
      </c>
      <c r="O61">
        <v>680109.72482309397</v>
      </c>
      <c r="P61">
        <v>372320.65236985899</v>
      </c>
      <c r="Q61">
        <v>238912.622261863</v>
      </c>
      <c r="R61">
        <v>68876.450191373006</v>
      </c>
      <c r="S61">
        <v>611233.27463172202</v>
      </c>
      <c r="T61">
        <v>68.878944486999998</v>
      </c>
      <c r="U61" t="s">
        <v>47</v>
      </c>
      <c r="V61" t="s">
        <v>47</v>
      </c>
      <c r="W61" t="s">
        <v>47</v>
      </c>
      <c r="X61" t="s">
        <v>47</v>
      </c>
      <c r="Y61" t="s">
        <v>47</v>
      </c>
      <c r="Z61">
        <v>1.9006299999999999E-3</v>
      </c>
      <c r="AA61">
        <v>1.7276119999999999E-3</v>
      </c>
      <c r="AB61">
        <v>133001.23781709</v>
      </c>
      <c r="AC61">
        <v>121174.668531471</v>
      </c>
      <c r="AD61">
        <v>11826.569285619</v>
      </c>
      <c r="AE61">
        <v>8.8920745999999995E-2</v>
      </c>
      <c r="AF61">
        <v>98909.511974540001</v>
      </c>
      <c r="AG61">
        <v>10.128110652</v>
      </c>
      <c r="AH61">
        <v>11.4183</v>
      </c>
      <c r="AI61">
        <v>42.211871596000002</v>
      </c>
      <c r="AJ61">
        <v>27.5533</v>
      </c>
      <c r="AK61">
        <v>80.043503556000005</v>
      </c>
      <c r="AL61">
        <v>0.70911770500000004</v>
      </c>
      <c r="AM61">
        <v>1.0151754040000001</v>
      </c>
      <c r="AN61">
        <v>75.650422630999998</v>
      </c>
      <c r="AO61">
        <v>22928.861233332998</v>
      </c>
      <c r="AP61">
        <v>8.8326993710000004</v>
      </c>
      <c r="AQ61">
        <v>0.34786588299999999</v>
      </c>
      <c r="AR61">
        <v>3.072594767</v>
      </c>
      <c r="AS61">
        <v>0.224851895</v>
      </c>
      <c r="AT61">
        <v>1.7933605829999999</v>
      </c>
      <c r="AU61">
        <v>1.366000439</v>
      </c>
    </row>
    <row r="62" spans="1:47" x14ac:dyDescent="0.25">
      <c r="A62" t="s">
        <v>107</v>
      </c>
      <c r="B62">
        <v>1072704.47292193</v>
      </c>
      <c r="C62">
        <v>613095.27688345895</v>
      </c>
      <c r="D62">
        <v>219834.217115901</v>
      </c>
      <c r="E62">
        <v>205686.13410045399</v>
      </c>
      <c r="F62">
        <v>242052.715236733</v>
      </c>
      <c r="G62">
        <v>203270.17831575699</v>
      </c>
      <c r="H62">
        <v>0.64605198600000002</v>
      </c>
      <c r="I62">
        <v>0.66420552200000005</v>
      </c>
      <c r="J62">
        <v>0.64429562299999998</v>
      </c>
      <c r="K62">
        <v>0.70348408500000004</v>
      </c>
      <c r="L62">
        <v>0.86973914699999999</v>
      </c>
      <c r="M62">
        <v>1.051142705</v>
      </c>
      <c r="N62">
        <v>0.58042420500000003</v>
      </c>
      <c r="O62">
        <v>693022.85503841005</v>
      </c>
      <c r="P62">
        <v>379906.821249303</v>
      </c>
      <c r="Q62">
        <v>242716.819762336</v>
      </c>
      <c r="R62">
        <v>70399.214026771995</v>
      </c>
      <c r="S62">
        <v>622623.64101163903</v>
      </c>
      <c r="T62">
        <v>70.031797381999993</v>
      </c>
      <c r="U62" t="s">
        <v>47</v>
      </c>
      <c r="V62" t="s">
        <v>47</v>
      </c>
      <c r="W62" t="s">
        <v>47</v>
      </c>
      <c r="X62" t="s">
        <v>47</v>
      </c>
      <c r="Y62" t="s">
        <v>47</v>
      </c>
      <c r="Z62">
        <v>-6.9237599999999997E-4</v>
      </c>
      <c r="AA62">
        <v>3.843178E-3</v>
      </c>
      <c r="AB62">
        <v>133091.123661041</v>
      </c>
      <c r="AC62">
        <v>121206.688821626</v>
      </c>
      <c r="AD62">
        <v>11884.434839414</v>
      </c>
      <c r="AE62">
        <v>8.9295473E-2</v>
      </c>
      <c r="AF62">
        <v>99105.122032283994</v>
      </c>
      <c r="AG62">
        <v>9.8634286150000001</v>
      </c>
      <c r="AH62">
        <v>10.947419999999999</v>
      </c>
      <c r="AI62">
        <v>41.776665399999999</v>
      </c>
      <c r="AJ62">
        <v>27.776700000000002</v>
      </c>
      <c r="AK62">
        <v>77.057241317000006</v>
      </c>
      <c r="AL62">
        <v>0.71575180400000005</v>
      </c>
      <c r="AM62">
        <v>1.0436464780000001</v>
      </c>
      <c r="AN62">
        <v>76.628499300000001</v>
      </c>
      <c r="AO62">
        <v>23150.378273679999</v>
      </c>
      <c r="AP62">
        <v>8.8502085430000008</v>
      </c>
      <c r="AQ62">
        <v>0.354157954</v>
      </c>
      <c r="AR62">
        <v>3.134371749</v>
      </c>
      <c r="AS62">
        <v>0.21906460699999999</v>
      </c>
      <c r="AT62">
        <v>1.8165959780000001</v>
      </c>
      <c r="AU62">
        <v>1.460977636</v>
      </c>
    </row>
    <row r="63" spans="1:47" x14ac:dyDescent="0.25">
      <c r="A63" t="s">
        <v>108</v>
      </c>
      <c r="B63">
        <v>1082940.1026707401</v>
      </c>
      <c r="C63">
        <v>617192.44533360796</v>
      </c>
      <c r="D63">
        <v>221191.101590965</v>
      </c>
      <c r="E63">
        <v>209002.23910322299</v>
      </c>
      <c r="F63">
        <v>240788.54625240699</v>
      </c>
      <c r="G63">
        <v>202589.22848664701</v>
      </c>
      <c r="H63">
        <v>0.65466649799999999</v>
      </c>
      <c r="I63">
        <v>0.67237635699999998</v>
      </c>
      <c r="J63">
        <v>0.65146744300000003</v>
      </c>
      <c r="K63">
        <v>0.71242942300000001</v>
      </c>
      <c r="L63">
        <v>0.87354971199999998</v>
      </c>
      <c r="M63">
        <v>1.04431915</v>
      </c>
      <c r="N63">
        <v>0.58903683900000003</v>
      </c>
      <c r="O63">
        <v>708964.60464063403</v>
      </c>
      <c r="P63">
        <v>385901.16243708698</v>
      </c>
      <c r="Q63">
        <v>251990.45286196101</v>
      </c>
      <c r="R63">
        <v>71072.989341587003</v>
      </c>
      <c r="S63">
        <v>637891.61529904697</v>
      </c>
      <c r="T63">
        <v>70.975732371999996</v>
      </c>
      <c r="U63" t="s">
        <v>47</v>
      </c>
      <c r="V63" t="s">
        <v>47</v>
      </c>
      <c r="W63" t="s">
        <v>47</v>
      </c>
      <c r="X63" t="s">
        <v>47</v>
      </c>
      <c r="Y63" t="s">
        <v>47</v>
      </c>
      <c r="Z63">
        <v>2.2938210000000001E-3</v>
      </c>
      <c r="AA63">
        <v>4.024578E-3</v>
      </c>
      <c r="AB63">
        <v>133277.02560327301</v>
      </c>
      <c r="AC63">
        <v>121353.384646021</v>
      </c>
      <c r="AD63">
        <v>11923.640957252001</v>
      </c>
      <c r="AE63">
        <v>8.9465088999999998E-2</v>
      </c>
      <c r="AF63">
        <v>99258.209262447999</v>
      </c>
      <c r="AG63">
        <v>9.9615893779999993</v>
      </c>
      <c r="AH63">
        <v>10.84409</v>
      </c>
      <c r="AI63">
        <v>40.973958691999997</v>
      </c>
      <c r="AJ63">
        <v>27.03</v>
      </c>
      <c r="AK63">
        <v>76.471699959999995</v>
      </c>
      <c r="AL63">
        <v>0.72327230399999998</v>
      </c>
      <c r="AM63">
        <v>1.03844683</v>
      </c>
      <c r="AN63">
        <v>77.479453176999996</v>
      </c>
      <c r="AO63">
        <v>23361.918580582002</v>
      </c>
      <c r="AP63">
        <v>8.923855777</v>
      </c>
      <c r="AQ63">
        <v>0.35634580500000002</v>
      </c>
      <c r="AR63">
        <v>3.1799785690000002</v>
      </c>
      <c r="AS63">
        <v>0.21753363100000001</v>
      </c>
      <c r="AT63">
        <v>1.8091651049999999</v>
      </c>
      <c r="AU63">
        <v>1.377375968</v>
      </c>
    </row>
    <row r="64" spans="1:47" x14ac:dyDescent="0.25">
      <c r="A64" t="s">
        <v>109</v>
      </c>
      <c r="B64">
        <v>1092107.3755755301</v>
      </c>
      <c r="C64">
        <v>622946.86913293903</v>
      </c>
      <c r="D64">
        <v>222746.656334937</v>
      </c>
      <c r="E64">
        <v>213340.820554351</v>
      </c>
      <c r="F64">
        <v>243604.353157103</v>
      </c>
      <c r="G64">
        <v>207244.45544799999</v>
      </c>
      <c r="H64">
        <v>0.664942955</v>
      </c>
      <c r="I64">
        <v>0.68013174399999998</v>
      </c>
      <c r="J64">
        <v>0.65943138099999998</v>
      </c>
      <c r="K64">
        <v>0.71977245999999995</v>
      </c>
      <c r="L64">
        <v>0.87473532799999998</v>
      </c>
      <c r="M64">
        <v>1.0224344999999999</v>
      </c>
      <c r="N64">
        <v>0.59898771799999995</v>
      </c>
      <c r="O64">
        <v>726189.10496951395</v>
      </c>
      <c r="P64">
        <v>394439.82619882101</v>
      </c>
      <c r="Q64">
        <v>259719.07892875301</v>
      </c>
      <c r="R64">
        <v>72030.199841940994</v>
      </c>
      <c r="S64">
        <v>654158.90512757399</v>
      </c>
      <c r="T64">
        <v>71.331513389999998</v>
      </c>
      <c r="U64" t="s">
        <v>47</v>
      </c>
      <c r="V64" t="s">
        <v>47</v>
      </c>
      <c r="W64" t="s">
        <v>47</v>
      </c>
      <c r="X64" t="s">
        <v>47</v>
      </c>
      <c r="Y64" t="s">
        <v>47</v>
      </c>
      <c r="Z64">
        <v>5.1034490000000004E-3</v>
      </c>
      <c r="AA64">
        <v>3.4572489999999999E-3</v>
      </c>
      <c r="AB64">
        <v>133561.97408642599</v>
      </c>
      <c r="AC64">
        <v>121569.76431413399</v>
      </c>
      <c r="AD64">
        <v>11992.209772292001</v>
      </c>
      <c r="AE64">
        <v>8.9787605000000006E-2</v>
      </c>
      <c r="AF64">
        <v>99533.706815665006</v>
      </c>
      <c r="AG64">
        <v>9.3468044579999994</v>
      </c>
      <c r="AH64">
        <v>10.66896</v>
      </c>
      <c r="AI64">
        <v>40.324875147999997</v>
      </c>
      <c r="AJ64">
        <v>27.29</v>
      </c>
      <c r="AK64">
        <v>72.431465951999996</v>
      </c>
      <c r="AL64">
        <v>0.72894229600000005</v>
      </c>
      <c r="AM64">
        <v>1.0259677650000001</v>
      </c>
      <c r="AN64">
        <v>77.973112384999993</v>
      </c>
      <c r="AO64">
        <v>23551.545501007</v>
      </c>
      <c r="AP64">
        <v>8.9833798869999999</v>
      </c>
      <c r="AQ64">
        <v>0.36117311800000002</v>
      </c>
      <c r="AR64">
        <v>3.2445553249999999</v>
      </c>
      <c r="AS64">
        <v>0.21738553099999999</v>
      </c>
      <c r="AT64">
        <v>1.7677849059999999</v>
      </c>
      <c r="AU64">
        <v>1.274324952</v>
      </c>
    </row>
    <row r="65" spans="1:47" x14ac:dyDescent="0.25">
      <c r="A65" t="s">
        <v>110</v>
      </c>
      <c r="B65">
        <v>1098618.3757414799</v>
      </c>
      <c r="C65">
        <v>627535.72244358202</v>
      </c>
      <c r="D65">
        <v>224762.79431460201</v>
      </c>
      <c r="E65">
        <v>215880.325376019</v>
      </c>
      <c r="F65">
        <v>243949.23602549601</v>
      </c>
      <c r="G65">
        <v>207848.868097914</v>
      </c>
      <c r="H65">
        <v>0.674582346</v>
      </c>
      <c r="I65">
        <v>0.68840154600000003</v>
      </c>
      <c r="J65">
        <v>0.66715391999999996</v>
      </c>
      <c r="K65">
        <v>0.73035019400000001</v>
      </c>
      <c r="L65">
        <v>0.87067152999999997</v>
      </c>
      <c r="M65">
        <v>1.004692766</v>
      </c>
      <c r="N65">
        <v>0.60829851499999998</v>
      </c>
      <c r="O65">
        <v>741108.56080719805</v>
      </c>
      <c r="P65">
        <v>401382.58383677801</v>
      </c>
      <c r="Q65">
        <v>266905.34252476599</v>
      </c>
      <c r="R65">
        <v>72820.634445653995</v>
      </c>
      <c r="S65">
        <v>668287.92636154406</v>
      </c>
      <c r="T65">
        <v>71.924180292000003</v>
      </c>
      <c r="U65" t="s">
        <v>47</v>
      </c>
      <c r="V65" t="s">
        <v>47</v>
      </c>
      <c r="W65" t="s">
        <v>47</v>
      </c>
      <c r="X65" t="s">
        <v>47</v>
      </c>
      <c r="Y65" t="s">
        <v>47</v>
      </c>
      <c r="Z65">
        <v>4.677222E-3</v>
      </c>
      <c r="AA65">
        <v>-1.4717300000000001E-4</v>
      </c>
      <c r="AB65">
        <v>133950.23009219699</v>
      </c>
      <c r="AC65">
        <v>121900.208174795</v>
      </c>
      <c r="AD65">
        <v>12050.021917402</v>
      </c>
      <c r="AE65">
        <v>8.9958948999999996E-2</v>
      </c>
      <c r="AF65">
        <v>99884.566591770999</v>
      </c>
      <c r="AG65">
        <v>8.6279720340000008</v>
      </c>
      <c r="AH65">
        <v>10.290369999999999</v>
      </c>
      <c r="AI65">
        <v>42.004734214000003</v>
      </c>
      <c r="AJ65">
        <v>28.346699999999998</v>
      </c>
      <c r="AK65">
        <v>75.769049883999998</v>
      </c>
      <c r="AL65">
        <v>0.73583919200000003</v>
      </c>
      <c r="AM65">
        <v>1.0097433179999999</v>
      </c>
      <c r="AN65">
        <v>78.732791333999998</v>
      </c>
      <c r="AO65">
        <v>23711.114163331</v>
      </c>
      <c r="AP65">
        <v>9.0124405220000003</v>
      </c>
      <c r="AQ65">
        <v>0.36535214799999999</v>
      </c>
      <c r="AR65">
        <v>3.2927145069999999</v>
      </c>
      <c r="AS65">
        <v>0.21428984700000001</v>
      </c>
      <c r="AT65">
        <v>1.6988930520000001</v>
      </c>
      <c r="AU65">
        <v>1.172454975</v>
      </c>
    </row>
    <row r="66" spans="1:47" x14ac:dyDescent="0.25">
      <c r="A66" t="s">
        <v>111</v>
      </c>
      <c r="B66">
        <v>1094870.47481575</v>
      </c>
      <c r="C66">
        <v>629694.91910711396</v>
      </c>
      <c r="D66">
        <v>225496.61658321001</v>
      </c>
      <c r="E66">
        <v>213784.401156985</v>
      </c>
      <c r="F66">
        <v>240167.27231521599</v>
      </c>
      <c r="G66">
        <v>208613.540630337</v>
      </c>
      <c r="H66">
        <v>0.68699840199999995</v>
      </c>
      <c r="I66">
        <v>0.69420966299999998</v>
      </c>
      <c r="J66">
        <v>0.67540229299999999</v>
      </c>
      <c r="K66">
        <v>0.73396976599999997</v>
      </c>
      <c r="L66">
        <v>0.85833769100000001</v>
      </c>
      <c r="M66">
        <v>0.95933186500000001</v>
      </c>
      <c r="N66">
        <v>0.61797596200000005</v>
      </c>
      <c r="O66">
        <v>752174.26706416998</v>
      </c>
      <c r="P66">
        <v>408057.96322752599</v>
      </c>
      <c r="Q66">
        <v>268545.67181207298</v>
      </c>
      <c r="R66">
        <v>75570.632024571998</v>
      </c>
      <c r="S66">
        <v>676603.63503959903</v>
      </c>
      <c r="T66">
        <v>72.493547040999999</v>
      </c>
      <c r="U66" t="s">
        <v>47</v>
      </c>
      <c r="V66" t="s">
        <v>47</v>
      </c>
      <c r="W66" t="s">
        <v>47</v>
      </c>
      <c r="X66" t="s">
        <v>47</v>
      </c>
      <c r="Y66" t="s">
        <v>47</v>
      </c>
      <c r="Z66">
        <v>5.9183120000000002E-3</v>
      </c>
      <c r="AA66">
        <v>-2.0785119999999998E-3</v>
      </c>
      <c r="AB66">
        <v>134334.58575459101</v>
      </c>
      <c r="AC66">
        <v>122237.52175920299</v>
      </c>
      <c r="AD66">
        <v>12097.063995388</v>
      </c>
      <c r="AE66">
        <v>9.0051746000000002E-2</v>
      </c>
      <c r="AF66">
        <v>100261.93557647101</v>
      </c>
      <c r="AG66">
        <v>8.7486201890000004</v>
      </c>
      <c r="AH66">
        <v>9.7663449999999994</v>
      </c>
      <c r="AI66">
        <v>32.553974515</v>
      </c>
      <c r="AJ66">
        <v>17.783300000000001</v>
      </c>
      <c r="AK66">
        <v>80.629044913000001</v>
      </c>
      <c r="AL66">
        <v>0.73788127699999995</v>
      </c>
      <c r="AM66">
        <v>0.98044281099999997</v>
      </c>
      <c r="AN66">
        <v>79.373233411000001</v>
      </c>
      <c r="AO66">
        <v>23833.410647844001</v>
      </c>
      <c r="AP66">
        <v>8.9569099489999999</v>
      </c>
      <c r="AQ66">
        <v>0.37269975999999999</v>
      </c>
      <c r="AR66">
        <v>3.3382381890000001</v>
      </c>
      <c r="AS66">
        <v>0.21763490599999999</v>
      </c>
      <c r="AT66">
        <v>1.6006861480000001</v>
      </c>
      <c r="AU66">
        <v>1.0835583470000001</v>
      </c>
    </row>
    <row r="67" spans="1:47" x14ac:dyDescent="0.25">
      <c r="A67" t="s">
        <v>112</v>
      </c>
      <c r="B67">
        <v>1114945.2523501399</v>
      </c>
      <c r="C67">
        <v>641072.02204497904</v>
      </c>
      <c r="D67">
        <v>227454.558516547</v>
      </c>
      <c r="E67">
        <v>219444.383139885</v>
      </c>
      <c r="F67">
        <v>244416.205646424</v>
      </c>
      <c r="G67">
        <v>216476.28337337801</v>
      </c>
      <c r="H67">
        <v>0.69638112799999996</v>
      </c>
      <c r="I67">
        <v>0.69831646199999997</v>
      </c>
      <c r="J67">
        <v>0.68088312299999998</v>
      </c>
      <c r="K67">
        <v>0.74117345999999995</v>
      </c>
      <c r="L67">
        <v>0.84749677599999995</v>
      </c>
      <c r="M67">
        <v>0.91123469300000004</v>
      </c>
      <c r="N67">
        <v>0.62623106500000003</v>
      </c>
      <c r="O67">
        <v>776426.83245243295</v>
      </c>
      <c r="P67">
        <v>415253.15249175898</v>
      </c>
      <c r="Q67">
        <v>282960.20064592001</v>
      </c>
      <c r="R67">
        <v>78213.479314754004</v>
      </c>
      <c r="S67">
        <v>698213.35313767905</v>
      </c>
      <c r="T67">
        <v>72.778930939000006</v>
      </c>
      <c r="U67" t="s">
        <v>47</v>
      </c>
      <c r="V67" t="s">
        <v>47</v>
      </c>
      <c r="W67" t="s">
        <v>47</v>
      </c>
      <c r="X67" t="s">
        <v>47</v>
      </c>
      <c r="Y67" t="s">
        <v>47</v>
      </c>
      <c r="Z67">
        <v>7.3108030000000003E-3</v>
      </c>
      <c r="AA67">
        <v>-5.4157620000000002E-3</v>
      </c>
      <c r="AB67">
        <v>134690.89408570199</v>
      </c>
      <c r="AC67">
        <v>122517.072321051</v>
      </c>
      <c r="AD67">
        <v>12173.821764651</v>
      </c>
      <c r="AE67">
        <v>9.0383405999999999E-2</v>
      </c>
      <c r="AF67">
        <v>100613.74719939601</v>
      </c>
      <c r="AG67">
        <v>8.0283936950000001</v>
      </c>
      <c r="AH67">
        <v>8.5981799999999993</v>
      </c>
      <c r="AI67">
        <v>26.440200230999999</v>
      </c>
      <c r="AJ67">
        <v>12.81</v>
      </c>
      <c r="AK67">
        <v>78.403988210999998</v>
      </c>
      <c r="AL67">
        <v>0.74262945199999997</v>
      </c>
      <c r="AM67">
        <v>0.97172085200000002</v>
      </c>
      <c r="AN67">
        <v>79.953489152000003</v>
      </c>
      <c r="AO67">
        <v>24184.875254969</v>
      </c>
      <c r="AP67">
        <v>9.1003256219999997</v>
      </c>
      <c r="AQ67">
        <v>0.37244263900000002</v>
      </c>
      <c r="AR67">
        <v>3.389349293</v>
      </c>
      <c r="AS67">
        <v>0.21061684999999999</v>
      </c>
      <c r="AT67">
        <v>1.596134967</v>
      </c>
      <c r="AU67">
        <v>1.042994046</v>
      </c>
    </row>
    <row r="68" spans="1:47" x14ac:dyDescent="0.25">
      <c r="A68" t="s">
        <v>113</v>
      </c>
      <c r="B68">
        <v>1120609.3522268301</v>
      </c>
      <c r="C68">
        <v>645776.77490296098</v>
      </c>
      <c r="D68">
        <v>228865.55081039399</v>
      </c>
      <c r="E68">
        <v>222587.89566267401</v>
      </c>
      <c r="F68">
        <v>245600.94112422399</v>
      </c>
      <c r="G68">
        <v>222000.60638371599</v>
      </c>
      <c r="H68">
        <v>0.70395892999999998</v>
      </c>
      <c r="I68">
        <v>0.70306665800000001</v>
      </c>
      <c r="J68">
        <v>0.68799652</v>
      </c>
      <c r="K68">
        <v>0.74413327399999996</v>
      </c>
      <c r="L68">
        <v>0.84034342799999995</v>
      </c>
      <c r="M68">
        <v>0.87605450600000001</v>
      </c>
      <c r="N68">
        <v>0.63250972500000002</v>
      </c>
      <c r="O68">
        <v>788862.960403395</v>
      </c>
      <c r="P68">
        <v>421914.47821937298</v>
      </c>
      <c r="Q68">
        <v>286881.83533300401</v>
      </c>
      <c r="R68">
        <v>80066.646851019002</v>
      </c>
      <c r="S68">
        <v>708796.31355237705</v>
      </c>
      <c r="T68">
        <v>72.979441563999998</v>
      </c>
      <c r="U68" t="s">
        <v>47</v>
      </c>
      <c r="V68" t="s">
        <v>47</v>
      </c>
      <c r="W68" t="s">
        <v>47</v>
      </c>
      <c r="X68" t="s">
        <v>47</v>
      </c>
      <c r="Y68" t="s">
        <v>47</v>
      </c>
      <c r="Z68">
        <v>1.4272876E-2</v>
      </c>
      <c r="AA68">
        <v>-8.1783799999999999E-4</v>
      </c>
      <c r="AB68">
        <v>135132.27600909999</v>
      </c>
      <c r="AC68">
        <v>122917.366478943</v>
      </c>
      <c r="AD68">
        <v>12214.909530158</v>
      </c>
      <c r="AE68">
        <v>9.0392242999999997E-2</v>
      </c>
      <c r="AF68">
        <v>100921.73061943401</v>
      </c>
      <c r="AG68">
        <v>7.7533412579999998</v>
      </c>
      <c r="AH68">
        <v>8.4037050000000004</v>
      </c>
      <c r="AI68">
        <v>25.660855534</v>
      </c>
      <c r="AJ68">
        <v>12.416700000000001</v>
      </c>
      <c r="AK68">
        <v>76.237482522999997</v>
      </c>
      <c r="AL68">
        <v>0.74810272300000002</v>
      </c>
      <c r="AM68">
        <v>0.95334548200000002</v>
      </c>
      <c r="AN68">
        <v>80.476241827999999</v>
      </c>
      <c r="AO68">
        <v>24344.162957048</v>
      </c>
      <c r="AP68">
        <v>9.1167699429999995</v>
      </c>
      <c r="AQ68">
        <v>0.37650451299999999</v>
      </c>
      <c r="AR68">
        <v>3.4325050259999998</v>
      </c>
      <c r="AS68">
        <v>0.21099293199999999</v>
      </c>
      <c r="AT68">
        <v>1.5310165229999999</v>
      </c>
      <c r="AU68">
        <v>0.98749899500000005</v>
      </c>
    </row>
    <row r="69" spans="1:47" x14ac:dyDescent="0.25">
      <c r="A69" t="s">
        <v>114</v>
      </c>
      <c r="B69">
        <v>1123384.4189770999</v>
      </c>
      <c r="C69">
        <v>650689.88443413598</v>
      </c>
      <c r="D69">
        <v>230468.57635152701</v>
      </c>
      <c r="E69">
        <v>224562.13190482001</v>
      </c>
      <c r="F69">
        <v>243931.04460768701</v>
      </c>
      <c r="G69">
        <v>222556.36370933399</v>
      </c>
      <c r="H69">
        <v>0.70997979099999997</v>
      </c>
      <c r="I69">
        <v>0.70957158099999995</v>
      </c>
      <c r="J69">
        <v>0.69402841800000004</v>
      </c>
      <c r="K69">
        <v>0.75141947799999997</v>
      </c>
      <c r="L69">
        <v>0.84253964699999995</v>
      </c>
      <c r="M69">
        <v>0.87049228000000001</v>
      </c>
      <c r="N69">
        <v>0.638821792</v>
      </c>
      <c r="O69">
        <v>797580.23523870099</v>
      </c>
      <c r="P69">
        <v>427670.10713780602</v>
      </c>
      <c r="Q69">
        <v>289972.34005540499</v>
      </c>
      <c r="R69">
        <v>79937.788045490001</v>
      </c>
      <c r="S69">
        <v>717642.44719321094</v>
      </c>
      <c r="T69">
        <v>73.233739604999997</v>
      </c>
      <c r="U69" t="s">
        <v>47</v>
      </c>
      <c r="V69" t="s">
        <v>47</v>
      </c>
      <c r="W69" t="s">
        <v>47</v>
      </c>
      <c r="X69" t="s">
        <v>47</v>
      </c>
      <c r="Y69" t="s">
        <v>47</v>
      </c>
      <c r="Z69">
        <v>7.7177399999999998E-3</v>
      </c>
      <c r="AA69">
        <v>-7.0619389999999997E-3</v>
      </c>
      <c r="AB69">
        <v>135676.82513542401</v>
      </c>
      <c r="AC69">
        <v>123370.2910026</v>
      </c>
      <c r="AD69">
        <v>12306.534132823999</v>
      </c>
      <c r="AE69">
        <v>9.0704761999999994E-2</v>
      </c>
      <c r="AF69">
        <v>101383.70352041</v>
      </c>
      <c r="AG69">
        <v>7.8747735780000001</v>
      </c>
      <c r="AH69">
        <v>8.4729849999999995</v>
      </c>
      <c r="AI69">
        <v>28.221126181999999</v>
      </c>
      <c r="AJ69">
        <v>14.7233</v>
      </c>
      <c r="AK69">
        <v>74.890737856000001</v>
      </c>
      <c r="AL69">
        <v>0.75240679099999996</v>
      </c>
      <c r="AM69">
        <v>0.94279563099999997</v>
      </c>
      <c r="AN69">
        <v>81.292248349999994</v>
      </c>
      <c r="AO69">
        <v>24476.920821183001</v>
      </c>
      <c r="AP69">
        <v>9.1057937029999998</v>
      </c>
      <c r="AQ69">
        <v>0.38069791600000003</v>
      </c>
      <c r="AR69">
        <v>3.4665566860000001</v>
      </c>
      <c r="AS69">
        <v>0.206551332</v>
      </c>
      <c r="AT69">
        <v>1.4684364809999999</v>
      </c>
      <c r="AU69">
        <v>0.96324519799999997</v>
      </c>
    </row>
    <row r="70" spans="1:47" x14ac:dyDescent="0.25">
      <c r="A70" t="s">
        <v>115</v>
      </c>
      <c r="B70">
        <v>1117992.99757324</v>
      </c>
      <c r="C70">
        <v>651838.96014975698</v>
      </c>
      <c r="D70">
        <v>232674.86370904601</v>
      </c>
      <c r="E70">
        <v>220867.20412848101</v>
      </c>
      <c r="F70">
        <v>242745.66783305301</v>
      </c>
      <c r="G70">
        <v>227723.423666082</v>
      </c>
      <c r="H70">
        <v>0.71564009299999998</v>
      </c>
      <c r="I70">
        <v>0.71489061399999998</v>
      </c>
      <c r="J70">
        <v>0.69858344699999997</v>
      </c>
      <c r="K70">
        <v>0.75813495399999997</v>
      </c>
      <c r="L70">
        <v>0.84292397799999996</v>
      </c>
      <c r="M70">
        <v>0.87561692499999999</v>
      </c>
      <c r="N70">
        <v>0.64248695600000005</v>
      </c>
      <c r="O70">
        <v>800080.612206024</v>
      </c>
      <c r="P70">
        <v>432710.41798364097</v>
      </c>
      <c r="Q70">
        <v>285585.500206228</v>
      </c>
      <c r="R70">
        <v>81784.694016155001</v>
      </c>
      <c r="S70">
        <v>718295.91818986903</v>
      </c>
      <c r="T70">
        <v>73.907193559999996</v>
      </c>
      <c r="U70" t="s">
        <v>47</v>
      </c>
      <c r="V70" t="s">
        <v>47</v>
      </c>
      <c r="W70" t="s">
        <v>47</v>
      </c>
      <c r="X70" t="s">
        <v>47</v>
      </c>
      <c r="Y70" t="s">
        <v>47</v>
      </c>
      <c r="Z70">
        <v>8.496188E-3</v>
      </c>
      <c r="AA70">
        <v>1.9747710000000002E-3</v>
      </c>
      <c r="AB70">
        <v>136020.25172035801</v>
      </c>
      <c r="AC70">
        <v>123643.638300861</v>
      </c>
      <c r="AD70">
        <v>12376.613419497</v>
      </c>
      <c r="AE70">
        <v>9.0990960999999995E-2</v>
      </c>
      <c r="AF70">
        <v>101631.04576824199</v>
      </c>
      <c r="AG70">
        <v>8.1053529750000006</v>
      </c>
      <c r="AH70">
        <v>8.4712589999999999</v>
      </c>
      <c r="AI70">
        <v>31.628606937000001</v>
      </c>
      <c r="AJ70">
        <v>17.906700000000001</v>
      </c>
      <c r="AK70">
        <v>74.246643257000002</v>
      </c>
      <c r="AL70">
        <v>0.76001184200000005</v>
      </c>
      <c r="AM70">
        <v>0.93037489299999998</v>
      </c>
      <c r="AN70">
        <v>81.631580123999996</v>
      </c>
      <c r="AO70">
        <v>24575.469591646</v>
      </c>
      <c r="AP70">
        <v>9.0420583939999997</v>
      </c>
      <c r="AQ70">
        <v>0.38704215400000003</v>
      </c>
      <c r="AR70">
        <v>3.4996577580000001</v>
      </c>
      <c r="AS70">
        <v>0.207194347</v>
      </c>
      <c r="AT70">
        <v>1.421585162</v>
      </c>
      <c r="AU70">
        <v>0.88924119700000004</v>
      </c>
    </row>
    <row r="71" spans="1:47" x14ac:dyDescent="0.25">
      <c r="A71" t="s">
        <v>116</v>
      </c>
      <c r="B71">
        <v>1136828.3934579</v>
      </c>
      <c r="C71">
        <v>663110.74704343604</v>
      </c>
      <c r="D71">
        <v>234811.491153243</v>
      </c>
      <c r="E71">
        <v>228217.38392458801</v>
      </c>
      <c r="F71">
        <v>246364.18727306899</v>
      </c>
      <c r="G71">
        <v>233284.59837671299</v>
      </c>
      <c r="H71">
        <v>0.722331524</v>
      </c>
      <c r="I71">
        <v>0.72168060199999995</v>
      </c>
      <c r="J71">
        <v>0.71172088200000005</v>
      </c>
      <c r="K71">
        <v>0.76490166400000004</v>
      </c>
      <c r="L71">
        <v>0.846823188</v>
      </c>
      <c r="M71">
        <v>0.88148503199999995</v>
      </c>
      <c r="N71">
        <v>0.64944014699999997</v>
      </c>
      <c r="O71">
        <v>821166.98588121706</v>
      </c>
      <c r="P71">
        <v>441763.16077502701</v>
      </c>
      <c r="Q71">
        <v>296538.83792789897</v>
      </c>
      <c r="R71">
        <v>82864.987178291005</v>
      </c>
      <c r="S71">
        <v>738301.99870292598</v>
      </c>
      <c r="T71">
        <v>74.405206840000005</v>
      </c>
      <c r="U71" t="s">
        <v>47</v>
      </c>
      <c r="V71" t="s">
        <v>47</v>
      </c>
      <c r="W71" t="s">
        <v>47</v>
      </c>
      <c r="X71" t="s">
        <v>47</v>
      </c>
      <c r="Y71" t="s">
        <v>47</v>
      </c>
      <c r="Z71">
        <v>3.9686729999999998E-3</v>
      </c>
      <c r="AA71">
        <v>3.2748400000000001E-4</v>
      </c>
      <c r="AB71">
        <v>136437.437039816</v>
      </c>
      <c r="AC71">
        <v>123979.840027977</v>
      </c>
      <c r="AD71">
        <v>12457.597011839</v>
      </c>
      <c r="AE71">
        <v>9.1306295999999995E-2</v>
      </c>
      <c r="AF71">
        <v>101957.02317857801</v>
      </c>
      <c r="AG71">
        <v>8.4258268600000008</v>
      </c>
      <c r="AH71">
        <v>8.6889939999999992</v>
      </c>
      <c r="AI71">
        <v>33.327217844000003</v>
      </c>
      <c r="AJ71">
        <v>18.683299999999999</v>
      </c>
      <c r="AK71">
        <v>79.399408965000006</v>
      </c>
      <c r="AL71">
        <v>0.76556902299999996</v>
      </c>
      <c r="AM71">
        <v>0.93802286000000001</v>
      </c>
      <c r="AN71">
        <v>82.292984081</v>
      </c>
      <c r="AO71">
        <v>24915.875919041999</v>
      </c>
      <c r="AP71">
        <v>9.1694616900000003</v>
      </c>
      <c r="AQ71">
        <v>0.38859265199999998</v>
      </c>
      <c r="AR71">
        <v>3.5631854390000002</v>
      </c>
      <c r="AS71">
        <v>0.20290327899999999</v>
      </c>
      <c r="AT71">
        <v>1.448584307</v>
      </c>
      <c r="AU71">
        <v>0.86973062300000004</v>
      </c>
    </row>
    <row r="72" spans="1:47" x14ac:dyDescent="0.25">
      <c r="A72" t="s">
        <v>117</v>
      </c>
      <c r="B72">
        <v>1149036.8836389901</v>
      </c>
      <c r="C72">
        <v>668815.99411400896</v>
      </c>
      <c r="D72">
        <v>236309.085971152</v>
      </c>
      <c r="E72">
        <v>233508.85192154799</v>
      </c>
      <c r="F72">
        <v>258651.39635984399</v>
      </c>
      <c r="G72">
        <v>242716.76140619401</v>
      </c>
      <c r="H72">
        <v>0.72740686700000001</v>
      </c>
      <c r="I72">
        <v>0.72721584900000003</v>
      </c>
      <c r="J72">
        <v>0.71864675099999997</v>
      </c>
      <c r="K72">
        <v>0.76976926999999995</v>
      </c>
      <c r="L72">
        <v>0.84857720299999995</v>
      </c>
      <c r="M72">
        <v>0.89015971999999999</v>
      </c>
      <c r="N72">
        <v>0.65305824499999998</v>
      </c>
      <c r="O72">
        <v>835817.31928059505</v>
      </c>
      <c r="P72">
        <v>448804.02922448999</v>
      </c>
      <c r="Q72">
        <v>301583.98103891598</v>
      </c>
      <c r="R72">
        <v>85429.309017189007</v>
      </c>
      <c r="S72">
        <v>750388.01026340597</v>
      </c>
      <c r="T72">
        <v>74.785272340999995</v>
      </c>
      <c r="U72" t="s">
        <v>47</v>
      </c>
      <c r="V72" t="s">
        <v>47</v>
      </c>
      <c r="W72" t="s">
        <v>47</v>
      </c>
      <c r="X72" t="s">
        <v>47</v>
      </c>
      <c r="Y72" t="s">
        <v>47</v>
      </c>
      <c r="Z72">
        <v>7.8599099999999995E-3</v>
      </c>
      <c r="AA72">
        <v>3.7573459999999999E-3</v>
      </c>
      <c r="AB72">
        <v>136770.27871729701</v>
      </c>
      <c r="AC72">
        <v>124328.30178065501</v>
      </c>
      <c r="AD72">
        <v>12441.976936641</v>
      </c>
      <c r="AE72">
        <v>9.0969887999999999E-2</v>
      </c>
      <c r="AF72">
        <v>102399.90116974</v>
      </c>
      <c r="AG72">
        <v>8.4902365050000004</v>
      </c>
      <c r="AH72">
        <v>9.4721729999999997</v>
      </c>
      <c r="AI72">
        <v>34.24087583</v>
      </c>
      <c r="AJ72">
        <v>19.096699999999998</v>
      </c>
      <c r="AK72">
        <v>82.210004780999995</v>
      </c>
      <c r="AL72">
        <v>0.77326143599999997</v>
      </c>
      <c r="AM72">
        <v>0.94472413799999999</v>
      </c>
      <c r="AN72">
        <v>83.652826383999994</v>
      </c>
      <c r="AO72">
        <v>25221.063354508002</v>
      </c>
      <c r="AP72">
        <v>9.2419575199999997</v>
      </c>
      <c r="AQ72">
        <v>0.39059149100000001</v>
      </c>
      <c r="AR72">
        <v>3.6098299649999999</v>
      </c>
      <c r="AS72">
        <v>0.199280701</v>
      </c>
      <c r="AT72">
        <v>1.456583457</v>
      </c>
      <c r="AU72">
        <v>0.88617342700000001</v>
      </c>
    </row>
    <row r="73" spans="1:47" x14ac:dyDescent="0.25">
      <c r="A73" t="s">
        <v>118</v>
      </c>
      <c r="B73">
        <v>1163683.5178678101</v>
      </c>
      <c r="C73">
        <v>677233.84585716599</v>
      </c>
      <c r="D73">
        <v>238391.93087547799</v>
      </c>
      <c r="E73">
        <v>237031.892456559</v>
      </c>
      <c r="F73">
        <v>258670.120289527</v>
      </c>
      <c r="G73">
        <v>247646.49346452201</v>
      </c>
      <c r="H73">
        <v>0.73607993999999999</v>
      </c>
      <c r="I73">
        <v>0.73265176600000004</v>
      </c>
      <c r="J73">
        <v>0.72586726800000001</v>
      </c>
      <c r="K73">
        <v>0.78012705299999996</v>
      </c>
      <c r="L73">
        <v>0.85654721700000003</v>
      </c>
      <c r="M73">
        <v>0.88581155899999997</v>
      </c>
      <c r="N73">
        <v>0.65935986700000004</v>
      </c>
      <c r="O73">
        <v>856564.09401978296</v>
      </c>
      <c r="P73">
        <v>456648.37360959803</v>
      </c>
      <c r="Q73">
        <v>310637.83642883599</v>
      </c>
      <c r="R73">
        <v>89277.883981349005</v>
      </c>
      <c r="S73">
        <v>767286.21003843297</v>
      </c>
      <c r="T73">
        <v>75.170512322999997</v>
      </c>
      <c r="U73">
        <v>75.573133573000007</v>
      </c>
      <c r="V73">
        <v>75.414855047000003</v>
      </c>
      <c r="W73" t="s">
        <v>47</v>
      </c>
      <c r="X73" t="s">
        <v>47</v>
      </c>
      <c r="Y73" t="s">
        <v>47</v>
      </c>
      <c r="Z73">
        <v>3.8322600000000001E-3</v>
      </c>
      <c r="AA73">
        <v>1.2696439999999999E-3</v>
      </c>
      <c r="AB73">
        <v>137010.056948376</v>
      </c>
      <c r="AC73">
        <v>124661.823065039</v>
      </c>
      <c r="AD73">
        <v>12348.233883336999</v>
      </c>
      <c r="AE73">
        <v>9.0126477999999996E-2</v>
      </c>
      <c r="AF73">
        <v>102715.93480622199</v>
      </c>
      <c r="AG73">
        <v>8.4260121350000006</v>
      </c>
      <c r="AH73">
        <v>9.613429</v>
      </c>
      <c r="AI73">
        <v>34.499269415999997</v>
      </c>
      <c r="AJ73">
        <v>18.056699999999999</v>
      </c>
      <c r="AK73">
        <v>91.110236012000001</v>
      </c>
      <c r="AL73">
        <v>0.77757938400000004</v>
      </c>
      <c r="AM73">
        <v>0.939075098</v>
      </c>
      <c r="AN73">
        <v>84.802413036000004</v>
      </c>
      <c r="AO73">
        <v>25612.503995732</v>
      </c>
      <c r="AP73">
        <v>9.3347224460000007</v>
      </c>
      <c r="AQ73">
        <v>0.392416294</v>
      </c>
      <c r="AR73">
        <v>3.6630971890000001</v>
      </c>
      <c r="AS73">
        <v>0.19496365099999999</v>
      </c>
      <c r="AT73">
        <v>1.4229794629999999</v>
      </c>
      <c r="AU73">
        <v>0.82364228299999998</v>
      </c>
    </row>
    <row r="74" spans="1:47" x14ac:dyDescent="0.25">
      <c r="A74" t="s">
        <v>119</v>
      </c>
      <c r="B74">
        <v>1170109.3927309299</v>
      </c>
      <c r="C74">
        <v>677591.67436730396</v>
      </c>
      <c r="D74">
        <v>239979.23432037199</v>
      </c>
      <c r="E74">
        <v>240855.583359671</v>
      </c>
      <c r="F74">
        <v>253393.49458165301</v>
      </c>
      <c r="G74">
        <v>245496.69862034099</v>
      </c>
      <c r="H74">
        <v>0.7431432</v>
      </c>
      <c r="I74">
        <v>0.73793805099999998</v>
      </c>
      <c r="J74">
        <v>0.73207371700000001</v>
      </c>
      <c r="K74">
        <v>0.786219891</v>
      </c>
      <c r="L74">
        <v>0.85741295699999998</v>
      </c>
      <c r="M74">
        <v>0.88690479700000002</v>
      </c>
      <c r="N74">
        <v>0.66725200799999995</v>
      </c>
      <c r="O74">
        <v>869558.83838758699</v>
      </c>
      <c r="P74">
        <v>464859.90168287302</v>
      </c>
      <c r="Q74">
        <v>315897.94018225803</v>
      </c>
      <c r="R74">
        <v>88800.996522456</v>
      </c>
      <c r="S74">
        <v>780757.84186513</v>
      </c>
      <c r="T74">
        <v>75.696489583000002</v>
      </c>
      <c r="U74">
        <v>76.219622365999996</v>
      </c>
      <c r="V74">
        <v>74.158070347000006</v>
      </c>
      <c r="W74" t="s">
        <v>47</v>
      </c>
      <c r="X74" t="s">
        <v>47</v>
      </c>
      <c r="Y74" t="s">
        <v>47</v>
      </c>
      <c r="Z74">
        <v>2.3788070000000001E-3</v>
      </c>
      <c r="AA74">
        <v>2.9185449999999998E-3</v>
      </c>
      <c r="AB74">
        <v>137511.88382130701</v>
      </c>
      <c r="AC74">
        <v>125206.979289993</v>
      </c>
      <c r="AD74">
        <v>12304.904531314</v>
      </c>
      <c r="AE74">
        <v>8.9482481000000003E-2</v>
      </c>
      <c r="AF74">
        <v>103139.87018259001</v>
      </c>
      <c r="AG74">
        <v>7.4535991590000004</v>
      </c>
      <c r="AH74">
        <v>8.9861609999999992</v>
      </c>
      <c r="AI74">
        <v>32.821575965999997</v>
      </c>
      <c r="AJ74">
        <v>15.826700000000001</v>
      </c>
      <c r="AK74">
        <v>98.019621362999999</v>
      </c>
      <c r="AL74">
        <v>0.78560648600000005</v>
      </c>
      <c r="AM74">
        <v>0.94477197599999996</v>
      </c>
      <c r="AN74">
        <v>85.807168261000001</v>
      </c>
      <c r="AO74">
        <v>25890.808465932001</v>
      </c>
      <c r="AP74">
        <v>9.3454007069999996</v>
      </c>
      <c r="AQ74">
        <v>0.39727900999999999</v>
      </c>
      <c r="AR74">
        <v>3.712731545</v>
      </c>
      <c r="AS74">
        <v>0.199229826</v>
      </c>
      <c r="AT74">
        <v>1.4326026039999999</v>
      </c>
      <c r="AU74">
        <v>0.81068264800000001</v>
      </c>
    </row>
    <row r="75" spans="1:47" x14ac:dyDescent="0.25">
      <c r="A75" t="s">
        <v>120</v>
      </c>
      <c r="B75">
        <v>1180865.8731964701</v>
      </c>
      <c r="C75">
        <v>681339.81473174505</v>
      </c>
      <c r="D75">
        <v>240844.89416928601</v>
      </c>
      <c r="E75">
        <v>245406.28681913699</v>
      </c>
      <c r="F75">
        <v>266821.98099335301</v>
      </c>
      <c r="G75">
        <v>254295.41061120099</v>
      </c>
      <c r="H75">
        <v>0.751367495</v>
      </c>
      <c r="I75">
        <v>0.74618232900000003</v>
      </c>
      <c r="J75">
        <v>0.73942319700000003</v>
      </c>
      <c r="K75">
        <v>0.79545749300000002</v>
      </c>
      <c r="L75">
        <v>0.86782013099999999</v>
      </c>
      <c r="M75">
        <v>0.89487113100000004</v>
      </c>
      <c r="N75">
        <v>0.67334314799999995</v>
      </c>
      <c r="O75">
        <v>887264.23320833105</v>
      </c>
      <c r="P75">
        <v>472700.77751232602</v>
      </c>
      <c r="Q75">
        <v>322427.16701833101</v>
      </c>
      <c r="R75">
        <v>92136.288677674005</v>
      </c>
      <c r="S75">
        <v>795127.94453065703</v>
      </c>
      <c r="T75">
        <v>76.243600470000004</v>
      </c>
      <c r="U75">
        <v>76.784609844000002</v>
      </c>
      <c r="V75">
        <v>74.699796143</v>
      </c>
      <c r="W75" t="s">
        <v>47</v>
      </c>
      <c r="X75" t="s">
        <v>47</v>
      </c>
      <c r="Y75" t="s">
        <v>47</v>
      </c>
      <c r="Z75">
        <v>7.4059549999999997E-3</v>
      </c>
      <c r="AA75">
        <v>2.9068840000000002E-3</v>
      </c>
      <c r="AB75">
        <v>137922.721375049</v>
      </c>
      <c r="AC75">
        <v>125666.292114943</v>
      </c>
      <c r="AD75">
        <v>12256.429260106001</v>
      </c>
      <c r="AE75">
        <v>8.8864468000000002E-2</v>
      </c>
      <c r="AF75">
        <v>103635.947659757</v>
      </c>
      <c r="AG75">
        <v>7.2598364330000003</v>
      </c>
      <c r="AH75">
        <v>8.8829390000000004</v>
      </c>
      <c r="AI75">
        <v>35.297560154999999</v>
      </c>
      <c r="AJ75">
        <v>16.21</v>
      </c>
      <c r="AK75">
        <v>113.419360783</v>
      </c>
      <c r="AL75">
        <v>0.793319624</v>
      </c>
      <c r="AM75">
        <v>0.96337837199999998</v>
      </c>
      <c r="AN75">
        <v>86.521565613999996</v>
      </c>
      <c r="AO75">
        <v>26041.432981233</v>
      </c>
      <c r="AP75">
        <v>9.3968386689999992</v>
      </c>
      <c r="AQ75">
        <v>0.400300143</v>
      </c>
      <c r="AR75">
        <v>3.7615558600000001</v>
      </c>
      <c r="AS75">
        <v>0.197888806</v>
      </c>
      <c r="AT75">
        <v>1.471489965</v>
      </c>
      <c r="AU75">
        <v>0.82218565399999999</v>
      </c>
    </row>
    <row r="76" spans="1:47" x14ac:dyDescent="0.25">
      <c r="A76" t="s">
        <v>121</v>
      </c>
      <c r="B76">
        <v>1195492.1207268899</v>
      </c>
      <c r="C76">
        <v>691154.56209112494</v>
      </c>
      <c r="D76">
        <v>241882.56533797999</v>
      </c>
      <c r="E76">
        <v>249538.38596334</v>
      </c>
      <c r="F76">
        <v>271082.41341285303</v>
      </c>
      <c r="G76">
        <v>263262.696002096</v>
      </c>
      <c r="H76">
        <v>0.75808472500000001</v>
      </c>
      <c r="I76">
        <v>0.75347695100000001</v>
      </c>
      <c r="J76">
        <v>0.74954663300000002</v>
      </c>
      <c r="K76">
        <v>0.805229101</v>
      </c>
      <c r="L76">
        <v>0.88215222500000001</v>
      </c>
      <c r="M76">
        <v>0.917097677</v>
      </c>
      <c r="N76">
        <v>0.67887337400000003</v>
      </c>
      <c r="O76">
        <v>906284.31566138205</v>
      </c>
      <c r="P76">
        <v>480525.396264154</v>
      </c>
      <c r="Q76">
        <v>331062.37287755898</v>
      </c>
      <c r="R76">
        <v>94696.546519669006</v>
      </c>
      <c r="S76">
        <v>811587.76914171304</v>
      </c>
      <c r="T76">
        <v>76.827132585000001</v>
      </c>
      <c r="U76">
        <v>77.065159747999999</v>
      </c>
      <c r="V76">
        <v>74.731199584999999</v>
      </c>
      <c r="W76" t="s">
        <v>47</v>
      </c>
      <c r="X76" t="s">
        <v>47</v>
      </c>
      <c r="Y76" t="s">
        <v>47</v>
      </c>
      <c r="Z76">
        <v>1.4149410000000001E-3</v>
      </c>
      <c r="AA76">
        <v>3.9545989999999996E-3</v>
      </c>
      <c r="AB76">
        <v>138134.26529407001</v>
      </c>
      <c r="AC76">
        <v>125983.29417874099</v>
      </c>
      <c r="AD76">
        <v>12150.971115329001</v>
      </c>
      <c r="AE76">
        <v>8.7964930999999996E-2</v>
      </c>
      <c r="AF76">
        <v>104036.882297262</v>
      </c>
      <c r="AG76">
        <v>7.9743925070000001</v>
      </c>
      <c r="AH76">
        <v>9.0341199999999997</v>
      </c>
      <c r="AI76">
        <v>32.630709242000002</v>
      </c>
      <c r="AJ76">
        <v>14.43</v>
      </c>
      <c r="AK76">
        <v>110.960086602</v>
      </c>
      <c r="AL76">
        <v>0.80384340499999996</v>
      </c>
      <c r="AM76">
        <v>0.99460687199999998</v>
      </c>
      <c r="AN76">
        <v>87.601282664999999</v>
      </c>
      <c r="AO76">
        <v>26437.705063236001</v>
      </c>
      <c r="AP76">
        <v>9.4892908499999997</v>
      </c>
      <c r="AQ76">
        <v>0.40194777399999998</v>
      </c>
      <c r="AR76">
        <v>3.8141993300000001</v>
      </c>
      <c r="AS76">
        <v>0.19250489200000001</v>
      </c>
      <c r="AT76">
        <v>1.5332046479999999</v>
      </c>
      <c r="AU76">
        <v>0.89797537500000002</v>
      </c>
    </row>
    <row r="77" spans="1:47" x14ac:dyDescent="0.25">
      <c r="A77" t="s">
        <v>122</v>
      </c>
      <c r="B77">
        <v>1206548.56928478</v>
      </c>
      <c r="C77">
        <v>696322.72826871299</v>
      </c>
      <c r="D77">
        <v>243979.99660927901</v>
      </c>
      <c r="E77">
        <v>254068.444848254</v>
      </c>
      <c r="F77">
        <v>278078.72182708298</v>
      </c>
      <c r="G77">
        <v>268259.50710930402</v>
      </c>
      <c r="H77">
        <v>0.767997182</v>
      </c>
      <c r="I77">
        <v>0.76145036200000005</v>
      </c>
      <c r="J77">
        <v>0.75793501100000005</v>
      </c>
      <c r="K77">
        <v>0.81314322900000002</v>
      </c>
      <c r="L77">
        <v>0.89474738600000003</v>
      </c>
      <c r="M77">
        <v>0.91894977799999999</v>
      </c>
      <c r="N77">
        <v>0.68846732600000005</v>
      </c>
      <c r="O77">
        <v>926625.90110854304</v>
      </c>
      <c r="P77">
        <v>488583.81719330302</v>
      </c>
      <c r="Q77">
        <v>342085.450000046</v>
      </c>
      <c r="R77">
        <v>95956.633915194005</v>
      </c>
      <c r="S77">
        <v>830669.26719334896</v>
      </c>
      <c r="T77">
        <v>77.420501009000006</v>
      </c>
      <c r="U77">
        <v>77.679690367000006</v>
      </c>
      <c r="V77">
        <v>74.447331224999999</v>
      </c>
      <c r="W77" t="s">
        <v>47</v>
      </c>
      <c r="X77" t="s">
        <v>47</v>
      </c>
      <c r="Y77" t="s">
        <v>47</v>
      </c>
      <c r="Z77">
        <v>3.9179230000000002E-3</v>
      </c>
      <c r="AA77">
        <v>1.443143E-3</v>
      </c>
      <c r="AB77">
        <v>138271.59115897599</v>
      </c>
      <c r="AC77">
        <v>126312.153812508</v>
      </c>
      <c r="AD77">
        <v>11959.437346467999</v>
      </c>
      <c r="AE77">
        <v>8.6492368E-2</v>
      </c>
      <c r="AF77">
        <v>104393.08977419299</v>
      </c>
      <c r="AG77">
        <v>8.4754225069999993</v>
      </c>
      <c r="AH77">
        <v>8.9806950000000008</v>
      </c>
      <c r="AI77">
        <v>31.344691862000001</v>
      </c>
      <c r="AJ77">
        <v>13.433299999999999</v>
      </c>
      <c r="AK77">
        <v>111.721289919</v>
      </c>
      <c r="AL77">
        <v>0.81411944000000003</v>
      </c>
      <c r="AM77">
        <v>1.001133979</v>
      </c>
      <c r="AN77">
        <v>88.431065172999993</v>
      </c>
      <c r="AO77">
        <v>26645.43771835</v>
      </c>
      <c r="AP77">
        <v>9.5521177720000008</v>
      </c>
      <c r="AQ77">
        <v>0.40494334799999998</v>
      </c>
      <c r="AR77">
        <v>3.8680665510000001</v>
      </c>
      <c r="AS77">
        <v>0.19483903299999999</v>
      </c>
      <c r="AT77">
        <v>1.513300206</v>
      </c>
      <c r="AU77">
        <v>0.85451804799999997</v>
      </c>
    </row>
    <row r="78" spans="1:47" x14ac:dyDescent="0.25">
      <c r="A78" t="s">
        <v>123</v>
      </c>
      <c r="B78">
        <v>1220721.03245118</v>
      </c>
      <c r="C78">
        <v>703034.41029893095</v>
      </c>
      <c r="D78">
        <v>243327.021146958</v>
      </c>
      <c r="E78">
        <v>260627.31574393401</v>
      </c>
      <c r="F78">
        <v>282151.794959347</v>
      </c>
      <c r="G78">
        <v>274780.04005545197</v>
      </c>
      <c r="H78">
        <v>0.77732484199999996</v>
      </c>
      <c r="I78">
        <v>0.77027232499999998</v>
      </c>
      <c r="J78">
        <v>0.77334932199999995</v>
      </c>
      <c r="K78">
        <v>0.82246177499999995</v>
      </c>
      <c r="L78">
        <v>0.90550499200000001</v>
      </c>
      <c r="M78">
        <v>0.94163516700000005</v>
      </c>
      <c r="N78">
        <v>0.69576786800000001</v>
      </c>
      <c r="O78">
        <v>948896.78399242403</v>
      </c>
      <c r="P78">
        <v>499986.67052481702</v>
      </c>
      <c r="Q78">
        <v>349351.79992607399</v>
      </c>
      <c r="R78">
        <v>99558.313541531999</v>
      </c>
      <c r="S78">
        <v>849338.47045089095</v>
      </c>
      <c r="T78">
        <v>78.413840397000001</v>
      </c>
      <c r="U78">
        <v>78.568931793000004</v>
      </c>
      <c r="V78">
        <v>77.143304657000002</v>
      </c>
      <c r="W78" t="s">
        <v>47</v>
      </c>
      <c r="X78" t="s">
        <v>47</v>
      </c>
      <c r="Y78" t="s">
        <v>47</v>
      </c>
      <c r="Z78">
        <v>-5.9709860000000002E-3</v>
      </c>
      <c r="AA78">
        <v>-2.5431210000000002E-3</v>
      </c>
      <c r="AB78">
        <v>138734.03222105899</v>
      </c>
      <c r="AC78">
        <v>126871.296472242</v>
      </c>
      <c r="AD78">
        <v>11862.735748817</v>
      </c>
      <c r="AE78">
        <v>8.5507034999999995E-2</v>
      </c>
      <c r="AF78">
        <v>105057.712019773</v>
      </c>
      <c r="AG78">
        <v>9.5159466239999997</v>
      </c>
      <c r="AH78">
        <v>9.4042460000000005</v>
      </c>
      <c r="AI78">
        <v>36.576450721999997</v>
      </c>
      <c r="AJ78">
        <v>17.46</v>
      </c>
      <c r="AK78">
        <v>110.901531108</v>
      </c>
      <c r="AL78">
        <v>0.82300085999999995</v>
      </c>
      <c r="AM78">
        <v>1.021616206</v>
      </c>
      <c r="AN78">
        <v>89.377796412999999</v>
      </c>
      <c r="AO78">
        <v>27016.458413581</v>
      </c>
      <c r="AP78">
        <v>9.6217274229999994</v>
      </c>
      <c r="AQ78">
        <v>0.40958307199999999</v>
      </c>
      <c r="AR78">
        <v>3.9408966759999999</v>
      </c>
      <c r="AS78">
        <v>0.191742524</v>
      </c>
      <c r="AT78">
        <v>1.542307367</v>
      </c>
      <c r="AU78">
        <v>0.88791471899999996</v>
      </c>
    </row>
    <row r="79" spans="1:47" x14ac:dyDescent="0.25">
      <c r="A79" t="s">
        <v>124</v>
      </c>
      <c r="B79">
        <v>1232325.92167018</v>
      </c>
      <c r="C79">
        <v>707425.36046453996</v>
      </c>
      <c r="D79">
        <v>245186.96032615399</v>
      </c>
      <c r="E79">
        <v>263211.70168958098</v>
      </c>
      <c r="F79">
        <v>293557.96406244201</v>
      </c>
      <c r="G79">
        <v>283074.76712224999</v>
      </c>
      <c r="H79">
        <v>0.78404882099999995</v>
      </c>
      <c r="I79">
        <v>0.78198538900000003</v>
      </c>
      <c r="J79">
        <v>0.77598878000000004</v>
      </c>
      <c r="K79">
        <v>0.83258189100000002</v>
      </c>
      <c r="L79">
        <v>0.91894902099999998</v>
      </c>
      <c r="M79">
        <v>0.96536538699999996</v>
      </c>
      <c r="N79">
        <v>0.70184069199999999</v>
      </c>
      <c r="O79">
        <v>966203.68648402405</v>
      </c>
      <c r="P79">
        <v>507800.62037909799</v>
      </c>
      <c r="Q79">
        <v>357095.85665138997</v>
      </c>
      <c r="R79">
        <v>101307.20945353599</v>
      </c>
      <c r="S79">
        <v>864896.47703048796</v>
      </c>
      <c r="T79">
        <v>79.317780588000005</v>
      </c>
      <c r="U79">
        <v>79.434707469000003</v>
      </c>
      <c r="V79">
        <v>79.274344303000007</v>
      </c>
      <c r="W79" t="s">
        <v>47</v>
      </c>
      <c r="X79" t="s">
        <v>47</v>
      </c>
      <c r="Y79" t="s">
        <v>47</v>
      </c>
      <c r="Z79">
        <v>2.8835810000000001E-3</v>
      </c>
      <c r="AA79">
        <v>6.511986E-3</v>
      </c>
      <c r="AB79">
        <v>139117.34401519201</v>
      </c>
      <c r="AC79">
        <v>127386.64876323599</v>
      </c>
      <c r="AD79">
        <v>11730.695251956</v>
      </c>
      <c r="AE79">
        <v>8.4322306E-2</v>
      </c>
      <c r="AF79">
        <v>105618.21250304399</v>
      </c>
      <c r="AG79">
        <v>9.6913450809999997</v>
      </c>
      <c r="AH79">
        <v>9.6271590000000007</v>
      </c>
      <c r="AI79">
        <v>37.090891491000001</v>
      </c>
      <c r="AJ79">
        <v>18.633299999999998</v>
      </c>
      <c r="AK79">
        <v>104.16780556499999</v>
      </c>
      <c r="AL79">
        <v>0.83132461300000005</v>
      </c>
      <c r="AM79">
        <v>1.0364333720000001</v>
      </c>
      <c r="AN79">
        <v>89.732174404000006</v>
      </c>
      <c r="AO79">
        <v>27159.665030476001</v>
      </c>
      <c r="AP79">
        <v>9.6739017290000007</v>
      </c>
      <c r="AQ79">
        <v>0.41206681699999997</v>
      </c>
      <c r="AR79">
        <v>3.9862938959999998</v>
      </c>
      <c r="AS79">
        <v>0.18837731699999999</v>
      </c>
      <c r="AT79">
        <v>1.5423796430000001</v>
      </c>
      <c r="AU79">
        <v>0.93081245499999998</v>
      </c>
    </row>
    <row r="80" spans="1:47" x14ac:dyDescent="0.25">
      <c r="A80" t="s">
        <v>125</v>
      </c>
      <c r="B80">
        <v>1239694.97625194</v>
      </c>
      <c r="C80">
        <v>715623.22594571696</v>
      </c>
      <c r="D80">
        <v>246308.65114030801</v>
      </c>
      <c r="E80">
        <v>265060.34857939399</v>
      </c>
      <c r="F80">
        <v>289012.73830053199</v>
      </c>
      <c r="G80">
        <v>282080.01968445297</v>
      </c>
      <c r="H80">
        <v>0.79196429999999995</v>
      </c>
      <c r="I80">
        <v>0.78926099699999996</v>
      </c>
      <c r="J80">
        <v>0.78771006099999996</v>
      </c>
      <c r="K80">
        <v>0.83808547899999997</v>
      </c>
      <c r="L80">
        <v>0.92242277500000003</v>
      </c>
      <c r="M80">
        <v>0.96073878800000001</v>
      </c>
      <c r="N80">
        <v>0.70699793099999997</v>
      </c>
      <c r="O80">
        <v>981794.16396912502</v>
      </c>
      <c r="P80">
        <v>518574.92084211903</v>
      </c>
      <c r="Q80">
        <v>357886.86299200199</v>
      </c>
      <c r="R80">
        <v>105332.380135004</v>
      </c>
      <c r="S80">
        <v>876461.78383412096</v>
      </c>
      <c r="T80">
        <v>79.871971658999996</v>
      </c>
      <c r="U80">
        <v>79.793364883999999</v>
      </c>
      <c r="V80">
        <v>78.817429593</v>
      </c>
      <c r="W80" t="s">
        <v>47</v>
      </c>
      <c r="X80" t="s">
        <v>47</v>
      </c>
      <c r="Y80" t="s">
        <v>47</v>
      </c>
      <c r="Z80">
        <v>2.4345130000000001E-3</v>
      </c>
      <c r="AA80">
        <v>6.929635E-3</v>
      </c>
      <c r="AB80">
        <v>139649.53006694501</v>
      </c>
      <c r="AC80">
        <v>128067.910233923</v>
      </c>
      <c r="AD80">
        <v>11581.619833022</v>
      </c>
      <c r="AE80">
        <v>8.2933467999999996E-2</v>
      </c>
      <c r="AF80">
        <v>106372.56793885599</v>
      </c>
      <c r="AG80">
        <v>10.102045947000001</v>
      </c>
      <c r="AH80">
        <v>9.6047809999999991</v>
      </c>
      <c r="AI80">
        <v>34.670786004</v>
      </c>
      <c r="AJ80">
        <v>17.5367</v>
      </c>
      <c r="AK80">
        <v>96.380108245000002</v>
      </c>
      <c r="AL80">
        <v>0.84235683699999997</v>
      </c>
      <c r="AM80">
        <v>1.0385970229999999</v>
      </c>
      <c r="AN80">
        <v>90.313679714000003</v>
      </c>
      <c r="AO80">
        <v>27348.193996206999</v>
      </c>
      <c r="AP80">
        <v>9.6799812999999997</v>
      </c>
      <c r="AQ80">
        <v>0.41830847999999998</v>
      </c>
      <c r="AR80">
        <v>4.0492182620000001</v>
      </c>
      <c r="AS80">
        <v>0.185853777</v>
      </c>
      <c r="AT80">
        <v>1.520979251</v>
      </c>
      <c r="AU80">
        <v>0.92723412000000005</v>
      </c>
    </row>
    <row r="81" spans="1:47" x14ac:dyDescent="0.25">
      <c r="A81" t="s">
        <v>126</v>
      </c>
      <c r="B81">
        <v>1252613.20209236</v>
      </c>
      <c r="C81">
        <v>723042.01560489798</v>
      </c>
      <c r="D81">
        <v>246349.91136858499</v>
      </c>
      <c r="E81">
        <v>271294.67007356999</v>
      </c>
      <c r="F81">
        <v>293907.45150679199</v>
      </c>
      <c r="G81">
        <v>290777.608701883</v>
      </c>
      <c r="H81">
        <v>0.80276782000000002</v>
      </c>
      <c r="I81">
        <v>0.79795487200000004</v>
      </c>
      <c r="J81">
        <v>0.79891996099999996</v>
      </c>
      <c r="K81">
        <v>0.84840992999999998</v>
      </c>
      <c r="L81">
        <v>0.92224008000000002</v>
      </c>
      <c r="M81">
        <v>0.95456637600000005</v>
      </c>
      <c r="N81">
        <v>0.71759157200000001</v>
      </c>
      <c r="O81">
        <v>1005557.56986822</v>
      </c>
      <c r="P81">
        <v>530266.025534441</v>
      </c>
      <c r="Q81">
        <v>368598.65092420997</v>
      </c>
      <c r="R81">
        <v>106692.89340957299</v>
      </c>
      <c r="S81">
        <v>898864.67645865097</v>
      </c>
      <c r="T81">
        <v>80.600015486000004</v>
      </c>
      <c r="U81">
        <v>80.501199473</v>
      </c>
      <c r="V81">
        <v>81.167029756999995</v>
      </c>
      <c r="W81" t="s">
        <v>47</v>
      </c>
      <c r="X81" t="s">
        <v>47</v>
      </c>
      <c r="Y81" t="s">
        <v>47</v>
      </c>
      <c r="Z81">
        <v>3.9666700000000003E-3</v>
      </c>
      <c r="AA81">
        <v>1.0443968E-2</v>
      </c>
      <c r="AB81">
        <v>140428.59938451799</v>
      </c>
      <c r="AC81">
        <v>128928.82779633399</v>
      </c>
      <c r="AD81">
        <v>11499.771588183999</v>
      </c>
      <c r="AE81">
        <v>8.1890524000000006E-2</v>
      </c>
      <c r="AF81">
        <v>107151.43905231501</v>
      </c>
      <c r="AG81">
        <v>11.071902127</v>
      </c>
      <c r="AH81">
        <v>10.086690000000001</v>
      </c>
      <c r="AI81">
        <v>36.169568841999997</v>
      </c>
      <c r="AJ81">
        <v>19.363299999999999</v>
      </c>
      <c r="AK81">
        <v>92.339872018999998</v>
      </c>
      <c r="AL81">
        <v>0.85261675000000003</v>
      </c>
      <c r="AM81">
        <v>1.019954987</v>
      </c>
      <c r="AN81">
        <v>90.976488626000005</v>
      </c>
      <c r="AO81">
        <v>27655.055484150998</v>
      </c>
      <c r="AP81">
        <v>9.7155401430000001</v>
      </c>
      <c r="AQ81">
        <v>0.42332782699999999</v>
      </c>
      <c r="AR81">
        <v>4.1128585019999999</v>
      </c>
      <c r="AS81">
        <v>0.18864858700000001</v>
      </c>
      <c r="AT81">
        <v>1.449934992</v>
      </c>
      <c r="AU81">
        <v>0.88662520700000003</v>
      </c>
    </row>
    <row r="82" spans="1:47" x14ac:dyDescent="0.25">
      <c r="A82" t="s">
        <v>127</v>
      </c>
      <c r="B82">
        <v>1269595.12919995</v>
      </c>
      <c r="C82">
        <v>728953.03402984398</v>
      </c>
      <c r="D82">
        <v>250221.43738375799</v>
      </c>
      <c r="E82">
        <v>279334.742369821</v>
      </c>
      <c r="F82">
        <v>303514.80634908599</v>
      </c>
      <c r="G82">
        <v>299321.81836632203</v>
      </c>
      <c r="H82">
        <v>0.814188209</v>
      </c>
      <c r="I82">
        <v>0.80557006399999997</v>
      </c>
      <c r="J82">
        <v>0.81200752700000001</v>
      </c>
      <c r="K82">
        <v>0.86043128899999999</v>
      </c>
      <c r="L82">
        <v>0.91849902900000002</v>
      </c>
      <c r="M82">
        <v>0.94902452900000001</v>
      </c>
      <c r="N82">
        <v>0.72816790399999998</v>
      </c>
      <c r="O82">
        <v>1033689.38463177</v>
      </c>
      <c r="P82">
        <v>545961.92739972705</v>
      </c>
      <c r="Q82">
        <v>378516.49628907599</v>
      </c>
      <c r="R82">
        <v>109210.96094297001</v>
      </c>
      <c r="S82">
        <v>924478.42368880298</v>
      </c>
      <c r="T82">
        <v>81.610049517999997</v>
      </c>
      <c r="U82">
        <v>81.541476777</v>
      </c>
      <c r="V82">
        <v>82.511330978000004</v>
      </c>
      <c r="W82">
        <v>81.59847139</v>
      </c>
      <c r="X82">
        <v>81.511125980000003</v>
      </c>
      <c r="Y82">
        <v>95.104954199999995</v>
      </c>
      <c r="Z82">
        <v>-4.861476E-3</v>
      </c>
      <c r="AA82">
        <v>2.5194900000000001E-4</v>
      </c>
      <c r="AB82">
        <v>141101.41166945099</v>
      </c>
      <c r="AC82">
        <v>129736.52531670401</v>
      </c>
      <c r="AD82">
        <v>11364.886352747</v>
      </c>
      <c r="AE82">
        <v>8.0544101000000007E-2</v>
      </c>
      <c r="AF82">
        <v>107986.58450785201</v>
      </c>
      <c r="AG82">
        <v>11.225662452</v>
      </c>
      <c r="AH82">
        <v>10.808540000000001</v>
      </c>
      <c r="AI82">
        <v>36.137575708999996</v>
      </c>
      <c r="AJ82">
        <v>19.850000000000001</v>
      </c>
      <c r="AK82">
        <v>88.768068396999993</v>
      </c>
      <c r="AL82">
        <v>0.86066088399999996</v>
      </c>
      <c r="AM82">
        <v>0.99221891600000001</v>
      </c>
      <c r="AN82">
        <v>91.731448546999999</v>
      </c>
      <c r="AO82">
        <v>27982.870103460002</v>
      </c>
      <c r="AP82">
        <v>9.7859498400000007</v>
      </c>
      <c r="AQ82">
        <v>0.43002837300000002</v>
      </c>
      <c r="AR82">
        <v>4.2082360850000002</v>
      </c>
      <c r="AS82">
        <v>0.196675402</v>
      </c>
      <c r="AT82">
        <v>1.3806507880000001</v>
      </c>
      <c r="AU82">
        <v>0.82950633200000001</v>
      </c>
    </row>
    <row r="83" spans="1:47" x14ac:dyDescent="0.25">
      <c r="A83" t="s">
        <v>128</v>
      </c>
      <c r="B83">
        <v>1275392.70375665</v>
      </c>
      <c r="C83">
        <v>733630.88397629897</v>
      </c>
      <c r="D83">
        <v>252149.05250558801</v>
      </c>
      <c r="E83">
        <v>277740.617384893</v>
      </c>
      <c r="F83">
        <v>303585.69572982599</v>
      </c>
      <c r="G83">
        <v>303085.53592039098</v>
      </c>
      <c r="H83">
        <v>0.82580755800000005</v>
      </c>
      <c r="I83">
        <v>0.81483230200000001</v>
      </c>
      <c r="J83">
        <v>0.82753654700000001</v>
      </c>
      <c r="K83">
        <v>0.87242384399999995</v>
      </c>
      <c r="L83">
        <v>0.92133424500000005</v>
      </c>
      <c r="M83">
        <v>0.93798583700000004</v>
      </c>
      <c r="N83">
        <v>0.73814722200000005</v>
      </c>
      <c r="O83">
        <v>1053228.9341442201</v>
      </c>
      <c r="P83">
        <v>559463.73110938095</v>
      </c>
      <c r="Q83">
        <v>381963.85046542401</v>
      </c>
      <c r="R83">
        <v>111801.352569414</v>
      </c>
      <c r="S83">
        <v>941427.58157480403</v>
      </c>
      <c r="T83">
        <v>82.311049737999994</v>
      </c>
      <c r="U83">
        <v>82.384958998000002</v>
      </c>
      <c r="V83">
        <v>81.916782901999994</v>
      </c>
      <c r="W83">
        <v>82.206542150000004</v>
      </c>
      <c r="X83">
        <v>82.237381600000006</v>
      </c>
      <c r="Y83">
        <v>95.104954199999995</v>
      </c>
      <c r="Z83">
        <v>2.3434549999999999E-3</v>
      </c>
      <c r="AA83">
        <v>6.6977240000000004E-3</v>
      </c>
      <c r="AB83">
        <v>141594.05324061899</v>
      </c>
      <c r="AC83">
        <v>130304.850279127</v>
      </c>
      <c r="AD83">
        <v>11289.202961491999</v>
      </c>
      <c r="AE83">
        <v>7.9729358E-2</v>
      </c>
      <c r="AF83">
        <v>108618.821716222</v>
      </c>
      <c r="AG83">
        <v>10.618018136</v>
      </c>
      <c r="AH83">
        <v>10.79219</v>
      </c>
      <c r="AI83">
        <v>32.208866366999999</v>
      </c>
      <c r="AJ83">
        <v>15.96</v>
      </c>
      <c r="AK83">
        <v>92.339872018999998</v>
      </c>
      <c r="AL83">
        <v>0.875043126</v>
      </c>
      <c r="AM83">
        <v>0.994804401</v>
      </c>
      <c r="AN83">
        <v>92.523717189999999</v>
      </c>
      <c r="AO83">
        <v>28156.796624201001</v>
      </c>
      <c r="AP83">
        <v>9.7877607859999998</v>
      </c>
      <c r="AQ83">
        <v>0.43865997499999998</v>
      </c>
      <c r="AR83">
        <v>4.2934988980000002</v>
      </c>
      <c r="AS83">
        <v>0.19611747900000001</v>
      </c>
      <c r="AT83">
        <v>1.3642442290000001</v>
      </c>
      <c r="AU83">
        <v>0.81783380699999997</v>
      </c>
    </row>
    <row r="84" spans="1:47" x14ac:dyDescent="0.25">
      <c r="A84" t="s">
        <v>129</v>
      </c>
      <c r="B84">
        <v>1287221.3395631299</v>
      </c>
      <c r="C84">
        <v>736082.67073171597</v>
      </c>
      <c r="D84">
        <v>253475.50140148</v>
      </c>
      <c r="E84">
        <v>278699.95918331598</v>
      </c>
      <c r="F84">
        <v>314571.46834879002</v>
      </c>
      <c r="G84">
        <v>307976.80168001802</v>
      </c>
      <c r="H84">
        <v>0.83345131900000002</v>
      </c>
      <c r="I84">
        <v>0.82490615599999995</v>
      </c>
      <c r="J84">
        <v>0.84152503300000003</v>
      </c>
      <c r="K84">
        <v>0.88008543800000005</v>
      </c>
      <c r="L84">
        <v>0.92102351000000005</v>
      </c>
      <c r="M84">
        <v>0.94133587500000004</v>
      </c>
      <c r="N84">
        <v>0.744097852</v>
      </c>
      <c r="O84">
        <v>1072836.32377088</v>
      </c>
      <c r="P84">
        <v>569493.43990827899</v>
      </c>
      <c r="Q84">
        <v>388325.19383252301</v>
      </c>
      <c r="R84">
        <v>115017.690030076</v>
      </c>
      <c r="S84">
        <v>957818.63374080195</v>
      </c>
      <c r="T84">
        <v>83.070674026000006</v>
      </c>
      <c r="U84">
        <v>82.784407677999994</v>
      </c>
      <c r="V84">
        <v>85.585250828</v>
      </c>
      <c r="W84">
        <v>83.079164599999999</v>
      </c>
      <c r="X84">
        <v>82.829515450000002</v>
      </c>
      <c r="Y84">
        <v>95.104954199999995</v>
      </c>
      <c r="Z84">
        <v>3.9754050000000004E-3</v>
      </c>
      <c r="AA84">
        <v>4.1449499999999997E-3</v>
      </c>
      <c r="AB84">
        <v>142064.56891630599</v>
      </c>
      <c r="AC84">
        <v>130821.606492796</v>
      </c>
      <c r="AD84">
        <v>11242.96242351</v>
      </c>
      <c r="AE84">
        <v>7.9139805999999993E-2</v>
      </c>
      <c r="AF84">
        <v>109105.858599181</v>
      </c>
      <c r="AG84">
        <v>10.536336843999999</v>
      </c>
      <c r="AH84">
        <v>10.88659</v>
      </c>
      <c r="AI84">
        <v>44.054659450999999</v>
      </c>
      <c r="AJ84">
        <v>26.496700000000001</v>
      </c>
      <c r="AK84">
        <v>94.447819994</v>
      </c>
      <c r="AL84">
        <v>0.88847695100000001</v>
      </c>
      <c r="AM84">
        <v>0.99471405899999998</v>
      </c>
      <c r="AN84">
        <v>92.443473572000002</v>
      </c>
      <c r="AO84">
        <v>28181.123649584999</v>
      </c>
      <c r="AP84">
        <v>9.8395163770000007</v>
      </c>
      <c r="AQ84">
        <v>0.442420757</v>
      </c>
      <c r="AR84">
        <v>4.3532062869999999</v>
      </c>
      <c r="AS84">
        <v>0.19924424499999999</v>
      </c>
      <c r="AT84">
        <v>1.3638459860000001</v>
      </c>
      <c r="AU84">
        <v>0.77130895399999999</v>
      </c>
    </row>
    <row r="85" spans="1:47" x14ac:dyDescent="0.25">
      <c r="A85" t="s">
        <v>130</v>
      </c>
      <c r="B85">
        <v>1294505.2910603799</v>
      </c>
      <c r="C85">
        <v>742572.21239389002</v>
      </c>
      <c r="D85">
        <v>255014.23700767901</v>
      </c>
      <c r="E85">
        <v>280800.106563379</v>
      </c>
      <c r="F85">
        <v>325395.98809539102</v>
      </c>
      <c r="G85">
        <v>317789.10511470598</v>
      </c>
      <c r="H85">
        <v>0.84326916799999996</v>
      </c>
      <c r="I85">
        <v>0.83693048199999998</v>
      </c>
      <c r="J85">
        <v>0.85358243499999997</v>
      </c>
      <c r="K85">
        <v>0.88849114799999995</v>
      </c>
      <c r="L85">
        <v>0.93139530000000004</v>
      </c>
      <c r="M85">
        <v>0.95785871300000003</v>
      </c>
      <c r="N85">
        <v>0.75076242900000001</v>
      </c>
      <c r="O85">
        <v>1091616.39963467</v>
      </c>
      <c r="P85">
        <v>582699.581242093</v>
      </c>
      <c r="Q85">
        <v>389166.35561273497</v>
      </c>
      <c r="R85">
        <v>119750.462779847</v>
      </c>
      <c r="S85">
        <v>971865.93685482803</v>
      </c>
      <c r="T85">
        <v>84.142770936999995</v>
      </c>
      <c r="U85">
        <v>83.565802297999994</v>
      </c>
      <c r="V85">
        <v>89.864142158999996</v>
      </c>
      <c r="W85">
        <v>84.287089570000006</v>
      </c>
      <c r="X85">
        <v>83.737664100000003</v>
      </c>
      <c r="Y85">
        <v>95.104954199999995</v>
      </c>
      <c r="Z85">
        <v>2.89556E-4</v>
      </c>
      <c r="AA85">
        <v>1.5031409999999999E-3</v>
      </c>
      <c r="AB85">
        <v>142686.515878145</v>
      </c>
      <c r="AC85">
        <v>131412.60427183699</v>
      </c>
      <c r="AD85">
        <v>11273.911606308</v>
      </c>
      <c r="AE85">
        <v>7.9011752000000005E-2</v>
      </c>
      <c r="AF85">
        <v>109785.533868089</v>
      </c>
      <c r="AG85">
        <v>11.046291095999999</v>
      </c>
      <c r="AH85">
        <v>10.97771</v>
      </c>
      <c r="AI85">
        <v>48.801953353999998</v>
      </c>
      <c r="AJ85">
        <v>32.536700000000003</v>
      </c>
      <c r="AK85">
        <v>89.646380449999995</v>
      </c>
      <c r="AL85">
        <v>0.89422878100000003</v>
      </c>
      <c r="AM85">
        <v>0.99674314799999997</v>
      </c>
      <c r="AN85">
        <v>92.149466426999993</v>
      </c>
      <c r="AO85">
        <v>28234.369743569001</v>
      </c>
      <c r="AP85">
        <v>9.8506935329999994</v>
      </c>
      <c r="AQ85">
        <v>0.45013302399999999</v>
      </c>
      <c r="AR85">
        <v>4.434122468</v>
      </c>
      <c r="AS85">
        <v>0.19533163100000001</v>
      </c>
      <c r="AT85">
        <v>1.3413315379999999</v>
      </c>
      <c r="AU85">
        <v>0.73176852800000003</v>
      </c>
    </row>
    <row r="86" spans="1:47" x14ac:dyDescent="0.25">
      <c r="A86" t="s">
        <v>131</v>
      </c>
      <c r="B86">
        <v>1303451.10300924</v>
      </c>
      <c r="C86">
        <v>750729.66996567696</v>
      </c>
      <c r="D86">
        <v>256472.46388972801</v>
      </c>
      <c r="E86">
        <v>280804.53005474497</v>
      </c>
      <c r="F86">
        <v>321947.70297849999</v>
      </c>
      <c r="G86">
        <v>320111.33122125</v>
      </c>
      <c r="H86">
        <v>0.85468844399999999</v>
      </c>
      <c r="I86">
        <v>0.84422355599999999</v>
      </c>
      <c r="J86">
        <v>0.85925269900000001</v>
      </c>
      <c r="K86">
        <v>0.89649319299999997</v>
      </c>
      <c r="L86">
        <v>0.93139641900000003</v>
      </c>
      <c r="M86">
        <v>0.95056984200000005</v>
      </c>
      <c r="N86">
        <v>0.76258885799999998</v>
      </c>
      <c r="O86">
        <v>1114044.59518816</v>
      </c>
      <c r="P86">
        <v>591528.99108740804</v>
      </c>
      <c r="Q86">
        <v>402468.29645077098</v>
      </c>
      <c r="R86">
        <v>120047.307649984</v>
      </c>
      <c r="S86">
        <v>993997.28753817896</v>
      </c>
      <c r="T86">
        <v>85.004407122000003</v>
      </c>
      <c r="U86">
        <v>84.638598395000002</v>
      </c>
      <c r="V86">
        <v>88.729398383000003</v>
      </c>
      <c r="W86">
        <v>84.978425920000006</v>
      </c>
      <c r="X86">
        <v>84.604627800000003</v>
      </c>
      <c r="Y86">
        <v>89.623475130000003</v>
      </c>
      <c r="Z86">
        <v>-2.6393969999999999E-3</v>
      </c>
      <c r="AA86">
        <v>1.3346269999999999E-3</v>
      </c>
      <c r="AB86">
        <v>143251.70721337001</v>
      </c>
      <c r="AC86">
        <v>131947.545960149</v>
      </c>
      <c r="AD86">
        <v>11304.161253222001</v>
      </c>
      <c r="AE86">
        <v>7.8911179999999997E-2</v>
      </c>
      <c r="AF86">
        <v>110375.208966449</v>
      </c>
      <c r="AG86">
        <v>11.096522687</v>
      </c>
      <c r="AH86">
        <v>10.55287</v>
      </c>
      <c r="AI86">
        <v>36.477119602000002</v>
      </c>
      <c r="AJ86">
        <v>20.75</v>
      </c>
      <c r="AK86">
        <v>85.020605051999993</v>
      </c>
      <c r="AL86">
        <v>0.90843460700000001</v>
      </c>
      <c r="AM86">
        <v>1.005494675</v>
      </c>
      <c r="AN86">
        <v>92.081771575999994</v>
      </c>
      <c r="AO86">
        <v>28473.613226022</v>
      </c>
      <c r="AP86">
        <v>9.8785550989999997</v>
      </c>
      <c r="AQ86">
        <v>0.45381755400000001</v>
      </c>
      <c r="AR86">
        <v>4.4830617100000003</v>
      </c>
      <c r="AS86">
        <v>0.19749111599999999</v>
      </c>
      <c r="AT86">
        <v>1.34989596</v>
      </c>
      <c r="AU86">
        <v>0.74555406999999996</v>
      </c>
    </row>
    <row r="87" spans="1:47" x14ac:dyDescent="0.25">
      <c r="A87" t="s">
        <v>132</v>
      </c>
      <c r="B87">
        <v>1307322.8513334501</v>
      </c>
      <c r="C87">
        <v>757169.52412109904</v>
      </c>
      <c r="D87">
        <v>260384.254118574</v>
      </c>
      <c r="E87">
        <v>281428.605841849</v>
      </c>
      <c r="F87">
        <v>320077.327781245</v>
      </c>
      <c r="G87">
        <v>321579.69011076202</v>
      </c>
      <c r="H87">
        <v>0.86689738000000005</v>
      </c>
      <c r="I87">
        <v>0.85579400999999999</v>
      </c>
      <c r="J87">
        <v>0.87856221899999998</v>
      </c>
      <c r="K87">
        <v>0.91059460199999998</v>
      </c>
      <c r="L87">
        <v>0.93366479999999996</v>
      </c>
      <c r="M87">
        <v>0.95186088499999999</v>
      </c>
      <c r="N87">
        <v>0.77275638300000005</v>
      </c>
      <c r="O87">
        <v>1133314.7545944699</v>
      </c>
      <c r="P87">
        <v>606583.37996794598</v>
      </c>
      <c r="Q87">
        <v>403658.69819928502</v>
      </c>
      <c r="R87">
        <v>123072.67642723701</v>
      </c>
      <c r="S87">
        <v>1010242.07816723</v>
      </c>
      <c r="T87">
        <v>85.841615481000005</v>
      </c>
      <c r="U87">
        <v>85.671516882000006</v>
      </c>
      <c r="V87">
        <v>87.678498321000006</v>
      </c>
      <c r="W87">
        <v>85.722821420000002</v>
      </c>
      <c r="X87">
        <v>85.524301539999996</v>
      </c>
      <c r="Y87">
        <v>89.623475130000003</v>
      </c>
      <c r="Z87">
        <v>-4.1052700000000003E-3</v>
      </c>
      <c r="AA87">
        <v>2.2955950000000001E-3</v>
      </c>
      <c r="AB87">
        <v>143224.14314567999</v>
      </c>
      <c r="AC87">
        <v>131832.98808885299</v>
      </c>
      <c r="AD87">
        <v>11391.155056826999</v>
      </c>
      <c r="AE87">
        <v>7.9533762999999993E-2</v>
      </c>
      <c r="AF87">
        <v>110208.60600677801</v>
      </c>
      <c r="AG87">
        <v>10.461557802</v>
      </c>
      <c r="AH87">
        <v>10.05186</v>
      </c>
      <c r="AI87">
        <v>33.676793330999999</v>
      </c>
      <c r="AJ87">
        <v>18.79</v>
      </c>
      <c r="AK87">
        <v>80.804706873000001</v>
      </c>
      <c r="AL87">
        <v>0.91885723600000002</v>
      </c>
      <c r="AM87">
        <v>1.0408761289999999</v>
      </c>
      <c r="AN87">
        <v>92.025672305000001</v>
      </c>
      <c r="AO87">
        <v>28535.465894403002</v>
      </c>
      <c r="AP87">
        <v>9.9165077749999995</v>
      </c>
      <c r="AQ87">
        <v>0.46398896699999997</v>
      </c>
      <c r="AR87">
        <v>4.6011502030000004</v>
      </c>
      <c r="AS87">
        <v>0.19642658499999999</v>
      </c>
      <c r="AT87">
        <v>1.4348497739999999</v>
      </c>
      <c r="AU87">
        <v>0.84203059499999999</v>
      </c>
    </row>
    <row r="88" spans="1:47" x14ac:dyDescent="0.25">
      <c r="A88" t="s">
        <v>133</v>
      </c>
      <c r="B88">
        <v>1306961.6791793699</v>
      </c>
      <c r="C88">
        <v>754667.19075884798</v>
      </c>
      <c r="D88">
        <v>264044.74860414898</v>
      </c>
      <c r="E88">
        <v>280978.87561154802</v>
      </c>
      <c r="F88">
        <v>326929.63229027903</v>
      </c>
      <c r="G88">
        <v>326642.52939081198</v>
      </c>
      <c r="H88">
        <v>0.87797123200000005</v>
      </c>
      <c r="I88">
        <v>0.86978822499999997</v>
      </c>
      <c r="J88">
        <v>0.87938439400000001</v>
      </c>
      <c r="K88">
        <v>0.92167948200000005</v>
      </c>
      <c r="L88">
        <v>0.93740285800000001</v>
      </c>
      <c r="M88">
        <v>0.961068272</v>
      </c>
      <c r="N88">
        <v>0.78077510400000005</v>
      </c>
      <c r="O88">
        <v>1147474.7559259799</v>
      </c>
      <c r="P88">
        <v>613524.99375283194</v>
      </c>
      <c r="Q88">
        <v>406918.14705146902</v>
      </c>
      <c r="R88">
        <v>127031.615121676</v>
      </c>
      <c r="S88">
        <v>1020443.1408043</v>
      </c>
      <c r="T88">
        <v>86.939781612000004</v>
      </c>
      <c r="U88">
        <v>86.507478758000005</v>
      </c>
      <c r="V88">
        <v>91.207932825</v>
      </c>
      <c r="W88">
        <v>86.96182752</v>
      </c>
      <c r="X88">
        <v>86.541784640000003</v>
      </c>
      <c r="Y88">
        <v>89.623475130000003</v>
      </c>
      <c r="Z88">
        <v>-3.8971029999999999E-3</v>
      </c>
      <c r="AA88">
        <v>2.605001E-3</v>
      </c>
      <c r="AB88">
        <v>142938.40940416299</v>
      </c>
      <c r="AC88">
        <v>131351.63483148301</v>
      </c>
      <c r="AD88">
        <v>11586.774572679</v>
      </c>
      <c r="AE88">
        <v>8.1061308999999998E-2</v>
      </c>
      <c r="AF88">
        <v>109753.48189229501</v>
      </c>
      <c r="AG88">
        <v>10.505995789</v>
      </c>
      <c r="AH88">
        <v>10.14279</v>
      </c>
      <c r="AI88">
        <v>34.517106353999999</v>
      </c>
      <c r="AJ88">
        <v>19.8767</v>
      </c>
      <c r="AK88">
        <v>78.989529567999995</v>
      </c>
      <c r="AL88">
        <v>0.92782434800000002</v>
      </c>
      <c r="AM88">
        <v>1.0492804259999999</v>
      </c>
      <c r="AN88">
        <v>92.144636434000006</v>
      </c>
      <c r="AO88">
        <v>28555.477226669998</v>
      </c>
      <c r="AP88">
        <v>9.9500983059999992</v>
      </c>
      <c r="AQ88">
        <v>0.46942844900000003</v>
      </c>
      <c r="AR88">
        <v>4.670859213</v>
      </c>
      <c r="AS88">
        <v>0.19094989700000001</v>
      </c>
      <c r="AT88">
        <v>1.4380738200000001</v>
      </c>
      <c r="AU88">
        <v>0.849770515</v>
      </c>
    </row>
    <row r="89" spans="1:47" x14ac:dyDescent="0.25">
      <c r="A89" t="s">
        <v>134</v>
      </c>
      <c r="B89">
        <v>1319390.9001573501</v>
      </c>
      <c r="C89">
        <v>765313.02412103699</v>
      </c>
      <c r="D89">
        <v>267099.037728909</v>
      </c>
      <c r="E89">
        <v>284758.05655583902</v>
      </c>
      <c r="F89">
        <v>332631.29260926798</v>
      </c>
      <c r="G89">
        <v>325929.25554062898</v>
      </c>
      <c r="H89">
        <v>0.891069526</v>
      </c>
      <c r="I89">
        <v>0.88187457700000005</v>
      </c>
      <c r="J89">
        <v>0.89144917199999996</v>
      </c>
      <c r="K89">
        <v>0.92647848700000002</v>
      </c>
      <c r="L89">
        <v>0.939155929</v>
      </c>
      <c r="M89">
        <v>0.95401365299999996</v>
      </c>
      <c r="N89">
        <v>0.79076667</v>
      </c>
      <c r="O89">
        <v>1175669.02408067</v>
      </c>
      <c r="P89">
        <v>623467.70461223403</v>
      </c>
      <c r="Q89">
        <v>419862.64408371702</v>
      </c>
      <c r="R89">
        <v>132338.67538471401</v>
      </c>
      <c r="S89">
        <v>1043330.34869595</v>
      </c>
      <c r="T89">
        <v>87.639305836000005</v>
      </c>
      <c r="U89">
        <v>87.274197911000002</v>
      </c>
      <c r="V89">
        <v>91.643561797000004</v>
      </c>
      <c r="W89">
        <v>87.834647860000004</v>
      </c>
      <c r="X89">
        <v>87.456605289999999</v>
      </c>
      <c r="Y89">
        <v>89.623475130000003</v>
      </c>
      <c r="Z89">
        <v>9.4458999999999998E-5</v>
      </c>
      <c r="AA89">
        <v>-1.14032E-3</v>
      </c>
      <c r="AB89">
        <v>142947.62526583899</v>
      </c>
      <c r="AC89">
        <v>131169.81362291399</v>
      </c>
      <c r="AD89">
        <v>11777.811642925</v>
      </c>
      <c r="AE89">
        <v>8.2392495999999996E-2</v>
      </c>
      <c r="AF89">
        <v>109639.288439624</v>
      </c>
      <c r="AG89">
        <v>10.732214710999999</v>
      </c>
      <c r="AH89">
        <v>9.8941759999999999</v>
      </c>
      <c r="AI89">
        <v>35.026353917000002</v>
      </c>
      <c r="AJ89">
        <v>20.51</v>
      </c>
      <c r="AK89">
        <v>78.169770782000001</v>
      </c>
      <c r="AL89">
        <v>0.93636648700000003</v>
      </c>
      <c r="AM89">
        <v>1.040227478</v>
      </c>
      <c r="AN89">
        <v>92.392289711000004</v>
      </c>
      <c r="AO89">
        <v>28673.408544436999</v>
      </c>
      <c r="AP89">
        <v>10.058647365000001</v>
      </c>
      <c r="AQ89">
        <v>0.47254206799999998</v>
      </c>
      <c r="AR89">
        <v>4.7531340279999998</v>
      </c>
      <c r="AS89">
        <v>0.18282129</v>
      </c>
      <c r="AT89">
        <v>1.3953858539999999</v>
      </c>
      <c r="AU89">
        <v>0.79713902400000003</v>
      </c>
    </row>
    <row r="90" spans="1:47" x14ac:dyDescent="0.25">
      <c r="A90" t="s">
        <v>135</v>
      </c>
      <c r="B90">
        <v>1339307.81135173</v>
      </c>
      <c r="C90">
        <v>769948.81338057201</v>
      </c>
      <c r="D90">
        <v>268708.80851769401</v>
      </c>
      <c r="E90">
        <v>289878.50888172002</v>
      </c>
      <c r="F90">
        <v>337432.55395097798</v>
      </c>
      <c r="G90">
        <v>335784.01762438001</v>
      </c>
      <c r="H90">
        <v>0.89768933799999995</v>
      </c>
      <c r="I90">
        <v>0.88981402399999998</v>
      </c>
      <c r="J90">
        <v>0.90054855599999994</v>
      </c>
      <c r="K90">
        <v>0.93056342000000003</v>
      </c>
      <c r="L90">
        <v>0.93689411600000005</v>
      </c>
      <c r="M90">
        <v>0.947744476</v>
      </c>
      <c r="N90">
        <v>0.79865842300000001</v>
      </c>
      <c r="O90">
        <v>1202282.3426327801</v>
      </c>
      <c r="P90">
        <v>635878.88209841296</v>
      </c>
      <c r="Q90">
        <v>433770.58216305298</v>
      </c>
      <c r="R90">
        <v>132632.87837131301</v>
      </c>
      <c r="S90">
        <v>1069649.4642614699</v>
      </c>
      <c r="T90">
        <v>88.571626815000002</v>
      </c>
      <c r="U90">
        <v>88.383315167000006</v>
      </c>
      <c r="V90">
        <v>90.210470497000003</v>
      </c>
      <c r="W90">
        <v>88.516097459999997</v>
      </c>
      <c r="X90">
        <v>88.341625870000001</v>
      </c>
      <c r="Y90">
        <v>87.259391750000006</v>
      </c>
      <c r="Z90">
        <v>-4.5496540000000002E-3</v>
      </c>
      <c r="AA90">
        <v>-2.8039129999999999E-3</v>
      </c>
      <c r="AB90">
        <v>142962.80936491201</v>
      </c>
      <c r="AC90">
        <v>131043.694865524</v>
      </c>
      <c r="AD90">
        <v>11919.114499388001</v>
      </c>
      <c r="AE90">
        <v>8.3372134000000001E-2</v>
      </c>
      <c r="AF90">
        <v>109424.835262138</v>
      </c>
      <c r="AG90">
        <v>10.849247498</v>
      </c>
      <c r="AH90">
        <v>9.5798579999999998</v>
      </c>
      <c r="AI90">
        <v>32.766036702000001</v>
      </c>
      <c r="AJ90">
        <v>18.206700000000001</v>
      </c>
      <c r="AK90">
        <v>79.106638286000006</v>
      </c>
      <c r="AL90">
        <v>0.94250594300000001</v>
      </c>
      <c r="AM90">
        <v>1.0380329660000001</v>
      </c>
      <c r="AN90">
        <v>92.887858777000005</v>
      </c>
      <c r="AO90">
        <v>29026.242183966999</v>
      </c>
      <c r="AP90">
        <v>10.220314779000001</v>
      </c>
      <c r="AQ90">
        <v>0.47478173200000001</v>
      </c>
      <c r="AR90">
        <v>4.85241875</v>
      </c>
      <c r="AS90">
        <v>0.18811858300000001</v>
      </c>
      <c r="AT90">
        <v>1.387792564</v>
      </c>
      <c r="AU90">
        <v>0.79200749000000004</v>
      </c>
    </row>
    <row r="91" spans="1:47" x14ac:dyDescent="0.25">
      <c r="A91" t="s">
        <v>136</v>
      </c>
      <c r="B91">
        <v>1329084.53636871</v>
      </c>
      <c r="C91">
        <v>770823.92464706604</v>
      </c>
      <c r="D91">
        <v>268958.18342614098</v>
      </c>
      <c r="E91">
        <v>285621.35183514497</v>
      </c>
      <c r="F91">
        <v>335335.87204699201</v>
      </c>
      <c r="G91">
        <v>334606.01365867699</v>
      </c>
      <c r="H91">
        <v>0.90606628700000003</v>
      </c>
      <c r="I91">
        <v>0.89839878200000001</v>
      </c>
      <c r="J91">
        <v>0.91112764599999996</v>
      </c>
      <c r="K91">
        <v>0.93456275499999997</v>
      </c>
      <c r="L91">
        <v>0.93967847100000002</v>
      </c>
      <c r="M91">
        <v>0.94717315700000004</v>
      </c>
      <c r="N91">
        <v>0.80693451100000002</v>
      </c>
      <c r="O91">
        <v>1204238.6904273001</v>
      </c>
      <c r="P91">
        <v>642129.57993777702</v>
      </c>
      <c r="Q91">
        <v>430354.59991204302</v>
      </c>
      <c r="R91">
        <v>131754.510577484</v>
      </c>
      <c r="S91">
        <v>1072484.17984982</v>
      </c>
      <c r="T91">
        <v>89.473211409000001</v>
      </c>
      <c r="U91">
        <v>89.343223022999993</v>
      </c>
      <c r="V91">
        <v>90.923864037000001</v>
      </c>
      <c r="W91">
        <v>89.35433793</v>
      </c>
      <c r="X91">
        <v>89.19247627</v>
      </c>
      <c r="Y91">
        <v>87.259391750000006</v>
      </c>
      <c r="Z91">
        <v>-2.4918900000000001E-3</v>
      </c>
      <c r="AA91">
        <v>-9.789550000000001E-4</v>
      </c>
      <c r="AB91">
        <v>143081.83608615401</v>
      </c>
      <c r="AC91">
        <v>130841.90485370099</v>
      </c>
      <c r="AD91">
        <v>12239.931232453</v>
      </c>
      <c r="AE91">
        <v>8.5544968999999998E-2</v>
      </c>
      <c r="AF91">
        <v>109294.973025074</v>
      </c>
      <c r="AG91">
        <v>10.979088303999999</v>
      </c>
      <c r="AH91">
        <v>9.6760699999999993</v>
      </c>
      <c r="AI91">
        <v>35.009361941000002</v>
      </c>
      <c r="AJ91">
        <v>20.1233</v>
      </c>
      <c r="AK91">
        <v>80.336274234000001</v>
      </c>
      <c r="AL91">
        <v>0.94949173200000003</v>
      </c>
      <c r="AM91">
        <v>1.039435697</v>
      </c>
      <c r="AN91">
        <v>92.995709198</v>
      </c>
      <c r="AO91">
        <v>28915.018174084998</v>
      </c>
      <c r="AP91">
        <v>10.157942426</v>
      </c>
      <c r="AQ91">
        <v>0.48313674699999998</v>
      </c>
      <c r="AR91">
        <v>4.9076752639999999</v>
      </c>
      <c r="AS91">
        <v>0.185380345</v>
      </c>
      <c r="AT91">
        <v>1.383790375</v>
      </c>
      <c r="AU91">
        <v>0.78627458699999997</v>
      </c>
    </row>
    <row r="92" spans="1:47" x14ac:dyDescent="0.25">
      <c r="A92" t="s">
        <v>137</v>
      </c>
      <c r="B92">
        <v>1325362.7178160199</v>
      </c>
      <c r="C92">
        <v>769425.643539652</v>
      </c>
      <c r="D92">
        <v>271299.01383930497</v>
      </c>
      <c r="E92">
        <v>280125.411545966</v>
      </c>
      <c r="F92">
        <v>335232.138520843</v>
      </c>
      <c r="G92">
        <v>332424.66132935201</v>
      </c>
      <c r="H92">
        <v>0.91372713500000002</v>
      </c>
      <c r="I92">
        <v>0.90511849300000002</v>
      </c>
      <c r="J92">
        <v>0.91926897799999996</v>
      </c>
      <c r="K92">
        <v>0.940353149</v>
      </c>
      <c r="L92">
        <v>0.93880098599999995</v>
      </c>
      <c r="M92">
        <v>0.943541611</v>
      </c>
      <c r="N92">
        <v>0.81359452200000004</v>
      </c>
      <c r="O92">
        <v>1211019.8789373799</v>
      </c>
      <c r="P92">
        <v>652752.00515503599</v>
      </c>
      <c r="Q92">
        <v>425555.84186091501</v>
      </c>
      <c r="R92">
        <v>132712.03192142499</v>
      </c>
      <c r="S92">
        <v>1078307.8470159499</v>
      </c>
      <c r="T92">
        <v>89.904069824000004</v>
      </c>
      <c r="U92">
        <v>89.848691622999993</v>
      </c>
      <c r="V92">
        <v>90.695902027000002</v>
      </c>
      <c r="W92">
        <v>89.962246410000006</v>
      </c>
      <c r="X92">
        <v>89.879696949999996</v>
      </c>
      <c r="Y92">
        <v>87.259391750000006</v>
      </c>
      <c r="Z92">
        <v>-6.6839860000000003E-3</v>
      </c>
      <c r="AA92">
        <v>-7.5590850000000001E-3</v>
      </c>
      <c r="AB92">
        <v>142916.29497097799</v>
      </c>
      <c r="AC92">
        <v>130213.413046043</v>
      </c>
      <c r="AD92">
        <v>12702.881924935</v>
      </c>
      <c r="AE92">
        <v>8.8883370000000003E-2</v>
      </c>
      <c r="AF92">
        <v>108697.02155167201</v>
      </c>
      <c r="AG92">
        <v>11.928408989999999</v>
      </c>
      <c r="AH92">
        <v>10.052099999999999</v>
      </c>
      <c r="AI92">
        <v>35.169322246</v>
      </c>
      <c r="AJ92">
        <v>20.14</v>
      </c>
      <c r="AK92">
        <v>81.156030792999999</v>
      </c>
      <c r="AL92">
        <v>0.95134554400000004</v>
      </c>
      <c r="AM92">
        <v>1.019851236</v>
      </c>
      <c r="AN92">
        <v>93.406100293999998</v>
      </c>
      <c r="AO92">
        <v>28894.441133015</v>
      </c>
      <c r="AP92">
        <v>10.178388591999999</v>
      </c>
      <c r="AQ92">
        <v>0.49250819899999998</v>
      </c>
      <c r="AR92">
        <v>5.012939834</v>
      </c>
      <c r="AS92">
        <v>0.18891782700000001</v>
      </c>
      <c r="AT92">
        <v>1.3235977809999999</v>
      </c>
      <c r="AU92">
        <v>0.72153541700000001</v>
      </c>
    </row>
    <row r="93" spans="1:47" x14ac:dyDescent="0.25">
      <c r="A93" t="s">
        <v>138</v>
      </c>
      <c r="B93">
        <v>1322712.5415165699</v>
      </c>
      <c r="C93">
        <v>775769.17590612697</v>
      </c>
      <c r="D93">
        <v>272813.59209807299</v>
      </c>
      <c r="E93">
        <v>277753.47274803399</v>
      </c>
      <c r="F93">
        <v>334600.43296349503</v>
      </c>
      <c r="G93">
        <v>331648.946098493</v>
      </c>
      <c r="H93">
        <v>0.92191238099999995</v>
      </c>
      <c r="I93">
        <v>0.91452539499999996</v>
      </c>
      <c r="J93">
        <v>0.92921258900000003</v>
      </c>
      <c r="K93">
        <v>0.94551554100000001</v>
      </c>
      <c r="L93">
        <v>0.94160557199999995</v>
      </c>
      <c r="M93">
        <v>0.95311675200000001</v>
      </c>
      <c r="N93">
        <v>0.819078266</v>
      </c>
      <c r="O93">
        <v>1219425.0683550299</v>
      </c>
      <c r="P93">
        <v>652345.67008534505</v>
      </c>
      <c r="Q93">
        <v>431059.42430793401</v>
      </c>
      <c r="R93">
        <v>136019.97396175499</v>
      </c>
      <c r="S93">
        <v>1083405.0943932801</v>
      </c>
      <c r="T93">
        <v>90.504748237000001</v>
      </c>
      <c r="U93">
        <v>90.443791429000001</v>
      </c>
      <c r="V93">
        <v>91.180776932000001</v>
      </c>
      <c r="W93">
        <v>90.698156240000003</v>
      </c>
      <c r="X93">
        <v>90.639110070000001</v>
      </c>
      <c r="Y93">
        <v>87.259391750000006</v>
      </c>
      <c r="Z93">
        <v>-2.6845079999999999E-3</v>
      </c>
      <c r="AA93">
        <v>-1.8328489999999999E-3</v>
      </c>
      <c r="AB93">
        <v>142739.070541041</v>
      </c>
      <c r="AC93">
        <v>129582.819259096</v>
      </c>
      <c r="AD93">
        <v>13156.251281945</v>
      </c>
      <c r="AE93">
        <v>9.2169938000000007E-2</v>
      </c>
      <c r="AF93">
        <v>108217.135312347</v>
      </c>
      <c r="AG93">
        <v>11.451664051</v>
      </c>
      <c r="AH93">
        <v>10.01286</v>
      </c>
      <c r="AI93">
        <v>33.378460091999997</v>
      </c>
      <c r="AJ93">
        <v>19.186699999999998</v>
      </c>
      <c r="AK93">
        <v>76.588808678000007</v>
      </c>
      <c r="AL93">
        <v>0.95475233199999998</v>
      </c>
      <c r="AM93">
        <v>1.0364612339999999</v>
      </c>
      <c r="AN93">
        <v>93.749293889</v>
      </c>
      <c r="AO93">
        <v>28927.676087070999</v>
      </c>
      <c r="AP93">
        <v>10.207468467</v>
      </c>
      <c r="AQ93">
        <v>0.49318778600000002</v>
      </c>
      <c r="AR93">
        <v>5.0341987760000002</v>
      </c>
      <c r="AS93">
        <v>0.18381563100000001</v>
      </c>
      <c r="AT93">
        <v>1.3403635949999999</v>
      </c>
      <c r="AU93">
        <v>0.78856373000000002</v>
      </c>
    </row>
    <row r="94" spans="1:47" x14ac:dyDescent="0.25">
      <c r="A94" t="s">
        <v>139</v>
      </c>
      <c r="B94">
        <v>1313700.19060152</v>
      </c>
      <c r="C94">
        <v>762846.69919354701</v>
      </c>
      <c r="D94">
        <v>273163.79061546898</v>
      </c>
      <c r="E94">
        <v>269916.08350492001</v>
      </c>
      <c r="F94">
        <v>333931.54995274998</v>
      </c>
      <c r="G94">
        <v>318827.83286836999</v>
      </c>
      <c r="H94">
        <v>0.93342561899999998</v>
      </c>
      <c r="I94">
        <v>0.92814635199999995</v>
      </c>
      <c r="J94">
        <v>0.93410224900000005</v>
      </c>
      <c r="K94">
        <v>0.95405109300000002</v>
      </c>
      <c r="L94">
        <v>0.94770889899999999</v>
      </c>
      <c r="M94">
        <v>0.95649194699999995</v>
      </c>
      <c r="N94">
        <v>0.83452713899999997</v>
      </c>
      <c r="O94">
        <v>1226241.4132521001</v>
      </c>
      <c r="P94">
        <v>651938.22494840703</v>
      </c>
      <c r="Q94">
        <v>444380.23641030502</v>
      </c>
      <c r="R94">
        <v>129922.951893387</v>
      </c>
      <c r="S94">
        <v>1096318.46135871</v>
      </c>
      <c r="T94">
        <v>91.603252307999995</v>
      </c>
      <c r="U94">
        <v>91.603891442000005</v>
      </c>
      <c r="V94">
        <v>92.015398442999995</v>
      </c>
      <c r="W94">
        <v>91.610772940000004</v>
      </c>
      <c r="X94">
        <v>91.559496569999993</v>
      </c>
      <c r="Y94">
        <v>88.00135779</v>
      </c>
      <c r="Z94">
        <v>5.7896559999999998E-3</v>
      </c>
      <c r="AA94">
        <v>-3.5997239999999999E-3</v>
      </c>
      <c r="AB94">
        <v>143037.69257278199</v>
      </c>
      <c r="AC94">
        <v>128961.684378953</v>
      </c>
      <c r="AD94">
        <v>14076.008193829</v>
      </c>
      <c r="AE94">
        <v>9.8407684999999995E-2</v>
      </c>
      <c r="AF94">
        <v>107934.316981681</v>
      </c>
      <c r="AG94">
        <v>10.706122967000001</v>
      </c>
      <c r="AH94">
        <v>9.4171750000000003</v>
      </c>
      <c r="AI94">
        <v>31.880950195</v>
      </c>
      <c r="AJ94">
        <v>18.193300000000001</v>
      </c>
      <c r="AK94">
        <v>73.953872587000006</v>
      </c>
      <c r="AL94">
        <v>0.96255323199999998</v>
      </c>
      <c r="AM94">
        <v>1.0565853030000001</v>
      </c>
      <c r="AN94">
        <v>94.301288583000002</v>
      </c>
      <c r="AO94">
        <v>28714.690506265</v>
      </c>
      <c r="AP94">
        <v>10.186748078999999</v>
      </c>
      <c r="AQ94">
        <v>0.49626104199999999</v>
      </c>
      <c r="AR94">
        <v>5.0552862120000004</v>
      </c>
      <c r="AS94">
        <v>0.18443589699999999</v>
      </c>
      <c r="AT94">
        <v>1.378971073</v>
      </c>
      <c r="AU94">
        <v>0.83999921499999997</v>
      </c>
    </row>
    <row r="95" spans="1:47" x14ac:dyDescent="0.25">
      <c r="A95" t="s">
        <v>140</v>
      </c>
      <c r="B95">
        <v>1314674.6523662601</v>
      </c>
      <c r="C95">
        <v>762715.41134642495</v>
      </c>
      <c r="D95">
        <v>274618.61069189402</v>
      </c>
      <c r="E95">
        <v>265675.47952546697</v>
      </c>
      <c r="F95">
        <v>333078.91757933499</v>
      </c>
      <c r="G95">
        <v>317672.00135123299</v>
      </c>
      <c r="H95">
        <v>0.94191134300000001</v>
      </c>
      <c r="I95">
        <v>0.93610816699999999</v>
      </c>
      <c r="J95">
        <v>0.94665089700000005</v>
      </c>
      <c r="K95">
        <v>0.96162317900000005</v>
      </c>
      <c r="L95">
        <v>0.95471402599999999</v>
      </c>
      <c r="M95">
        <v>0.95812980699999994</v>
      </c>
      <c r="N95">
        <v>0.84164992699999996</v>
      </c>
      <c r="O95">
        <v>1238306.96705883</v>
      </c>
      <c r="P95">
        <v>655127.10503489</v>
      </c>
      <c r="Q95">
        <v>451368.72071982501</v>
      </c>
      <c r="R95">
        <v>131811.141304116</v>
      </c>
      <c r="S95">
        <v>1106495.82575472</v>
      </c>
      <c r="T95">
        <v>92.437129592000005</v>
      </c>
      <c r="U95">
        <v>92.455949450999995</v>
      </c>
      <c r="V95">
        <v>92.652895602000001</v>
      </c>
      <c r="W95">
        <v>92.350422949999995</v>
      </c>
      <c r="X95">
        <v>92.308475189999996</v>
      </c>
      <c r="Y95">
        <v>88.00135779</v>
      </c>
      <c r="Z95">
        <v>1.0118211E-2</v>
      </c>
      <c r="AA95">
        <v>-8.8398899999999996E-4</v>
      </c>
      <c r="AB95">
        <v>143146.52340129801</v>
      </c>
      <c r="AC95">
        <v>128383.640074251</v>
      </c>
      <c r="AD95">
        <v>14762.883327047</v>
      </c>
      <c r="AE95">
        <v>0.103131274</v>
      </c>
      <c r="AF95">
        <v>107453.930742389</v>
      </c>
      <c r="AG95">
        <v>9.0912239360000004</v>
      </c>
      <c r="AH95">
        <v>8.9925999999999995</v>
      </c>
      <c r="AI95">
        <v>31.892999289999999</v>
      </c>
      <c r="AJ95">
        <v>18.243300000000001</v>
      </c>
      <c r="AK95">
        <v>73.719657385000005</v>
      </c>
      <c r="AL95">
        <v>0.96732679499999996</v>
      </c>
      <c r="AM95">
        <v>1.0682147529999999</v>
      </c>
      <c r="AN95">
        <v>94.442602691000005</v>
      </c>
      <c r="AO95">
        <v>28710.863924097001</v>
      </c>
      <c r="AP95">
        <v>10.240203905</v>
      </c>
      <c r="AQ95">
        <v>0.498318808</v>
      </c>
      <c r="AR95">
        <v>5.1028861980000002</v>
      </c>
      <c r="AS95">
        <v>0.18468515499999999</v>
      </c>
      <c r="AT95">
        <v>1.3473197480000001</v>
      </c>
      <c r="AU95">
        <v>0.82860661099999999</v>
      </c>
    </row>
    <row r="96" spans="1:47" x14ac:dyDescent="0.25">
      <c r="A96" t="s">
        <v>141</v>
      </c>
      <c r="B96">
        <v>1320125.44567511</v>
      </c>
      <c r="C96">
        <v>765176.82368722802</v>
      </c>
      <c r="D96">
        <v>274914.11596508999</v>
      </c>
      <c r="E96">
        <v>266040.79414477799</v>
      </c>
      <c r="F96">
        <v>337681.18318912201</v>
      </c>
      <c r="G96">
        <v>320220.891558795</v>
      </c>
      <c r="H96">
        <v>0.94824596800000005</v>
      </c>
      <c r="I96">
        <v>0.94407208499999995</v>
      </c>
      <c r="J96">
        <v>0.94950284600000001</v>
      </c>
      <c r="K96">
        <v>0.96584797200000005</v>
      </c>
      <c r="L96">
        <v>0.96388944899999995</v>
      </c>
      <c r="M96">
        <v>0.96814716300000003</v>
      </c>
      <c r="N96">
        <v>0.84611957000000004</v>
      </c>
      <c r="O96">
        <v>1251803.6314358299</v>
      </c>
      <c r="P96">
        <v>654866.82454022998</v>
      </c>
      <c r="Q96">
        <v>462117.149868468</v>
      </c>
      <c r="R96">
        <v>134819.65702712801</v>
      </c>
      <c r="S96">
        <v>1116983.9744086999</v>
      </c>
      <c r="T96">
        <v>93.035635563</v>
      </c>
      <c r="U96">
        <v>93.036437015999994</v>
      </c>
      <c r="V96">
        <v>93.371165395000006</v>
      </c>
      <c r="W96">
        <v>93.094861989999998</v>
      </c>
      <c r="X96">
        <v>93.055444019999996</v>
      </c>
      <c r="Y96">
        <v>88.00135779</v>
      </c>
      <c r="Z96">
        <v>1.0765195E-2</v>
      </c>
      <c r="AA96">
        <v>-1.5900829999999999E-3</v>
      </c>
      <c r="AB96">
        <v>143337.08654807101</v>
      </c>
      <c r="AC96">
        <v>128054.680315394</v>
      </c>
      <c r="AD96">
        <v>15282.406232677</v>
      </c>
      <c r="AE96">
        <v>0.106618647</v>
      </c>
      <c r="AF96">
        <v>107112.359140146</v>
      </c>
      <c r="AG96">
        <v>8.1200998729999991</v>
      </c>
      <c r="AH96">
        <v>7.9778570000000002</v>
      </c>
      <c r="AI96">
        <v>30.475186493999999</v>
      </c>
      <c r="AJ96">
        <v>16.486699999999999</v>
      </c>
      <c r="AK96">
        <v>76.588810914000007</v>
      </c>
      <c r="AL96">
        <v>0.97421386399999998</v>
      </c>
      <c r="AM96">
        <v>1.0926390880000001</v>
      </c>
      <c r="AN96">
        <v>94.724937811999993</v>
      </c>
      <c r="AO96">
        <v>28796.774586705</v>
      </c>
      <c r="AP96">
        <v>10.309076109999999</v>
      </c>
      <c r="AQ96">
        <v>0.49606408699999999</v>
      </c>
      <c r="AR96">
        <v>5.1139624330000002</v>
      </c>
      <c r="AS96">
        <v>0.17973737100000001</v>
      </c>
      <c r="AT96">
        <v>1.36512178</v>
      </c>
      <c r="AU96">
        <v>0.86936164100000002</v>
      </c>
    </row>
    <row r="97" spans="1:47" x14ac:dyDescent="0.25">
      <c r="A97" t="s">
        <v>142</v>
      </c>
      <c r="B97">
        <v>1323582.3017792001</v>
      </c>
      <c r="C97">
        <v>769486.13234336104</v>
      </c>
      <c r="D97">
        <v>275589.825217565</v>
      </c>
      <c r="E97">
        <v>263466.636236288</v>
      </c>
      <c r="F97">
        <v>346978.77848750202</v>
      </c>
      <c r="G97">
        <v>323041.45935657102</v>
      </c>
      <c r="H97">
        <v>0.95590201799999996</v>
      </c>
      <c r="I97">
        <v>0.952836719</v>
      </c>
      <c r="J97">
        <v>0.95411657500000002</v>
      </c>
      <c r="K97">
        <v>0.96932507000000001</v>
      </c>
      <c r="L97">
        <v>0.96563694899999997</v>
      </c>
      <c r="M97">
        <v>0.96773830000000005</v>
      </c>
      <c r="N97">
        <v>0.852509297</v>
      </c>
      <c r="O97">
        <v>1265214.99292765</v>
      </c>
      <c r="P97">
        <v>657081.994004476</v>
      </c>
      <c r="Q97">
        <v>471284.22300459997</v>
      </c>
      <c r="R97">
        <v>136848.77591857701</v>
      </c>
      <c r="S97">
        <v>1128366.2170090801</v>
      </c>
      <c r="T97">
        <v>93.502709197000001</v>
      </c>
      <c r="U97">
        <v>93.550638892999999</v>
      </c>
      <c r="V97">
        <v>93.492170709000007</v>
      </c>
      <c r="W97">
        <v>93.737579909999994</v>
      </c>
      <c r="X97">
        <v>93.747474929999996</v>
      </c>
      <c r="Y97">
        <v>88.00135779</v>
      </c>
      <c r="Z97">
        <v>2.1770435000000001E-2</v>
      </c>
      <c r="AA97">
        <v>4.0375309999999996E-3</v>
      </c>
      <c r="AB97">
        <v>143669.29252238301</v>
      </c>
      <c r="AC97">
        <v>127894.92988936701</v>
      </c>
      <c r="AD97">
        <v>15774.362633016</v>
      </c>
      <c r="AE97">
        <v>0.10979634100000001</v>
      </c>
      <c r="AF97">
        <v>106934.550962419</v>
      </c>
      <c r="AG97">
        <v>7.4121285769999998</v>
      </c>
      <c r="AH97">
        <v>7.3091239999999997</v>
      </c>
      <c r="AI97">
        <v>28.756883698999999</v>
      </c>
      <c r="AJ97">
        <v>15.066700000000001</v>
      </c>
      <c r="AK97">
        <v>75.827605360999996</v>
      </c>
      <c r="AL97">
        <v>0.97733610900000001</v>
      </c>
      <c r="AM97">
        <v>1.0950317650000001</v>
      </c>
      <c r="AN97">
        <v>95.618467135000003</v>
      </c>
      <c r="AO97">
        <v>28872.648040422999</v>
      </c>
      <c r="AP97">
        <v>10.348981800000001</v>
      </c>
      <c r="AQ97">
        <v>0.49644211300000002</v>
      </c>
      <c r="AR97">
        <v>5.1376703880000001</v>
      </c>
      <c r="AS97">
        <v>0.17435457100000001</v>
      </c>
      <c r="AT97">
        <v>1.3310236600000001</v>
      </c>
      <c r="AU97">
        <v>0.87718891200000004</v>
      </c>
    </row>
    <row r="98" spans="1:47" x14ac:dyDescent="0.25">
      <c r="A98" t="s">
        <v>143</v>
      </c>
      <c r="B98">
        <v>1335846.8268651599</v>
      </c>
      <c r="C98">
        <v>770068.30482731201</v>
      </c>
      <c r="D98">
        <v>277612.38341003901</v>
      </c>
      <c r="E98">
        <v>266157.41025108</v>
      </c>
      <c r="F98">
        <v>356078.87358326698</v>
      </c>
      <c r="G98">
        <v>331155.40381742199</v>
      </c>
      <c r="H98">
        <v>0.96127130000000005</v>
      </c>
      <c r="I98">
        <v>0.96144085099999999</v>
      </c>
      <c r="J98">
        <v>0.95966450000000003</v>
      </c>
      <c r="K98">
        <v>0.97509362700000002</v>
      </c>
      <c r="L98">
        <v>0.96583952500000003</v>
      </c>
      <c r="M98">
        <v>0.97695069899999998</v>
      </c>
      <c r="N98">
        <v>0.85402546499999998</v>
      </c>
      <c r="O98">
        <v>1284111.2159310901</v>
      </c>
      <c r="P98">
        <v>659759.74867323099</v>
      </c>
      <c r="Q98">
        <v>481087.45905274397</v>
      </c>
      <c r="R98">
        <v>143264.008205113</v>
      </c>
      <c r="S98">
        <v>1140847.2077259801</v>
      </c>
      <c r="T98">
        <v>94.401349202999995</v>
      </c>
      <c r="U98">
        <v>94.323817786999996</v>
      </c>
      <c r="V98">
        <v>95.287077069000006</v>
      </c>
      <c r="W98">
        <v>94.387410110000005</v>
      </c>
      <c r="X98">
        <v>94.287728380000004</v>
      </c>
      <c r="Y98">
        <v>85.769057009999997</v>
      </c>
      <c r="Z98">
        <v>1.3858092000000001E-2</v>
      </c>
      <c r="AA98">
        <v>-2.022579E-3</v>
      </c>
      <c r="AB98">
        <v>143841.424996777</v>
      </c>
      <c r="AC98">
        <v>127788.779935231</v>
      </c>
      <c r="AD98">
        <v>16052.645061546</v>
      </c>
      <c r="AE98">
        <v>0.11159959699999999</v>
      </c>
      <c r="AF98">
        <v>106844.930228542</v>
      </c>
      <c r="AG98">
        <v>6.84</v>
      </c>
      <c r="AH98">
        <v>6.9733330000000002</v>
      </c>
      <c r="AI98">
        <v>28.181932595999999</v>
      </c>
      <c r="AJ98">
        <v>13.95</v>
      </c>
      <c r="AK98">
        <v>80.921815592000002</v>
      </c>
      <c r="AL98">
        <v>0.98089437599999996</v>
      </c>
      <c r="AM98">
        <v>1.096034653</v>
      </c>
      <c r="AN98">
        <v>96.531154788999999</v>
      </c>
      <c r="AO98">
        <v>29138.206704873999</v>
      </c>
      <c r="AP98">
        <v>10.453553337000001</v>
      </c>
      <c r="AQ98">
        <v>0.49388877199999998</v>
      </c>
      <c r="AR98">
        <v>5.162892619</v>
      </c>
      <c r="AS98">
        <v>0.173777447</v>
      </c>
      <c r="AT98">
        <v>1.2860472839999999</v>
      </c>
      <c r="AU98">
        <v>0.88873145600000003</v>
      </c>
    </row>
    <row r="99" spans="1:47" x14ac:dyDescent="0.25">
      <c r="A99" t="s">
        <v>144</v>
      </c>
      <c r="B99">
        <v>1344166.8459951601</v>
      </c>
      <c r="C99">
        <v>772286.68861501105</v>
      </c>
      <c r="D99">
        <v>277341.05032665603</v>
      </c>
      <c r="E99">
        <v>270473.04138461</v>
      </c>
      <c r="F99">
        <v>364643.88033723301</v>
      </c>
      <c r="G99">
        <v>340729.81561879202</v>
      </c>
      <c r="H99">
        <v>0.96771593199999995</v>
      </c>
      <c r="I99">
        <v>0.96846673699999997</v>
      </c>
      <c r="J99">
        <v>0.96101287400000002</v>
      </c>
      <c r="K99">
        <v>0.97861613199999997</v>
      </c>
      <c r="L99">
        <v>0.96957704199999994</v>
      </c>
      <c r="M99">
        <v>0.97728174300000004</v>
      </c>
      <c r="N99">
        <v>0.86061581200000004</v>
      </c>
      <c r="O99">
        <v>1300771.6715917699</v>
      </c>
      <c r="P99">
        <v>664761.5804946</v>
      </c>
      <c r="Q99">
        <v>492049.66111823602</v>
      </c>
      <c r="R99">
        <v>143960.42997892899</v>
      </c>
      <c r="S99">
        <v>1156811.24161284</v>
      </c>
      <c r="T99">
        <v>95.069405200000006</v>
      </c>
      <c r="U99">
        <v>95.056953573000001</v>
      </c>
      <c r="V99">
        <v>95.818679062000001</v>
      </c>
      <c r="W99">
        <v>94.997618110000005</v>
      </c>
      <c r="X99">
        <v>94.905849180000004</v>
      </c>
      <c r="Y99">
        <v>85.769057009999997</v>
      </c>
      <c r="Z99">
        <v>1.3332847E-2</v>
      </c>
      <c r="AA99">
        <v>-2.47416E-3</v>
      </c>
      <c r="AB99">
        <v>143930.77244757101</v>
      </c>
      <c r="AC99">
        <v>127757.250245884</v>
      </c>
      <c r="AD99">
        <v>16173.522201688</v>
      </c>
      <c r="AE99">
        <v>0.112370148</v>
      </c>
      <c r="AF99">
        <v>106910.906288568</v>
      </c>
      <c r="AG99">
        <v>6.37</v>
      </c>
      <c r="AH99">
        <v>7.86</v>
      </c>
      <c r="AI99">
        <v>31.473322529000001</v>
      </c>
      <c r="AJ99">
        <v>16.05</v>
      </c>
      <c r="AK99">
        <v>86.425902950999998</v>
      </c>
      <c r="AL99">
        <v>0.98212049999999995</v>
      </c>
      <c r="AM99">
        <v>1.090575657</v>
      </c>
      <c r="AN99">
        <v>97.388296314000002</v>
      </c>
      <c r="AO99">
        <v>29375.173228821001</v>
      </c>
      <c r="AP99">
        <v>10.521256863</v>
      </c>
      <c r="AQ99">
        <v>0.494552877</v>
      </c>
      <c r="AR99">
        <v>5.2033178490000003</v>
      </c>
      <c r="AS99">
        <v>0.16572392</v>
      </c>
      <c r="AT99">
        <v>1.214954181</v>
      </c>
      <c r="AU99">
        <v>0.85951391499999996</v>
      </c>
    </row>
    <row r="100" spans="1:47" x14ac:dyDescent="0.25">
      <c r="A100" t="s">
        <v>145</v>
      </c>
      <c r="B100">
        <v>1353218.85595078</v>
      </c>
      <c r="C100">
        <v>777899.84525213903</v>
      </c>
      <c r="D100">
        <v>277549.43057609501</v>
      </c>
      <c r="E100">
        <v>273373.69219025102</v>
      </c>
      <c r="F100">
        <v>370529.87217124098</v>
      </c>
      <c r="G100">
        <v>351187.32980819698</v>
      </c>
      <c r="H100">
        <v>0.97461693400000005</v>
      </c>
      <c r="I100">
        <v>0.97569326899999997</v>
      </c>
      <c r="J100">
        <v>0.96641323199999996</v>
      </c>
      <c r="K100">
        <v>0.98290543799999996</v>
      </c>
      <c r="L100">
        <v>0.97281061400000002</v>
      </c>
      <c r="M100">
        <v>0.977444651</v>
      </c>
      <c r="N100">
        <v>0.86662604200000004</v>
      </c>
      <c r="O100">
        <v>1318870.0117490799</v>
      </c>
      <c r="P100">
        <v>670571.92474893795</v>
      </c>
      <c r="Q100">
        <v>502162.77595202799</v>
      </c>
      <c r="R100">
        <v>146135.311048109</v>
      </c>
      <c r="S100">
        <v>1172734.7007009699</v>
      </c>
      <c r="T100">
        <v>95.600195647000007</v>
      </c>
      <c r="U100">
        <v>95.622454933</v>
      </c>
      <c r="V100">
        <v>96.003084454000003</v>
      </c>
      <c r="W100">
        <v>95.683983370000007</v>
      </c>
      <c r="X100">
        <v>95.639559689999999</v>
      </c>
      <c r="Y100">
        <v>85.769057009999997</v>
      </c>
      <c r="Z100">
        <v>1.2681293E-2</v>
      </c>
      <c r="AA100">
        <v>-3.51997E-4</v>
      </c>
      <c r="AB100">
        <v>144005.42933388299</v>
      </c>
      <c r="AC100">
        <v>127991.62093669899</v>
      </c>
      <c r="AD100">
        <v>16013.808397184001</v>
      </c>
      <c r="AE100">
        <v>0.11120281</v>
      </c>
      <c r="AF100">
        <v>107167.489983932</v>
      </c>
      <c r="AG100">
        <v>6.3833339999999996</v>
      </c>
      <c r="AH100">
        <v>8.73</v>
      </c>
      <c r="AI100">
        <v>33.757402800000001</v>
      </c>
      <c r="AJ100">
        <v>16.7667</v>
      </c>
      <c r="AK100">
        <v>96.438661487000005</v>
      </c>
      <c r="AL100">
        <v>0.98420218400000004</v>
      </c>
      <c r="AM100">
        <v>1.080548458</v>
      </c>
      <c r="AN100">
        <v>98.141476843999996</v>
      </c>
      <c r="AO100">
        <v>29646.141969102999</v>
      </c>
      <c r="AP100">
        <v>10.572714417</v>
      </c>
      <c r="AQ100">
        <v>0.49553841300000001</v>
      </c>
      <c r="AR100">
        <v>5.239186127</v>
      </c>
      <c r="AS100">
        <v>0.166497057</v>
      </c>
      <c r="AT100">
        <v>1.156862858</v>
      </c>
      <c r="AU100">
        <v>0.81510599299999997</v>
      </c>
    </row>
    <row r="101" spans="1:47" x14ac:dyDescent="0.25">
      <c r="A101" t="s">
        <v>146</v>
      </c>
      <c r="B101">
        <v>1363955.6751450901</v>
      </c>
      <c r="C101">
        <v>781444.95770293998</v>
      </c>
      <c r="D101">
        <v>279393.30058164801</v>
      </c>
      <c r="E101">
        <v>280127.42407692299</v>
      </c>
      <c r="F101">
        <v>381540.82212666603</v>
      </c>
      <c r="G101">
        <v>362896.175275143</v>
      </c>
      <c r="H101">
        <v>0.98268846300000001</v>
      </c>
      <c r="I101">
        <v>0.98260777799999999</v>
      </c>
      <c r="J101">
        <v>0.97499871100000002</v>
      </c>
      <c r="K101">
        <v>0.98798163900000002</v>
      </c>
      <c r="L101">
        <v>0.98184223900000001</v>
      </c>
      <c r="M101">
        <v>0.98658307599999995</v>
      </c>
      <c r="N101">
        <v>0.87499822400000005</v>
      </c>
      <c r="O101">
        <v>1340343.5066694301</v>
      </c>
      <c r="P101">
        <v>678379.52217558399</v>
      </c>
      <c r="Q101">
        <v>515079.27058021398</v>
      </c>
      <c r="R101">
        <v>146884.71391363101</v>
      </c>
      <c r="S101">
        <v>1193458.7927558001</v>
      </c>
      <c r="T101">
        <v>96.002096207999998</v>
      </c>
      <c r="U101">
        <v>96.080284043999995</v>
      </c>
      <c r="V101">
        <v>95.615862344000007</v>
      </c>
      <c r="W101">
        <v>96.224742689999999</v>
      </c>
      <c r="X101">
        <v>96.267448959999996</v>
      </c>
      <c r="Y101">
        <v>85.769057009999997</v>
      </c>
      <c r="Z101">
        <v>1.5909377999999998E-2</v>
      </c>
      <c r="AA101">
        <v>3.5351850000000002E-3</v>
      </c>
      <c r="AB101">
        <v>144255.36439443199</v>
      </c>
      <c r="AC101">
        <v>128212.328762131</v>
      </c>
      <c r="AD101">
        <v>16043.035632302001</v>
      </c>
      <c r="AE101">
        <v>0.111212749</v>
      </c>
      <c r="AF101">
        <v>107400.02324534699</v>
      </c>
      <c r="AG101">
        <v>6.5066670000000002</v>
      </c>
      <c r="AH101">
        <v>9.1399989999999995</v>
      </c>
      <c r="AI101">
        <v>34.238253157999999</v>
      </c>
      <c r="AJ101">
        <v>16.5367</v>
      </c>
      <c r="AK101">
        <v>102.00130434800001</v>
      </c>
      <c r="AL101">
        <v>0.99061770599999999</v>
      </c>
      <c r="AM101">
        <v>1.088771044</v>
      </c>
      <c r="AN101">
        <v>98.871940701</v>
      </c>
      <c r="AO101">
        <v>29908.948789605001</v>
      </c>
      <c r="AP101">
        <v>10.638256775</v>
      </c>
      <c r="AQ101">
        <v>0.49736185300000002</v>
      </c>
      <c r="AR101">
        <v>5.291063104</v>
      </c>
      <c r="AS101">
        <v>0.168678935</v>
      </c>
      <c r="AT101">
        <v>1.1422349789999999</v>
      </c>
      <c r="AU101">
        <v>0.80631745499999996</v>
      </c>
    </row>
    <row r="102" spans="1:47" x14ac:dyDescent="0.25">
      <c r="A102" t="s">
        <v>147</v>
      </c>
      <c r="B102">
        <v>1371364.548</v>
      </c>
      <c r="C102">
        <v>784900.2916</v>
      </c>
      <c r="D102">
        <v>275700.56640000001</v>
      </c>
      <c r="E102">
        <v>276269.73430000001</v>
      </c>
      <c r="F102">
        <v>394361.86440000002</v>
      </c>
      <c r="G102">
        <v>368006.1936</v>
      </c>
      <c r="H102">
        <v>0.98886201600000001</v>
      </c>
      <c r="I102">
        <v>0.99034079600000002</v>
      </c>
      <c r="J102">
        <v>0.98721304099999996</v>
      </c>
      <c r="K102">
        <v>0.99389093699999997</v>
      </c>
      <c r="L102">
        <v>0.99217918199999999</v>
      </c>
      <c r="M102">
        <v>0.99936395300000003</v>
      </c>
      <c r="N102">
        <v>0.881233873</v>
      </c>
      <c r="O102">
        <v>1356090.3115423</v>
      </c>
      <c r="P102">
        <v>682561.73080000002</v>
      </c>
      <c r="Q102">
        <v>525931.16120972799</v>
      </c>
      <c r="R102">
        <v>147597.41953257099</v>
      </c>
      <c r="S102">
        <v>1208492.89200973</v>
      </c>
      <c r="T102">
        <v>96.834138999999993</v>
      </c>
      <c r="U102">
        <v>96.938059989999999</v>
      </c>
      <c r="V102">
        <v>96.360184689999997</v>
      </c>
      <c r="W102">
        <v>96.888524369999999</v>
      </c>
      <c r="X102">
        <v>96.923938680000006</v>
      </c>
      <c r="Y102">
        <v>91.179625369999997</v>
      </c>
      <c r="Z102">
        <v>1.8039401E-2</v>
      </c>
      <c r="AA102">
        <v>7.0611000000000003E-4</v>
      </c>
      <c r="AB102">
        <v>144036.82039572799</v>
      </c>
      <c r="AC102">
        <v>128218.6347</v>
      </c>
      <c r="AD102">
        <v>15818.185695729</v>
      </c>
      <c r="AE102">
        <v>0.109820431</v>
      </c>
      <c r="AF102">
        <v>107477.46550000001</v>
      </c>
      <c r="AG102">
        <v>6.943333</v>
      </c>
      <c r="AH102">
        <v>9.32</v>
      </c>
      <c r="AI102">
        <v>35.078754228000001</v>
      </c>
      <c r="AJ102">
        <v>16.903300000000002</v>
      </c>
      <c r="AK102">
        <v>104.87045564100001</v>
      </c>
      <c r="AL102">
        <v>0.99501585100000001</v>
      </c>
      <c r="AM102">
        <v>1.090147618</v>
      </c>
      <c r="AN102">
        <v>99.131077766000004</v>
      </c>
      <c r="AO102">
        <v>29908.933837200999</v>
      </c>
      <c r="AP102">
        <v>10.695516695</v>
      </c>
      <c r="AQ102">
        <v>0.49772449800000002</v>
      </c>
      <c r="AR102">
        <v>5.3234206740000003</v>
      </c>
      <c r="AS102">
        <v>0.169780134</v>
      </c>
      <c r="AT102">
        <v>1.1052923400000001</v>
      </c>
      <c r="AU102">
        <v>0.78536313999999996</v>
      </c>
    </row>
    <row r="103" spans="1:47" x14ac:dyDescent="0.25">
      <c r="A103" t="s">
        <v>148</v>
      </c>
      <c r="B103">
        <v>1380090.7819999999</v>
      </c>
      <c r="C103">
        <v>794676.96270000003</v>
      </c>
      <c r="D103">
        <v>277483.23139999999</v>
      </c>
      <c r="E103">
        <v>279532.45130000002</v>
      </c>
      <c r="F103">
        <v>401834.21549999999</v>
      </c>
      <c r="G103">
        <v>376648.90230000002</v>
      </c>
      <c r="H103">
        <v>0.99749986000000002</v>
      </c>
      <c r="I103">
        <v>0.99622128099999996</v>
      </c>
      <c r="J103">
        <v>0.99714453599999997</v>
      </c>
      <c r="K103">
        <v>0.99933313499999998</v>
      </c>
      <c r="L103">
        <v>0.99634706799999995</v>
      </c>
      <c r="M103">
        <v>1.000962543</v>
      </c>
      <c r="N103">
        <v>0.88881464399999999</v>
      </c>
      <c r="O103">
        <v>1376640.3617674101</v>
      </c>
      <c r="P103">
        <v>689525.74919999996</v>
      </c>
      <c r="Q103">
        <v>537119.14850902103</v>
      </c>
      <c r="R103">
        <v>149995.46405839099</v>
      </c>
      <c r="S103">
        <v>1226644.8977090199</v>
      </c>
      <c r="T103">
        <v>97.63451938</v>
      </c>
      <c r="U103">
        <v>97.686014799999995</v>
      </c>
      <c r="V103">
        <v>97.377364240000006</v>
      </c>
      <c r="W103">
        <v>97.5336645</v>
      </c>
      <c r="X103">
        <v>97.530845990000003</v>
      </c>
      <c r="Y103">
        <v>91.179625369999997</v>
      </c>
      <c r="Z103">
        <v>2.0233408000000001E-2</v>
      </c>
      <c r="AA103">
        <v>3.2682660000000001E-3</v>
      </c>
      <c r="AB103">
        <v>144098.01429021999</v>
      </c>
      <c r="AC103">
        <v>128416.4816</v>
      </c>
      <c r="AD103">
        <v>15681.532690219999</v>
      </c>
      <c r="AE103">
        <v>0.10882546</v>
      </c>
      <c r="AF103">
        <v>107631.1609</v>
      </c>
      <c r="AG103">
        <v>7.1366670000000001</v>
      </c>
      <c r="AH103">
        <v>8.93</v>
      </c>
      <c r="AI103">
        <v>36.478163250999998</v>
      </c>
      <c r="AJ103">
        <v>18.136700000000001</v>
      </c>
      <c r="AK103">
        <v>104.05069908199999</v>
      </c>
      <c r="AL103">
        <v>0.99866322100000005</v>
      </c>
      <c r="AM103">
        <v>1.0808915189999999</v>
      </c>
      <c r="AN103">
        <v>99.547103179000004</v>
      </c>
      <c r="AO103">
        <v>30116.975357013998</v>
      </c>
      <c r="AP103">
        <v>10.746991078000001</v>
      </c>
      <c r="AQ103">
        <v>0.49962347299999998</v>
      </c>
      <c r="AR103">
        <v>5.3694490039999998</v>
      </c>
      <c r="AS103">
        <v>0.167197026</v>
      </c>
      <c r="AT103">
        <v>1.081006766</v>
      </c>
      <c r="AU103">
        <v>0.75130952900000003</v>
      </c>
    </row>
    <row r="104" spans="1:47" x14ac:dyDescent="0.25">
      <c r="A104" t="s">
        <v>149</v>
      </c>
      <c r="B104">
        <v>1384431.226</v>
      </c>
      <c r="C104">
        <v>794208.90700000001</v>
      </c>
      <c r="D104">
        <v>279526.72730000003</v>
      </c>
      <c r="E104">
        <v>279250.11290000001</v>
      </c>
      <c r="F104">
        <v>395722.23739999998</v>
      </c>
      <c r="G104">
        <v>375609.67129999999</v>
      </c>
      <c r="H104">
        <v>1.004964355</v>
      </c>
      <c r="I104">
        <v>1.0035891889999999</v>
      </c>
      <c r="J104">
        <v>1.005554885</v>
      </c>
      <c r="K104">
        <v>1.002988309</v>
      </c>
      <c r="L104">
        <v>1.003032221</v>
      </c>
      <c r="M104">
        <v>0.99924401200000001</v>
      </c>
      <c r="N104">
        <v>0.894545272</v>
      </c>
      <c r="O104">
        <v>1391304.0340133801</v>
      </c>
      <c r="P104">
        <v>695471.38659999997</v>
      </c>
      <c r="Q104">
        <v>542965.02111783705</v>
      </c>
      <c r="R104">
        <v>152867.62629554301</v>
      </c>
      <c r="S104">
        <v>1238436.40771784</v>
      </c>
      <c r="T104">
        <v>98.003011330000007</v>
      </c>
      <c r="U104">
        <v>98.134008570000006</v>
      </c>
      <c r="V104">
        <v>97.007054629999999</v>
      </c>
      <c r="W104">
        <v>98.061580539999994</v>
      </c>
      <c r="X104">
        <v>98.150189789999999</v>
      </c>
      <c r="Y104">
        <v>91.179625369999997</v>
      </c>
      <c r="Z104">
        <v>1.9435159E-2</v>
      </c>
      <c r="AA104">
        <v>3.9127140000000003E-3</v>
      </c>
      <c r="AB104">
        <v>144548.69049415801</v>
      </c>
      <c r="AC104">
        <v>128646.8003</v>
      </c>
      <c r="AD104">
        <v>15901.890194158001</v>
      </c>
      <c r="AE104">
        <v>0.11001061400000001</v>
      </c>
      <c r="AF104">
        <v>107860.857</v>
      </c>
      <c r="AG104">
        <v>6.693333</v>
      </c>
      <c r="AH104">
        <v>8.5133329999999994</v>
      </c>
      <c r="AI104">
        <v>34.160858284</v>
      </c>
      <c r="AJ104">
        <v>16.1967</v>
      </c>
      <c r="AK104">
        <v>104.636240423</v>
      </c>
      <c r="AL104">
        <v>1.001118642</v>
      </c>
      <c r="AM104">
        <v>1.08612541</v>
      </c>
      <c r="AN104">
        <v>100.399631082</v>
      </c>
      <c r="AO104">
        <v>30315.49541775</v>
      </c>
      <c r="AP104">
        <v>10.761489774999999</v>
      </c>
      <c r="AQ104">
        <v>0.50235170500000004</v>
      </c>
      <c r="AR104">
        <v>5.4060527350000003</v>
      </c>
      <c r="AS104">
        <v>0.168283452</v>
      </c>
      <c r="AT104">
        <v>1.0707926830000001</v>
      </c>
      <c r="AU104">
        <v>0.76194984899999996</v>
      </c>
    </row>
    <row r="105" spans="1:47" x14ac:dyDescent="0.25">
      <c r="A105" t="s">
        <v>150</v>
      </c>
      <c r="B105">
        <v>1389228.18</v>
      </c>
      <c r="C105">
        <v>796656.99549999996</v>
      </c>
      <c r="D105">
        <v>282733.9068</v>
      </c>
      <c r="E105">
        <v>281457.85350000003</v>
      </c>
      <c r="F105">
        <v>402050.3175</v>
      </c>
      <c r="G105">
        <v>381611.58769999997</v>
      </c>
      <c r="H105">
        <v>1.0085312470000001</v>
      </c>
      <c r="I105">
        <v>1.0097078260000001</v>
      </c>
      <c r="J105">
        <v>1.009779429</v>
      </c>
      <c r="K105">
        <v>1.003693889</v>
      </c>
      <c r="L105">
        <v>1.0083377330000001</v>
      </c>
      <c r="M105">
        <v>1.0004074430000001</v>
      </c>
      <c r="N105">
        <v>0.897296486</v>
      </c>
      <c r="O105">
        <v>1401080.0286769101</v>
      </c>
      <c r="P105">
        <v>701673.12840000005</v>
      </c>
      <c r="Q105">
        <v>544876.435576041</v>
      </c>
      <c r="R105">
        <v>154530.46470086899</v>
      </c>
      <c r="S105">
        <v>1246549.5639760401</v>
      </c>
      <c r="T105">
        <v>98.43489975</v>
      </c>
      <c r="U105">
        <v>98.558628749999997</v>
      </c>
      <c r="V105">
        <v>97.278927510000003</v>
      </c>
      <c r="W105">
        <v>98.627064649999994</v>
      </c>
      <c r="X105">
        <v>98.744765770000001</v>
      </c>
      <c r="Y105">
        <v>91.179625369999997</v>
      </c>
      <c r="Z105">
        <v>1.8589095999999999E-2</v>
      </c>
      <c r="AA105">
        <v>1.719658E-3</v>
      </c>
      <c r="AB105">
        <v>144873.39568252501</v>
      </c>
      <c r="AC105">
        <v>128849.39690000001</v>
      </c>
      <c r="AD105">
        <v>16023.998782524999</v>
      </c>
      <c r="AE105">
        <v>0.110606911</v>
      </c>
      <c r="AF105">
        <v>108069.42049999999</v>
      </c>
      <c r="AG105">
        <v>6.5066670000000002</v>
      </c>
      <c r="AH105">
        <v>8.1533329999999999</v>
      </c>
      <c r="AI105">
        <v>35.103789812999999</v>
      </c>
      <c r="AJ105">
        <v>16.986699999999999</v>
      </c>
      <c r="AK105">
        <v>104.284914301</v>
      </c>
      <c r="AL105">
        <v>1.005202285</v>
      </c>
      <c r="AM105">
        <v>1.0842220650000001</v>
      </c>
      <c r="AN105">
        <v>100.922187974</v>
      </c>
      <c r="AO105">
        <v>30397.90309054</v>
      </c>
      <c r="AP105">
        <v>10.781798079</v>
      </c>
      <c r="AQ105">
        <v>0.50508126600000003</v>
      </c>
      <c r="AR105">
        <v>5.4456842270000001</v>
      </c>
      <c r="AS105">
        <v>0.165761822</v>
      </c>
      <c r="AT105">
        <v>1.0544364180000001</v>
      </c>
      <c r="AU105">
        <v>0.759097786</v>
      </c>
    </row>
    <row r="106" spans="1:47" x14ac:dyDescent="0.25">
      <c r="A106" t="s">
        <v>151</v>
      </c>
      <c r="B106">
        <v>1388865.939</v>
      </c>
      <c r="C106">
        <v>801685.27740000002</v>
      </c>
      <c r="D106">
        <v>280580.86849999998</v>
      </c>
      <c r="E106">
        <v>275610.8383</v>
      </c>
      <c r="F106">
        <v>409798.89659999998</v>
      </c>
      <c r="G106">
        <v>385454.94620000001</v>
      </c>
      <c r="H106">
        <v>1.0147732439999999</v>
      </c>
      <c r="I106">
        <v>1.0156682889999999</v>
      </c>
      <c r="J106">
        <v>1.0195582830000001</v>
      </c>
      <c r="K106">
        <v>1.0093062939999999</v>
      </c>
      <c r="L106">
        <v>1.005079737</v>
      </c>
      <c r="M106">
        <v>1.0059016649999999</v>
      </c>
      <c r="N106">
        <v>0.90136451900000003</v>
      </c>
      <c r="O106">
        <v>1409383.9943337101</v>
      </c>
      <c r="P106">
        <v>706581.59770000004</v>
      </c>
      <c r="Q106">
        <v>545292.88115234498</v>
      </c>
      <c r="R106">
        <v>157509.51548136899</v>
      </c>
      <c r="S106">
        <v>1251874.47885234</v>
      </c>
      <c r="T106">
        <v>99.302638880000003</v>
      </c>
      <c r="U106">
        <v>99.361121929999996</v>
      </c>
      <c r="V106">
        <v>98.492980520000003</v>
      </c>
      <c r="W106">
        <v>99.307615810000001</v>
      </c>
      <c r="X106">
        <v>99.374684299999998</v>
      </c>
      <c r="Y106">
        <v>90.579818790000004</v>
      </c>
      <c r="Z106">
        <v>1.8384378E-2</v>
      </c>
      <c r="AA106">
        <v>1.2486680000000001E-3</v>
      </c>
      <c r="AB106">
        <v>144942.03649416301</v>
      </c>
      <c r="AC106">
        <v>128848.5901</v>
      </c>
      <c r="AD106">
        <v>16093.446394163</v>
      </c>
      <c r="AE106">
        <v>0.111033671</v>
      </c>
      <c r="AF106">
        <v>107986.63430000001</v>
      </c>
      <c r="AG106">
        <v>5.63</v>
      </c>
      <c r="AH106">
        <v>7.6433330000000002</v>
      </c>
      <c r="AI106">
        <v>36.508613429</v>
      </c>
      <c r="AJ106">
        <v>18.633299999999998</v>
      </c>
      <c r="AK106">
        <v>100.12757159100001</v>
      </c>
      <c r="AL106">
        <v>1.00857917</v>
      </c>
      <c r="AM106">
        <v>1.0833184389999999</v>
      </c>
      <c r="AN106">
        <v>101.649320156</v>
      </c>
      <c r="AO106">
        <v>30467.503956686</v>
      </c>
      <c r="AP106">
        <v>10.779054221000001</v>
      </c>
      <c r="AQ106">
        <v>0.50874715699999995</v>
      </c>
      <c r="AR106">
        <v>5.4838131880000001</v>
      </c>
      <c r="AS106">
        <v>0.16899931200000001</v>
      </c>
      <c r="AT106">
        <v>1.0544324140000001</v>
      </c>
      <c r="AU106">
        <v>0.77680079599999996</v>
      </c>
    </row>
    <row r="107" spans="1:47" x14ac:dyDescent="0.25">
      <c r="A107" t="s">
        <v>152</v>
      </c>
      <c r="B107">
        <v>1399551.19</v>
      </c>
      <c r="C107">
        <v>804650.53240000003</v>
      </c>
      <c r="D107">
        <v>282848.8222</v>
      </c>
      <c r="E107">
        <v>285670.05369999999</v>
      </c>
      <c r="F107">
        <v>411831.9032</v>
      </c>
      <c r="G107">
        <v>386345.8897</v>
      </c>
      <c r="H107">
        <v>1.0170034880000001</v>
      </c>
      <c r="I107">
        <v>1.019708576</v>
      </c>
      <c r="J107">
        <v>1.0213760140000001</v>
      </c>
      <c r="K107">
        <v>1.0071510560000001</v>
      </c>
      <c r="L107">
        <v>1.003241483</v>
      </c>
      <c r="M107">
        <v>1.0045906760000001</v>
      </c>
      <c r="N107">
        <v>0.90395464299999995</v>
      </c>
      <c r="O107">
        <v>1423348.44179747</v>
      </c>
      <c r="P107">
        <v>709498.25390000001</v>
      </c>
      <c r="Q107">
        <v>555632.54279202304</v>
      </c>
      <c r="R107">
        <v>158217.64510544899</v>
      </c>
      <c r="S107">
        <v>1265130.79669202</v>
      </c>
      <c r="T107">
        <v>100.03169819999999</v>
      </c>
      <c r="U107">
        <v>100.0740164</v>
      </c>
      <c r="V107">
        <v>99.767970559999995</v>
      </c>
      <c r="W107">
        <v>99.887732150000005</v>
      </c>
      <c r="X107">
        <v>99.897780600000004</v>
      </c>
      <c r="Y107">
        <v>90.579818790000004</v>
      </c>
      <c r="Z107">
        <v>2.0677865E-2</v>
      </c>
      <c r="AA107">
        <v>3.080368E-3</v>
      </c>
      <c r="AB107">
        <v>145308.61800716599</v>
      </c>
      <c r="AC107">
        <v>129105.8646</v>
      </c>
      <c r="AD107">
        <v>16202.753407165999</v>
      </c>
      <c r="AE107">
        <v>0.111505798</v>
      </c>
      <c r="AF107">
        <v>108311.3162</v>
      </c>
      <c r="AG107">
        <v>5.1366670000000001</v>
      </c>
      <c r="AH107">
        <v>7.5366669999999996</v>
      </c>
      <c r="AI107">
        <v>37.281964668000001</v>
      </c>
      <c r="AJ107">
        <v>19.476700000000001</v>
      </c>
      <c r="AK107">
        <v>98.735632828000007</v>
      </c>
      <c r="AL107">
        <v>1.0153081660000001</v>
      </c>
      <c r="AM107">
        <v>1.089001814</v>
      </c>
      <c r="AN107">
        <v>103.089534771</v>
      </c>
      <c r="AO107">
        <v>30771.120824729001</v>
      </c>
      <c r="AP107">
        <v>10.840337845000001</v>
      </c>
      <c r="AQ107">
        <v>0.50694698299999996</v>
      </c>
      <c r="AR107">
        <v>5.4954765700000001</v>
      </c>
      <c r="AS107">
        <v>0.16514699499999999</v>
      </c>
      <c r="AT107">
        <v>1.0605976479999999</v>
      </c>
      <c r="AU107">
        <v>0.79712885700000002</v>
      </c>
    </row>
    <row r="108" spans="1:47" x14ac:dyDescent="0.25">
      <c r="A108" t="s">
        <v>153</v>
      </c>
      <c r="B108">
        <v>1407316.9920000001</v>
      </c>
      <c r="C108">
        <v>808591.88450000004</v>
      </c>
      <c r="D108">
        <v>285450.6323</v>
      </c>
      <c r="E108">
        <v>286977.5626</v>
      </c>
      <c r="F108">
        <v>417781.04479999997</v>
      </c>
      <c r="G108">
        <v>389435.40250000003</v>
      </c>
      <c r="H108">
        <v>1.0204890200000001</v>
      </c>
      <c r="I108">
        <v>1.022872027</v>
      </c>
      <c r="J108">
        <v>1.0237799919999999</v>
      </c>
      <c r="K108">
        <v>1.009267221</v>
      </c>
      <c r="L108">
        <v>1.001433469</v>
      </c>
      <c r="M108">
        <v>0.99978448499999995</v>
      </c>
      <c r="N108">
        <v>0.90626513099999995</v>
      </c>
      <c r="O108">
        <v>1436151.53792774</v>
      </c>
      <c r="P108">
        <v>716606.76139999996</v>
      </c>
      <c r="Q108">
        <v>558795.557134273</v>
      </c>
      <c r="R108">
        <v>160749.21939347099</v>
      </c>
      <c r="S108">
        <v>1275402.3185342699</v>
      </c>
      <c r="T108">
        <v>100.1664157</v>
      </c>
      <c r="U108">
        <v>100.19867549999999</v>
      </c>
      <c r="V108">
        <v>99.767970559999995</v>
      </c>
      <c r="W108">
        <v>100.1705336</v>
      </c>
      <c r="X108">
        <v>100.2035595</v>
      </c>
      <c r="Y108">
        <v>90.579818790000004</v>
      </c>
      <c r="Z108">
        <v>2.5765725999999999E-2</v>
      </c>
      <c r="AA108">
        <v>5.5530620000000001E-3</v>
      </c>
      <c r="AB108">
        <v>145639.486376507</v>
      </c>
      <c r="AC108">
        <v>129418.67419999999</v>
      </c>
      <c r="AD108">
        <v>16220.812176508</v>
      </c>
      <c r="AE108">
        <v>0.111376472</v>
      </c>
      <c r="AF108">
        <v>108618.4347</v>
      </c>
      <c r="AG108">
        <v>5</v>
      </c>
      <c r="AH108">
        <v>7.2766669999999998</v>
      </c>
      <c r="AI108">
        <v>37.971501273000001</v>
      </c>
      <c r="AJ108">
        <v>20.543299999999999</v>
      </c>
      <c r="AK108">
        <v>95.419933107999995</v>
      </c>
      <c r="AL108">
        <v>1.018141784</v>
      </c>
      <c r="AM108">
        <v>1.080603859</v>
      </c>
      <c r="AN108">
        <v>103.795790661</v>
      </c>
      <c r="AO108">
        <v>30920.601372179</v>
      </c>
      <c r="AP108">
        <v>10.874141624</v>
      </c>
      <c r="AQ108">
        <v>0.50920067400000002</v>
      </c>
      <c r="AR108">
        <v>5.5371202479999999</v>
      </c>
      <c r="AS108">
        <v>0.16473028200000001</v>
      </c>
      <c r="AT108">
        <v>1.0397030679999999</v>
      </c>
      <c r="AU108">
        <v>0.78480287299999996</v>
      </c>
    </row>
    <row r="109" spans="1:47" x14ac:dyDescent="0.25">
      <c r="A109" t="s">
        <v>154</v>
      </c>
      <c r="B109">
        <v>1411417.659</v>
      </c>
      <c r="C109">
        <v>809726.64989999996</v>
      </c>
      <c r="D109">
        <v>286292.96970000002</v>
      </c>
      <c r="E109">
        <v>287770.05129999999</v>
      </c>
      <c r="F109">
        <v>431692.18109999999</v>
      </c>
      <c r="G109">
        <v>402420.77710000001</v>
      </c>
      <c r="H109">
        <v>1.0240569669999999</v>
      </c>
      <c r="I109">
        <v>1.027250878</v>
      </c>
      <c r="J109">
        <v>1.030977341</v>
      </c>
      <c r="K109">
        <v>1.0111040689999999</v>
      </c>
      <c r="L109">
        <v>1.0051914200000001</v>
      </c>
      <c r="M109">
        <v>1.0091036360000001</v>
      </c>
      <c r="N109">
        <v>0.91037598600000003</v>
      </c>
      <c r="O109">
        <v>1445372.08697766</v>
      </c>
      <c r="P109">
        <v>721823.49879999994</v>
      </c>
      <c r="Q109">
        <v>563097.24372764095</v>
      </c>
      <c r="R109">
        <v>160451.34445002201</v>
      </c>
      <c r="S109">
        <v>1284920.74252764</v>
      </c>
      <c r="T109">
        <v>100.4992472</v>
      </c>
      <c r="U109">
        <v>100.3661862</v>
      </c>
      <c r="V109">
        <v>101.9710784</v>
      </c>
      <c r="W109">
        <v>100.6341185</v>
      </c>
      <c r="X109">
        <v>100.5239756</v>
      </c>
      <c r="Y109">
        <v>90.579818790000004</v>
      </c>
      <c r="Z109">
        <v>2.0605655E-2</v>
      </c>
      <c r="AA109">
        <v>1.3379469999999999E-3</v>
      </c>
      <c r="AB109">
        <v>145898.48308149201</v>
      </c>
      <c r="AC109">
        <v>129656.6369</v>
      </c>
      <c r="AD109">
        <v>16241.846181491999</v>
      </c>
      <c r="AE109">
        <v>0.111322927</v>
      </c>
      <c r="AF109">
        <v>108896.3245</v>
      </c>
      <c r="AG109">
        <v>4.5866670000000003</v>
      </c>
      <c r="AH109">
        <v>6.4733330000000002</v>
      </c>
      <c r="AI109">
        <v>40.358548591999998</v>
      </c>
      <c r="AJ109">
        <v>23.16</v>
      </c>
      <c r="AK109">
        <v>92.839120140000006</v>
      </c>
      <c r="AL109">
        <v>1.0182881269999999</v>
      </c>
      <c r="AM109">
        <v>1.083807763</v>
      </c>
      <c r="AN109">
        <v>104.971762646</v>
      </c>
      <c r="AO109">
        <v>31116.964000766999</v>
      </c>
      <c r="AP109">
        <v>10.885811113999999</v>
      </c>
      <c r="AQ109">
        <v>0.51141736400000004</v>
      </c>
      <c r="AR109">
        <v>5.5671928260000003</v>
      </c>
      <c r="AS109">
        <v>0.159867236</v>
      </c>
      <c r="AT109">
        <v>1.0466910890000001</v>
      </c>
      <c r="AU109">
        <v>0.79243803599999996</v>
      </c>
    </row>
    <row r="110" spans="1:47" x14ac:dyDescent="0.25">
      <c r="A110" t="s">
        <v>155</v>
      </c>
      <c r="B110">
        <v>1416570.135</v>
      </c>
      <c r="C110">
        <v>811084.31429999997</v>
      </c>
      <c r="D110">
        <v>285718.6643</v>
      </c>
      <c r="E110">
        <v>285777.66749999998</v>
      </c>
      <c r="F110">
        <v>441286.30540000001</v>
      </c>
      <c r="G110">
        <v>410145.7733</v>
      </c>
      <c r="H110">
        <v>1.0276165829999999</v>
      </c>
      <c r="I110">
        <v>1.033748361</v>
      </c>
      <c r="J110">
        <v>1.0315699060000001</v>
      </c>
      <c r="K110">
        <v>1.016318788</v>
      </c>
      <c r="L110">
        <v>1.0123898520000001</v>
      </c>
      <c r="M110">
        <v>1.018996859</v>
      </c>
      <c r="N110">
        <v>0.91258978899999998</v>
      </c>
      <c r="O110">
        <v>1455690.96163994</v>
      </c>
      <c r="P110">
        <v>728005.22950000002</v>
      </c>
      <c r="Q110">
        <v>564742.21160154697</v>
      </c>
      <c r="R110">
        <v>162943.52053839801</v>
      </c>
      <c r="S110">
        <v>1292747.4411015499</v>
      </c>
      <c r="T110">
        <v>101.2045328</v>
      </c>
      <c r="U110">
        <v>100.9972731</v>
      </c>
      <c r="V110">
        <v>102.88044619999999</v>
      </c>
      <c r="W110">
        <v>101.14904079999999</v>
      </c>
      <c r="X110">
        <v>101.001178</v>
      </c>
      <c r="Y110">
        <v>92.605500500000005</v>
      </c>
      <c r="Z110">
        <v>2.4701544999999998E-2</v>
      </c>
      <c r="AA110">
        <v>4.9057759999999997E-3</v>
      </c>
      <c r="AB110">
        <v>146134.86126188299</v>
      </c>
      <c r="AC110">
        <v>129831.0576</v>
      </c>
      <c r="AD110">
        <v>16303.803661882999</v>
      </c>
      <c r="AE110">
        <v>0.111566833</v>
      </c>
      <c r="AF110">
        <v>109079.77280000001</v>
      </c>
      <c r="AG110">
        <v>4.4400000000000004</v>
      </c>
      <c r="AH110">
        <v>6.2033329999999998</v>
      </c>
      <c r="AI110">
        <v>39.930362406999997</v>
      </c>
      <c r="AJ110">
        <v>21.17</v>
      </c>
      <c r="AK110">
        <v>103.43722066300001</v>
      </c>
      <c r="AL110">
        <v>1.0217808100000001</v>
      </c>
      <c r="AM110">
        <v>1.1012055489999999</v>
      </c>
      <c r="AN110">
        <v>105.833843395</v>
      </c>
      <c r="AO110">
        <v>31250.989622780999</v>
      </c>
      <c r="AP110">
        <v>10.910872646</v>
      </c>
      <c r="AQ110">
        <v>0.51392106299999996</v>
      </c>
      <c r="AR110">
        <v>5.6073272679999997</v>
      </c>
      <c r="AS110">
        <v>0.157021778</v>
      </c>
      <c r="AT110">
        <v>1.0823026069999999</v>
      </c>
      <c r="AU110">
        <v>0.84819850699999999</v>
      </c>
    </row>
    <row r="111" spans="1:47" x14ac:dyDescent="0.25">
      <c r="A111" t="s">
        <v>156</v>
      </c>
      <c r="B111">
        <v>1434376.925</v>
      </c>
      <c r="C111">
        <v>819232.30469999998</v>
      </c>
      <c r="D111">
        <v>288040.99400000001</v>
      </c>
      <c r="E111">
        <v>291056.89419999998</v>
      </c>
      <c r="F111">
        <v>459138.9546</v>
      </c>
      <c r="G111">
        <v>424645.57500000001</v>
      </c>
      <c r="H111">
        <v>1.0312917539999999</v>
      </c>
      <c r="I111">
        <v>1.0359115270000001</v>
      </c>
      <c r="J111">
        <v>1.0356384380000001</v>
      </c>
      <c r="K111">
        <v>1.0186737640000001</v>
      </c>
      <c r="L111">
        <v>1.016140781</v>
      </c>
      <c r="M111">
        <v>1.021891398</v>
      </c>
      <c r="N111">
        <v>0.91737179000000002</v>
      </c>
      <c r="O111">
        <v>1479261.09481066</v>
      </c>
      <c r="P111">
        <v>734156.66299999994</v>
      </c>
      <c r="Q111">
        <v>581700.26484336099</v>
      </c>
      <c r="R111">
        <v>163404.16696730099</v>
      </c>
      <c r="S111">
        <v>1315856.92784336</v>
      </c>
      <c r="T111">
        <v>101.533402</v>
      </c>
      <c r="U111">
        <v>101.4842228</v>
      </c>
      <c r="V111">
        <v>101.92420370000001</v>
      </c>
      <c r="W111">
        <v>101.3096946</v>
      </c>
      <c r="X111">
        <v>101.2740058</v>
      </c>
      <c r="Y111">
        <v>92.605500500000005</v>
      </c>
      <c r="Z111">
        <v>1.7228243000000001E-2</v>
      </c>
      <c r="AA111">
        <v>-4.8152999999999998E-3</v>
      </c>
      <c r="AB111">
        <v>146532.01875508399</v>
      </c>
      <c r="AC111">
        <v>130190.69929999999</v>
      </c>
      <c r="AD111">
        <v>16341.319455084</v>
      </c>
      <c r="AE111">
        <v>0.111520469</v>
      </c>
      <c r="AF111">
        <v>109471.23020000001</v>
      </c>
      <c r="AG111">
        <v>4.3266669999999996</v>
      </c>
      <c r="AH111">
        <v>6.22</v>
      </c>
      <c r="AI111">
        <v>36.691616854000003</v>
      </c>
      <c r="AJ111">
        <v>18.0533</v>
      </c>
      <c r="AK111">
        <v>106.31198469500001</v>
      </c>
      <c r="AL111">
        <v>1.027281366</v>
      </c>
      <c r="AM111">
        <v>1.112290443</v>
      </c>
      <c r="AN111">
        <v>106.776328538</v>
      </c>
      <c r="AO111">
        <v>31574.828521748001</v>
      </c>
      <c r="AP111">
        <v>11.017506878000001</v>
      </c>
      <c r="AQ111">
        <v>0.51182966600000002</v>
      </c>
      <c r="AR111">
        <v>5.6390868699999999</v>
      </c>
      <c r="AS111">
        <v>0.154388364</v>
      </c>
      <c r="AT111">
        <v>1.105974563</v>
      </c>
      <c r="AU111">
        <v>0.87450863099999998</v>
      </c>
    </row>
    <row r="112" spans="1:47" x14ac:dyDescent="0.25">
      <c r="A112" t="s">
        <v>157</v>
      </c>
      <c r="B112">
        <v>1443774.0759999999</v>
      </c>
      <c r="C112">
        <v>820817.43889999995</v>
      </c>
      <c r="D112">
        <v>288544.30949999997</v>
      </c>
      <c r="E112">
        <v>292436.99599999998</v>
      </c>
      <c r="F112">
        <v>474555.06170000002</v>
      </c>
      <c r="G112">
        <v>436217.47629999998</v>
      </c>
      <c r="H112">
        <v>1.0355077159999999</v>
      </c>
      <c r="I112">
        <v>1.043309101</v>
      </c>
      <c r="J112">
        <v>1.037807734</v>
      </c>
      <c r="K112">
        <v>1.02328084</v>
      </c>
      <c r="L112">
        <v>1.0224151299999999</v>
      </c>
      <c r="M112">
        <v>1.0332649030000001</v>
      </c>
      <c r="N112">
        <v>0.92102061700000004</v>
      </c>
      <c r="O112">
        <v>1495039.1957883099</v>
      </c>
      <c r="P112">
        <v>739690.69070000004</v>
      </c>
      <c r="Q112">
        <v>590054.999131085</v>
      </c>
      <c r="R112">
        <v>165293.50595722601</v>
      </c>
      <c r="S112">
        <v>1329745.6898310899</v>
      </c>
      <c r="T112">
        <v>101.8701957</v>
      </c>
      <c r="U112">
        <v>101.7647059</v>
      </c>
      <c r="V112">
        <v>102.76325970000001</v>
      </c>
      <c r="W112">
        <v>101.8272252</v>
      </c>
      <c r="X112">
        <v>101.7596992</v>
      </c>
      <c r="Y112">
        <v>92.605500500000005</v>
      </c>
      <c r="Z112">
        <v>1.6488661000000002E-2</v>
      </c>
      <c r="AA112">
        <v>-6.5636219999999999E-3</v>
      </c>
      <c r="AB112">
        <v>146821.81573263399</v>
      </c>
      <c r="AC112">
        <v>130681.4893</v>
      </c>
      <c r="AD112">
        <v>16140.326432634</v>
      </c>
      <c r="AE112">
        <v>0.109931391</v>
      </c>
      <c r="AF112">
        <v>109941.25930000001</v>
      </c>
      <c r="AG112">
        <v>4.3233329999999999</v>
      </c>
      <c r="AH112">
        <v>5.81</v>
      </c>
      <c r="AI112">
        <v>36.583554716999998</v>
      </c>
      <c r="AJ112">
        <v>18.523299999999999</v>
      </c>
      <c r="AK112">
        <v>101.54001307599999</v>
      </c>
      <c r="AL112">
        <v>1.032155301</v>
      </c>
      <c r="AM112">
        <v>1.127602035</v>
      </c>
      <c r="AN112">
        <v>107.864830782</v>
      </c>
      <c r="AO112">
        <v>31780.621800176999</v>
      </c>
      <c r="AP112">
        <v>11.048038125</v>
      </c>
      <c r="AQ112">
        <v>0.512331329</v>
      </c>
      <c r="AR112">
        <v>5.6602560520000003</v>
      </c>
      <c r="AS112">
        <v>0.15903843400000001</v>
      </c>
      <c r="AT112">
        <v>1.133357819</v>
      </c>
      <c r="AU112">
        <v>0.91464506800000001</v>
      </c>
    </row>
    <row r="113" spans="1:47" x14ac:dyDescent="0.25">
      <c r="A113" t="s">
        <v>158</v>
      </c>
      <c r="B113">
        <v>1458072.1869999999</v>
      </c>
      <c r="C113">
        <v>830200.95849999995</v>
      </c>
      <c r="D113">
        <v>287672.36109999998</v>
      </c>
      <c r="E113">
        <v>297999.19040000002</v>
      </c>
      <c r="F113">
        <v>482803.04509999999</v>
      </c>
      <c r="G113">
        <v>445569.03399999999</v>
      </c>
      <c r="H113">
        <v>1.0409770279999999</v>
      </c>
      <c r="I113">
        <v>1.0469884869999999</v>
      </c>
      <c r="J113">
        <v>1.046574868</v>
      </c>
      <c r="K113">
        <v>1.0240245610000001</v>
      </c>
      <c r="L113">
        <v>1.026457548</v>
      </c>
      <c r="M113">
        <v>1.0309521180000001</v>
      </c>
      <c r="N113">
        <v>0.92483338400000004</v>
      </c>
      <c r="O113">
        <v>1517819.65176119</v>
      </c>
      <c r="P113">
        <v>746024.40009999997</v>
      </c>
      <c r="Q113">
        <v>602449.43439245597</v>
      </c>
      <c r="R113">
        <v>169345.817268732</v>
      </c>
      <c r="S113">
        <v>1348473.8344924599</v>
      </c>
      <c r="T113">
        <v>102.1673667</v>
      </c>
      <c r="U113">
        <v>102.06466690000001</v>
      </c>
      <c r="V113">
        <v>103.1148194</v>
      </c>
      <c r="W113">
        <v>102.2766963</v>
      </c>
      <c r="X113">
        <v>102.2191407</v>
      </c>
      <c r="Y113">
        <v>92.605500500000005</v>
      </c>
      <c r="Z113">
        <v>2.2210826999999999E-2</v>
      </c>
      <c r="AA113">
        <v>-1.6500379999999999E-3</v>
      </c>
      <c r="AB113">
        <v>147145.297930453</v>
      </c>
      <c r="AC113">
        <v>131093.9534</v>
      </c>
      <c r="AD113">
        <v>16051.344530453</v>
      </c>
      <c r="AE113">
        <v>0.109084998</v>
      </c>
      <c r="AF113">
        <v>110330.91190000001</v>
      </c>
      <c r="AG113">
        <v>4.4333330000000002</v>
      </c>
      <c r="AH113">
        <v>5.6</v>
      </c>
      <c r="AI113">
        <v>36.499508911</v>
      </c>
      <c r="AJ113">
        <v>18.716699999999999</v>
      </c>
      <c r="AK113">
        <v>99.397081776999997</v>
      </c>
      <c r="AL113">
        <v>1.033758059</v>
      </c>
      <c r="AM113">
        <v>1.1095946059999999</v>
      </c>
      <c r="AN113">
        <v>108.52605463</v>
      </c>
      <c r="AO113">
        <v>32057.777004881002</v>
      </c>
      <c r="AP113">
        <v>11.122345075</v>
      </c>
      <c r="AQ113">
        <v>0.51165121099999999</v>
      </c>
      <c r="AR113">
        <v>5.6907613259999996</v>
      </c>
      <c r="AS113">
        <v>0.15812146699999999</v>
      </c>
      <c r="AT113">
        <v>1.0778967500000001</v>
      </c>
      <c r="AU113">
        <v>0.89015069800000002</v>
      </c>
    </row>
    <row r="114" spans="1:47" x14ac:dyDescent="0.25">
      <c r="A114" t="s">
        <v>159</v>
      </c>
      <c r="B114">
        <v>1466911.273</v>
      </c>
      <c r="C114">
        <v>833842.89280000003</v>
      </c>
      <c r="D114">
        <v>289552.65710000001</v>
      </c>
      <c r="E114">
        <v>304558.43</v>
      </c>
      <c r="F114">
        <v>491514.22509999998</v>
      </c>
      <c r="G114">
        <v>462243.99939999997</v>
      </c>
      <c r="H114">
        <v>1.043419992</v>
      </c>
      <c r="I114">
        <v>1.0481447189999999</v>
      </c>
      <c r="J114">
        <v>1.0467391770000001</v>
      </c>
      <c r="K114">
        <v>1.0244935150000001</v>
      </c>
      <c r="L114">
        <v>1.0257874309999999</v>
      </c>
      <c r="M114">
        <v>1.0264171120000001</v>
      </c>
      <c r="N114">
        <v>0.92811280600000001</v>
      </c>
      <c r="O114">
        <v>1530604.5486662399</v>
      </c>
      <c r="P114">
        <v>748654.09550000005</v>
      </c>
      <c r="Q114">
        <v>612805.04215043702</v>
      </c>
      <c r="R114">
        <v>169145.411015797</v>
      </c>
      <c r="S114">
        <v>1361459.13765044</v>
      </c>
      <c r="T114">
        <v>102.4368016</v>
      </c>
      <c r="U114">
        <v>102.5165563</v>
      </c>
      <c r="V114">
        <v>101.4367075</v>
      </c>
      <c r="W114">
        <v>102.4073059</v>
      </c>
      <c r="X114">
        <v>102.53283020000001</v>
      </c>
      <c r="Y114">
        <v>92.581094710000002</v>
      </c>
      <c r="Z114">
        <v>7.711557E-3</v>
      </c>
      <c r="AA114">
        <v>-1.171473E-2</v>
      </c>
      <c r="AB114">
        <v>147718.45411015899</v>
      </c>
      <c r="AC114">
        <v>131784.92980000001</v>
      </c>
      <c r="AD114">
        <v>15933.524310159</v>
      </c>
      <c r="AE114">
        <v>0.107864142</v>
      </c>
      <c r="AF114">
        <v>110941.3781</v>
      </c>
      <c r="AG114">
        <v>4.2033329999999998</v>
      </c>
      <c r="AH114">
        <v>5.1166669999999996</v>
      </c>
      <c r="AI114">
        <v>30.448340047999999</v>
      </c>
      <c r="AJ114">
        <v>14.076700000000001</v>
      </c>
      <c r="AK114">
        <v>96.862967568000002</v>
      </c>
      <c r="AL114">
        <v>1.0363129710000001</v>
      </c>
      <c r="AM114">
        <v>1.108896734</v>
      </c>
      <c r="AN114">
        <v>108.838924006</v>
      </c>
      <c r="AO114">
        <v>32331.940645175</v>
      </c>
      <c r="AP114">
        <v>11.131100310000001</v>
      </c>
      <c r="AQ114">
        <v>0.51036085799999997</v>
      </c>
      <c r="AR114">
        <v>5.6808779019999998</v>
      </c>
      <c r="AS114">
        <v>0.16051642399999999</v>
      </c>
      <c r="AT114">
        <v>1.0746320739999999</v>
      </c>
      <c r="AU114">
        <v>0.92015935800000004</v>
      </c>
    </row>
    <row r="115" spans="1:47" x14ac:dyDescent="0.25">
      <c r="A115" t="s">
        <v>160</v>
      </c>
      <c r="B115">
        <v>1473305.236</v>
      </c>
      <c r="C115">
        <v>839837.34360000002</v>
      </c>
      <c r="D115">
        <v>291125.88140000001</v>
      </c>
      <c r="E115">
        <v>305049.53989999997</v>
      </c>
      <c r="F115">
        <v>499870.68239999999</v>
      </c>
      <c r="G115">
        <v>469926.76650000003</v>
      </c>
      <c r="H115">
        <v>1.0502906860000001</v>
      </c>
      <c r="I115">
        <v>1.052841508</v>
      </c>
      <c r="J115">
        <v>1.051572113</v>
      </c>
      <c r="K115">
        <v>1.027672141</v>
      </c>
      <c r="L115">
        <v>1.0204894550000001</v>
      </c>
      <c r="M115">
        <v>1.0168871370000001</v>
      </c>
      <c r="N115">
        <v>0.93276513999999999</v>
      </c>
      <c r="O115">
        <v>1547398.7669329101</v>
      </c>
      <c r="P115">
        <v>757965.01610000001</v>
      </c>
      <c r="Q115">
        <v>616282.74829702498</v>
      </c>
      <c r="R115">
        <v>173151.00253588101</v>
      </c>
      <c r="S115">
        <v>1374247.76439703</v>
      </c>
      <c r="T115">
        <v>103.03906809999999</v>
      </c>
      <c r="U115">
        <v>103.2528243</v>
      </c>
      <c r="V115">
        <v>100.54140200000001</v>
      </c>
      <c r="W115">
        <v>102.7808414</v>
      </c>
      <c r="X115">
        <v>103.0351276</v>
      </c>
      <c r="Y115">
        <v>92.581094710000002</v>
      </c>
      <c r="Z115">
        <v>1.318662E-2</v>
      </c>
      <c r="AA115">
        <v>-7.6549870000000002E-3</v>
      </c>
      <c r="AB115">
        <v>148510.721250009</v>
      </c>
      <c r="AC115">
        <v>132578.77770000001</v>
      </c>
      <c r="AD115">
        <v>15931.943550009</v>
      </c>
      <c r="AE115">
        <v>0.10727807</v>
      </c>
      <c r="AF115">
        <v>111677.6216</v>
      </c>
      <c r="AG115">
        <v>4.056667</v>
      </c>
      <c r="AH115">
        <v>4.99</v>
      </c>
      <c r="AI115">
        <v>28.803715696000001</v>
      </c>
      <c r="AJ115">
        <v>13.28</v>
      </c>
      <c r="AK115">
        <v>92.007700443000004</v>
      </c>
      <c r="AL115">
        <v>1.0366226160000001</v>
      </c>
      <c r="AM115">
        <v>1.098579124</v>
      </c>
      <c r="AN115">
        <v>109.498834425</v>
      </c>
      <c r="AO115">
        <v>32512.234194238001</v>
      </c>
      <c r="AP115">
        <v>11.112677772</v>
      </c>
      <c r="AQ115">
        <v>0.51446570400000002</v>
      </c>
      <c r="AR115">
        <v>5.7170915979999997</v>
      </c>
      <c r="AS115">
        <v>0.15764173500000001</v>
      </c>
      <c r="AT115">
        <v>1.0558967429999999</v>
      </c>
      <c r="AU115">
        <v>0.90877921399999995</v>
      </c>
    </row>
    <row r="116" spans="1:47" x14ac:dyDescent="0.25">
      <c r="A116" t="s">
        <v>161</v>
      </c>
      <c r="B116">
        <v>1481665.5360000001</v>
      </c>
      <c r="C116">
        <v>848771.74470000004</v>
      </c>
      <c r="D116">
        <v>292076.71529999998</v>
      </c>
      <c r="E116">
        <v>311444.21710000001</v>
      </c>
      <c r="F116">
        <v>500495.40490000002</v>
      </c>
      <c r="G116">
        <v>475526.92940000002</v>
      </c>
      <c r="H116">
        <v>1.0525595700000001</v>
      </c>
      <c r="I116">
        <v>1.0546054739999999</v>
      </c>
      <c r="J116">
        <v>1.0526702670000001</v>
      </c>
      <c r="K116">
        <v>1.0293529859999999</v>
      </c>
      <c r="L116">
        <v>1.0131954439999999</v>
      </c>
      <c r="M116">
        <v>1.0033085980000001</v>
      </c>
      <c r="N116">
        <v>0.93426642100000001</v>
      </c>
      <c r="O116">
        <v>1559541.23938248</v>
      </c>
      <c r="P116">
        <v>765941.63320000004</v>
      </c>
      <c r="Q116">
        <v>618328.72380344395</v>
      </c>
      <c r="R116">
        <v>175270.882379038</v>
      </c>
      <c r="S116">
        <v>1384270.3570034399</v>
      </c>
      <c r="T116">
        <v>103.138125</v>
      </c>
      <c r="U116">
        <v>103.46708219999999</v>
      </c>
      <c r="V116">
        <v>99.514847540000005</v>
      </c>
      <c r="W116">
        <v>103.07494250000001</v>
      </c>
      <c r="X116">
        <v>103.46314099999999</v>
      </c>
      <c r="Y116">
        <v>92.581094710000002</v>
      </c>
      <c r="Z116">
        <v>1.1558855999999999E-2</v>
      </c>
      <c r="AA116">
        <v>-7.6771909999999999E-3</v>
      </c>
      <c r="AB116">
        <v>149028.11146974101</v>
      </c>
      <c r="AC116">
        <v>133290.52799999999</v>
      </c>
      <c r="AD116">
        <v>15737.583469740999</v>
      </c>
      <c r="AE116">
        <v>0.105601442</v>
      </c>
      <c r="AF116">
        <v>112330.63529999999</v>
      </c>
      <c r="AG116">
        <v>3.9366669999999999</v>
      </c>
      <c r="AH116">
        <v>4.5599999999999996</v>
      </c>
      <c r="AI116">
        <v>26.701122931</v>
      </c>
      <c r="AJ116">
        <v>12.4267</v>
      </c>
      <c r="AK116">
        <v>84.098857285999998</v>
      </c>
      <c r="AL116">
        <v>1.0384207240000001</v>
      </c>
      <c r="AM116">
        <v>1.0780285119999999</v>
      </c>
      <c r="AN116">
        <v>110.58062548700001</v>
      </c>
      <c r="AO116">
        <v>32795.414810355003</v>
      </c>
      <c r="AP116">
        <v>11.11606022</v>
      </c>
      <c r="AQ116">
        <v>0.51694637899999996</v>
      </c>
      <c r="AR116">
        <v>5.7464070759999997</v>
      </c>
      <c r="AS116">
        <v>0.15410734100000001</v>
      </c>
      <c r="AT116">
        <v>1.0238536069999999</v>
      </c>
      <c r="AU116">
        <v>0.89471904899999999</v>
      </c>
    </row>
    <row r="117" spans="1:47" x14ac:dyDescent="0.25">
      <c r="A117" t="s">
        <v>162</v>
      </c>
      <c r="B117">
        <v>1485845.148</v>
      </c>
      <c r="C117">
        <v>857343.25899999996</v>
      </c>
      <c r="D117">
        <v>293324.29820000002</v>
      </c>
      <c r="E117">
        <v>313340.58029999997</v>
      </c>
      <c r="F117">
        <v>497732.59490000003</v>
      </c>
      <c r="G117">
        <v>481097.69329999998</v>
      </c>
      <c r="H117">
        <v>1.0569085140000001</v>
      </c>
      <c r="I117">
        <v>1.0558743779999999</v>
      </c>
      <c r="J117">
        <v>1.0598940720000001</v>
      </c>
      <c r="K117">
        <v>1.0274061480000001</v>
      </c>
      <c r="L117">
        <v>1.0044261350000001</v>
      </c>
      <c r="M117">
        <v>0.98873882800000001</v>
      </c>
      <c r="N117">
        <v>0.93593854300000001</v>
      </c>
      <c r="O117">
        <v>1570402.3873327801</v>
      </c>
      <c r="P117">
        <v>775154.81039999996</v>
      </c>
      <c r="Q117">
        <v>615504.93192803499</v>
      </c>
      <c r="R117">
        <v>179742.64500474499</v>
      </c>
      <c r="S117">
        <v>1390659.7423280301</v>
      </c>
      <c r="T117">
        <v>103.138125</v>
      </c>
      <c r="U117">
        <v>103.5644721</v>
      </c>
      <c r="V117">
        <v>98.525792769999995</v>
      </c>
      <c r="W117">
        <v>103.1994966</v>
      </c>
      <c r="X117">
        <v>103.7013118</v>
      </c>
      <c r="Y117">
        <v>92.581094710000002</v>
      </c>
      <c r="Z117">
        <v>1.0855101000000001E-2</v>
      </c>
      <c r="AA117">
        <v>-4.5904040000000002E-3</v>
      </c>
      <c r="AB117">
        <v>149435.44439356</v>
      </c>
      <c r="AC117">
        <v>133897.8842</v>
      </c>
      <c r="AD117">
        <v>15537.560193560001</v>
      </c>
      <c r="AE117">
        <v>0.103975066</v>
      </c>
      <c r="AF117">
        <v>112975.1697</v>
      </c>
      <c r="AG117">
        <v>3.6233330000000001</v>
      </c>
      <c r="AH117">
        <v>4.1466669999999999</v>
      </c>
      <c r="AI117">
        <v>24.535270579999999</v>
      </c>
      <c r="AJ117">
        <v>11.093299999999999</v>
      </c>
      <c r="AK117">
        <v>80.702314959000006</v>
      </c>
      <c r="AL117">
        <v>1.0435296590000001</v>
      </c>
      <c r="AM117">
        <v>1.0536829379999999</v>
      </c>
      <c r="AN117">
        <v>112.001406691</v>
      </c>
      <c r="AO117">
        <v>33144.493790410997</v>
      </c>
      <c r="AP117">
        <v>11.096853075</v>
      </c>
      <c r="AQ117">
        <v>0.52169286400000003</v>
      </c>
      <c r="AR117">
        <v>5.7891490599999997</v>
      </c>
      <c r="AS117">
        <v>0.15124259900000001</v>
      </c>
      <c r="AT117">
        <v>0.97919113599999996</v>
      </c>
      <c r="AU117">
        <v>0.84964921800000004</v>
      </c>
    </row>
    <row r="118" spans="1:47" x14ac:dyDescent="0.25">
      <c r="A118" t="s">
        <v>163</v>
      </c>
      <c r="B118">
        <v>1498013.8559999999</v>
      </c>
      <c r="C118">
        <v>860579.96070000005</v>
      </c>
      <c r="D118">
        <v>294948.35379999998</v>
      </c>
      <c r="E118">
        <v>319246.48349999997</v>
      </c>
      <c r="F118">
        <v>500036.40059999999</v>
      </c>
      <c r="G118">
        <v>488718.24400000001</v>
      </c>
      <c r="H118">
        <v>1.0570290019999999</v>
      </c>
      <c r="I118">
        <v>1.055740949</v>
      </c>
      <c r="J118">
        <v>1.066430464</v>
      </c>
      <c r="K118">
        <v>1.0296428280000001</v>
      </c>
      <c r="L118">
        <v>1.0025744860000001</v>
      </c>
      <c r="M118">
        <v>0.982362332</v>
      </c>
      <c r="N118">
        <v>0.93495715700000004</v>
      </c>
      <c r="O118">
        <v>1583444.09111523</v>
      </c>
      <c r="P118">
        <v>779805.26020000002</v>
      </c>
      <c r="Q118">
        <v>620773.51585715997</v>
      </c>
      <c r="R118">
        <v>182865.31505806599</v>
      </c>
      <c r="S118">
        <v>1400578.77605716</v>
      </c>
      <c r="T118">
        <v>103.3679372</v>
      </c>
      <c r="U118">
        <v>103.90338920000001</v>
      </c>
      <c r="V118">
        <v>97.597675019999997</v>
      </c>
      <c r="W118">
        <v>103.3288634</v>
      </c>
      <c r="X118">
        <v>103.93758579999999</v>
      </c>
      <c r="Y118">
        <v>87.009832990000007</v>
      </c>
      <c r="Z118">
        <v>2.5061900000000002E-3</v>
      </c>
      <c r="AA118">
        <v>-1.0898352E-2</v>
      </c>
      <c r="AB118">
        <v>149653.53409409599</v>
      </c>
      <c r="AC118">
        <v>134487.77410000001</v>
      </c>
      <c r="AD118">
        <v>15165.759994096001</v>
      </c>
      <c r="AE118">
        <v>0.101339137</v>
      </c>
      <c r="AF118">
        <v>113616.629</v>
      </c>
      <c r="AG118">
        <v>3.0886349210000001</v>
      </c>
      <c r="AH118">
        <v>3.9985846409999999</v>
      </c>
      <c r="AI118">
        <v>24.174704649999999</v>
      </c>
      <c r="AJ118">
        <v>11.09</v>
      </c>
      <c r="AK118">
        <v>77.804662461000007</v>
      </c>
      <c r="AL118">
        <v>1.046302651</v>
      </c>
      <c r="AM118">
        <v>1.0581886140000001</v>
      </c>
      <c r="AN118">
        <v>112.394162802</v>
      </c>
      <c r="AO118">
        <v>33366.794560390998</v>
      </c>
      <c r="AP118">
        <v>11.138661979</v>
      </c>
      <c r="AQ118">
        <v>0.52055944399999998</v>
      </c>
      <c r="AR118">
        <v>5.7983356879999999</v>
      </c>
      <c r="AS118">
        <v>0.154700001</v>
      </c>
      <c r="AT118">
        <v>1</v>
      </c>
      <c r="AU118">
        <v>0.89157209599999998</v>
      </c>
    </row>
    <row r="119" spans="1:47" x14ac:dyDescent="0.25">
      <c r="A119" t="s">
        <v>164</v>
      </c>
      <c r="B119">
        <v>1508564.703</v>
      </c>
      <c r="C119">
        <v>867083.82759999996</v>
      </c>
      <c r="D119">
        <v>295711.18290000001</v>
      </c>
      <c r="E119">
        <v>324094.84159999999</v>
      </c>
      <c r="F119">
        <v>517215.39370000002</v>
      </c>
      <c r="G119">
        <v>502015.66279999999</v>
      </c>
      <c r="H119">
        <v>1.0602151129999999</v>
      </c>
      <c r="I119">
        <v>1.0603293549999999</v>
      </c>
      <c r="J119">
        <v>1.075372515</v>
      </c>
      <c r="K119">
        <v>1.030567295</v>
      </c>
      <c r="L119">
        <v>1.0060815139999999</v>
      </c>
      <c r="M119">
        <v>0.99290515999999995</v>
      </c>
      <c r="N119">
        <v>0.93701134100000005</v>
      </c>
      <c r="O119">
        <v>1599403.0969835799</v>
      </c>
      <c r="P119">
        <v>791193.13919999998</v>
      </c>
      <c r="Q119">
        <v>622349.09604159102</v>
      </c>
      <c r="R119">
        <v>185860.86174198799</v>
      </c>
      <c r="S119">
        <v>1413542.2352415901</v>
      </c>
      <c r="T119">
        <v>104.06926060000001</v>
      </c>
      <c r="U119">
        <v>104.312427</v>
      </c>
      <c r="V119">
        <v>101.3242084</v>
      </c>
      <c r="W119">
        <v>103.8085172</v>
      </c>
      <c r="X119">
        <v>104.0894995</v>
      </c>
      <c r="Y119">
        <v>87.009832990000007</v>
      </c>
      <c r="Z119">
        <v>8.2333890000000007E-3</v>
      </c>
      <c r="AA119">
        <v>-5.4635359999999997E-3</v>
      </c>
      <c r="AB119">
        <v>149861.969864638</v>
      </c>
      <c r="AC119">
        <v>134974.2782</v>
      </c>
      <c r="AD119">
        <v>14887.691664638</v>
      </c>
      <c r="AE119">
        <v>9.9342692999999996E-2</v>
      </c>
      <c r="AF119">
        <v>114183.33779999999</v>
      </c>
      <c r="AG119">
        <v>2.6348769230000002</v>
      </c>
      <c r="AH119">
        <v>4.258207692</v>
      </c>
      <c r="AI119">
        <v>29.351665082</v>
      </c>
      <c r="AJ119">
        <v>15.326700000000001</v>
      </c>
      <c r="AK119">
        <v>77.787331457999997</v>
      </c>
      <c r="AL119">
        <v>1.0469921790000001</v>
      </c>
      <c r="AM119">
        <v>1.0762470470000001</v>
      </c>
      <c r="AN119">
        <v>113.10681101900001</v>
      </c>
      <c r="AO119">
        <v>33558.158959646003</v>
      </c>
      <c r="AP119">
        <v>11.17668287</v>
      </c>
      <c r="AQ119">
        <v>0.52446748700000001</v>
      </c>
      <c r="AR119">
        <v>5.8618067810000003</v>
      </c>
      <c r="AS119">
        <v>0.14710000000000001</v>
      </c>
      <c r="AT119">
        <v>1.0385426579999999</v>
      </c>
      <c r="AU119">
        <v>0.94615229000000001</v>
      </c>
    </row>
    <row r="120" spans="1:47" x14ac:dyDescent="0.25">
      <c r="A120" t="s">
        <v>165</v>
      </c>
      <c r="B120">
        <v>1524580.8370000001</v>
      </c>
      <c r="C120">
        <v>875652.84950000001</v>
      </c>
      <c r="D120">
        <v>297160.19099999999</v>
      </c>
      <c r="E120">
        <v>330681.2928</v>
      </c>
      <c r="F120">
        <v>532712.4497</v>
      </c>
      <c r="G120">
        <v>513201.6924</v>
      </c>
      <c r="H120">
        <v>1.0631839970000001</v>
      </c>
      <c r="I120">
        <v>1.0641540860000001</v>
      </c>
      <c r="J120">
        <v>1.0821900339999999</v>
      </c>
      <c r="K120">
        <v>1.0367730209999999</v>
      </c>
      <c r="L120">
        <v>1.014546365</v>
      </c>
      <c r="M120">
        <v>1.0097192429999999</v>
      </c>
      <c r="N120">
        <v>0.93870225500000004</v>
      </c>
      <c r="O120">
        <v>1620909.9479548801</v>
      </c>
      <c r="P120">
        <v>800615.02789999999</v>
      </c>
      <c r="Q120">
        <v>630512.44187896303</v>
      </c>
      <c r="R120">
        <v>189782.47817591199</v>
      </c>
      <c r="S120">
        <v>1431127.4697789601</v>
      </c>
      <c r="T120">
        <v>104.3664316</v>
      </c>
      <c r="U120">
        <v>104.3046358</v>
      </c>
      <c r="V120">
        <v>104.4929336</v>
      </c>
      <c r="W120">
        <v>104.2967003</v>
      </c>
      <c r="X120">
        <v>104.3066144</v>
      </c>
      <c r="Y120">
        <v>87.009832990000007</v>
      </c>
      <c r="Z120">
        <v>2.265436E-3</v>
      </c>
      <c r="AA120">
        <v>-1.1474905000000001E-2</v>
      </c>
      <c r="AB120">
        <v>150325.70288688599</v>
      </c>
      <c r="AC120">
        <v>135730.32949999999</v>
      </c>
      <c r="AD120">
        <v>14595.373386886</v>
      </c>
      <c r="AE120">
        <v>9.7091669000000005E-2</v>
      </c>
      <c r="AF120">
        <v>114940.361</v>
      </c>
      <c r="AG120">
        <v>2.6993939390000001</v>
      </c>
      <c r="AH120">
        <v>5.050689727</v>
      </c>
      <c r="AI120">
        <v>34.823709602000001</v>
      </c>
      <c r="AJ120">
        <v>20.329999999999998</v>
      </c>
      <c r="AK120">
        <v>78.069520759</v>
      </c>
      <c r="AL120">
        <v>1.0497964209999999</v>
      </c>
      <c r="AM120">
        <v>1.0854120169999999</v>
      </c>
      <c r="AN120">
        <v>114.210676417</v>
      </c>
      <c r="AO120">
        <v>33864.281251674998</v>
      </c>
      <c r="AP120">
        <v>11.232425667999999</v>
      </c>
      <c r="AQ120">
        <v>0.52513780099999996</v>
      </c>
      <c r="AR120">
        <v>5.8985713129999997</v>
      </c>
      <c r="AS120">
        <v>0.14030000100000001</v>
      </c>
      <c r="AT120">
        <v>1.0473549849999999</v>
      </c>
      <c r="AU120">
        <v>0.95368280500000002</v>
      </c>
    </row>
    <row r="121" spans="1:47" x14ac:dyDescent="0.25">
      <c r="A121" t="s">
        <v>166</v>
      </c>
      <c r="B121">
        <v>1542109.3829999999</v>
      </c>
      <c r="C121">
        <v>883631.77159999998</v>
      </c>
      <c r="D121">
        <v>298377.18890000001</v>
      </c>
      <c r="E121">
        <v>332745.94199999998</v>
      </c>
      <c r="F121">
        <v>548539.35239999997</v>
      </c>
      <c r="G121">
        <v>526925.1409</v>
      </c>
      <c r="H121">
        <v>1.0660924730000001</v>
      </c>
      <c r="I121">
        <v>1.069817872</v>
      </c>
      <c r="J121">
        <v>1.0882445119999999</v>
      </c>
      <c r="K121">
        <v>1.038793715</v>
      </c>
      <c r="L121">
        <v>1.0223650010000001</v>
      </c>
      <c r="M121">
        <v>1.027749478</v>
      </c>
      <c r="N121">
        <v>0.94009656900000005</v>
      </c>
      <c r="O121">
        <v>1644031.20568149</v>
      </c>
      <c r="P121">
        <v>811149.64580000006</v>
      </c>
      <c r="Q121">
        <v>638582.09485750296</v>
      </c>
      <c r="R121">
        <v>194299.46502399101</v>
      </c>
      <c r="S121">
        <v>1449731.7406575</v>
      </c>
      <c r="T121">
        <v>104.7666218</v>
      </c>
      <c r="U121">
        <v>104.5072069</v>
      </c>
      <c r="V121">
        <v>106.61635459999999</v>
      </c>
      <c r="W121">
        <v>104.7760691</v>
      </c>
      <c r="X121">
        <v>104.62022210000001</v>
      </c>
      <c r="Y121">
        <v>87.009832990000007</v>
      </c>
      <c r="Z121">
        <v>1.44838E-3</v>
      </c>
      <c r="AA121">
        <v>-1.0266968E-2</v>
      </c>
      <c r="AB121">
        <v>150717.483053698</v>
      </c>
      <c r="AC121">
        <v>136401.9136</v>
      </c>
      <c r="AD121">
        <v>14315.569453698001</v>
      </c>
      <c r="AE121">
        <v>9.4982806000000003E-2</v>
      </c>
      <c r="AF121">
        <v>115608.0546</v>
      </c>
      <c r="AG121">
        <v>3.430630769</v>
      </c>
      <c r="AH121">
        <v>5.3175318479999998</v>
      </c>
      <c r="AI121">
        <v>39.342667261000003</v>
      </c>
      <c r="AJ121">
        <v>24.05</v>
      </c>
      <c r="AK121">
        <v>82.316496606000001</v>
      </c>
      <c r="AL121">
        <v>1.054236771</v>
      </c>
      <c r="AM121">
        <v>1.096338464</v>
      </c>
      <c r="AN121">
        <v>115.836291249</v>
      </c>
      <c r="AO121">
        <v>34295.984748385003</v>
      </c>
      <c r="AP121">
        <v>11.305628655</v>
      </c>
      <c r="AQ121">
        <v>0.52600007199999999</v>
      </c>
      <c r="AR121">
        <v>5.9467614820000003</v>
      </c>
      <c r="AS121">
        <v>0.13700000000000001</v>
      </c>
      <c r="AT121">
        <v>1.061430917</v>
      </c>
      <c r="AU121">
        <v>0.96339542</v>
      </c>
    </row>
    <row r="122" spans="1:47" x14ac:dyDescent="0.25">
      <c r="A122" t="s">
        <v>167</v>
      </c>
      <c r="B122">
        <v>1561969.8910000001</v>
      </c>
      <c r="C122">
        <v>890878.17150000005</v>
      </c>
      <c r="D122">
        <v>301628.8847</v>
      </c>
      <c r="E122">
        <v>340140.6813</v>
      </c>
      <c r="F122">
        <v>568200.10290000006</v>
      </c>
      <c r="G122">
        <v>545633.99309999996</v>
      </c>
      <c r="H122">
        <v>1.0696110210000001</v>
      </c>
      <c r="I122">
        <v>1.0782857260000001</v>
      </c>
      <c r="J122">
        <v>1.096877621</v>
      </c>
      <c r="K122">
        <v>1.050453224</v>
      </c>
      <c r="L122">
        <v>1.03689611</v>
      </c>
      <c r="M122">
        <v>1.055063106</v>
      </c>
      <c r="N122">
        <v>0.94505752399999998</v>
      </c>
      <c r="O122">
        <v>1670700.2098050299</v>
      </c>
      <c r="P122">
        <v>822925.51789999998</v>
      </c>
      <c r="Q122">
        <v>653225.87980503205</v>
      </c>
      <c r="R122">
        <v>194548.81210000001</v>
      </c>
      <c r="S122">
        <v>1476151.3977050299</v>
      </c>
      <c r="T122">
        <v>105.4362469</v>
      </c>
      <c r="U122">
        <v>104.8110635</v>
      </c>
      <c r="V122">
        <v>111.21944360000001</v>
      </c>
      <c r="W122">
        <v>105.40931980000001</v>
      </c>
      <c r="X122">
        <v>104.88456290000001</v>
      </c>
      <c r="Y122">
        <v>84.422799459999993</v>
      </c>
      <c r="Z122">
        <v>-2.9118049999999999E-3</v>
      </c>
      <c r="AA122">
        <v>-1.0983978E-2</v>
      </c>
      <c r="AB122">
        <v>151507.77126115901</v>
      </c>
      <c r="AC122">
        <v>137455.88</v>
      </c>
      <c r="AD122">
        <v>14051.891261159</v>
      </c>
      <c r="AE122">
        <v>9.2746999999999996E-2</v>
      </c>
      <c r="AF122">
        <v>116527.16</v>
      </c>
      <c r="AG122">
        <v>3.5486153850000002</v>
      </c>
      <c r="AH122">
        <v>5.6136826620000004</v>
      </c>
      <c r="AI122">
        <v>42.977686624</v>
      </c>
      <c r="AJ122">
        <v>26.773299999999999</v>
      </c>
      <c r="AK122">
        <v>87.408713968000001</v>
      </c>
      <c r="AL122">
        <v>1.05732424</v>
      </c>
      <c r="AM122">
        <v>1.122249506</v>
      </c>
      <c r="AN122">
        <v>116.667868035</v>
      </c>
      <c r="AO122">
        <v>34626.494495419996</v>
      </c>
      <c r="AP122">
        <v>11.363427239</v>
      </c>
      <c r="AQ122">
        <v>0.52685107600000003</v>
      </c>
      <c r="AR122">
        <v>5.9868338689999998</v>
      </c>
      <c r="AS122">
        <v>0.13159999999999999</v>
      </c>
      <c r="AT122">
        <v>1.1006492409999999</v>
      </c>
      <c r="AU122">
        <v>1.0137337529999999</v>
      </c>
    </row>
    <row r="123" spans="1:47" x14ac:dyDescent="0.25">
      <c r="A123" t="s">
        <v>168</v>
      </c>
      <c r="B123">
        <v>1575527.5789999999</v>
      </c>
      <c r="C123">
        <v>897218.89049999998</v>
      </c>
      <c r="D123">
        <v>302477.098</v>
      </c>
      <c r="E123">
        <v>341901.80550000002</v>
      </c>
      <c r="F123">
        <v>584505.05720000004</v>
      </c>
      <c r="G123">
        <v>562346.08299999998</v>
      </c>
      <c r="H123">
        <v>1.0732739069999999</v>
      </c>
      <c r="I123">
        <v>1.0838610449999999</v>
      </c>
      <c r="J123">
        <v>1.1010353820000001</v>
      </c>
      <c r="K123">
        <v>1.0579404830000001</v>
      </c>
      <c r="L123">
        <v>1.048548209</v>
      </c>
      <c r="M123">
        <v>1.069685754</v>
      </c>
      <c r="N123">
        <v>0.94836218400000005</v>
      </c>
      <c r="O123">
        <v>1690972.64021989</v>
      </c>
      <c r="P123">
        <v>831934.67299999995</v>
      </c>
      <c r="Q123">
        <v>662236.10301988805</v>
      </c>
      <c r="R123">
        <v>196801.86420000001</v>
      </c>
      <c r="S123">
        <v>1494170.7760198901</v>
      </c>
      <c r="T123">
        <v>106.1019098</v>
      </c>
      <c r="U123">
        <v>105.3058044</v>
      </c>
      <c r="V123">
        <v>114.0037968</v>
      </c>
      <c r="W123">
        <v>105.80934139999999</v>
      </c>
      <c r="X123">
        <v>105.0714492</v>
      </c>
      <c r="Y123">
        <v>84.422799459999993</v>
      </c>
      <c r="Z123">
        <v>-4.2455640000000003E-3</v>
      </c>
      <c r="AA123">
        <v>-1.0956576000000001E-2</v>
      </c>
      <c r="AB123">
        <v>152087.344288394</v>
      </c>
      <c r="AC123">
        <v>138396.31</v>
      </c>
      <c r="AD123">
        <v>13691.034288393999</v>
      </c>
      <c r="AE123">
        <v>9.0020865000000005E-2</v>
      </c>
      <c r="AF123">
        <v>117384.7</v>
      </c>
      <c r="AG123">
        <v>4.2848064519999998</v>
      </c>
      <c r="AH123">
        <v>5.4266256149999998</v>
      </c>
      <c r="AI123">
        <v>42.201235134000001</v>
      </c>
      <c r="AJ123">
        <v>26.54</v>
      </c>
      <c r="AK123">
        <v>84.617760505000007</v>
      </c>
      <c r="AL123">
        <v>1.055157111</v>
      </c>
      <c r="AM123">
        <v>1.1417298140000001</v>
      </c>
      <c r="AN123">
        <v>118.27737512900001</v>
      </c>
      <c r="AO123">
        <v>34988.010969821997</v>
      </c>
      <c r="AP123">
        <v>11.384173314</v>
      </c>
      <c r="AQ123">
        <v>0.52803561399999999</v>
      </c>
      <c r="AR123">
        <v>6.0112489489999996</v>
      </c>
      <c r="AS123">
        <v>0.1321</v>
      </c>
      <c r="AT123">
        <v>1.1342266729999999</v>
      </c>
      <c r="AU123">
        <v>1.0715835069999999</v>
      </c>
    </row>
    <row r="124" spans="1:47" x14ac:dyDescent="0.25">
      <c r="A124" t="s">
        <v>169</v>
      </c>
      <c r="B124">
        <v>1582689.1029999999</v>
      </c>
      <c r="C124">
        <v>900346.83799999999</v>
      </c>
      <c r="D124">
        <v>304197.16389999999</v>
      </c>
      <c r="E124">
        <v>345530.21100000001</v>
      </c>
      <c r="F124">
        <v>601209.66139999998</v>
      </c>
      <c r="G124">
        <v>577241.38820000004</v>
      </c>
      <c r="H124">
        <v>1.080195156</v>
      </c>
      <c r="I124">
        <v>1.091788261</v>
      </c>
      <c r="J124">
        <v>1.107346293</v>
      </c>
      <c r="K124">
        <v>1.0632890909999999</v>
      </c>
      <c r="L124">
        <v>1.0591089060000001</v>
      </c>
      <c r="M124">
        <v>1.087887139</v>
      </c>
      <c r="N124">
        <v>0.95747250800000006</v>
      </c>
      <c r="O124">
        <v>1709613.10243401</v>
      </c>
      <c r="P124">
        <v>842919.55500000005</v>
      </c>
      <c r="Q124">
        <v>672461.75003401295</v>
      </c>
      <c r="R124">
        <v>194231.79740000001</v>
      </c>
      <c r="S124">
        <v>1515381.30503401</v>
      </c>
      <c r="T124">
        <v>106.73587449999999</v>
      </c>
      <c r="U124">
        <v>105.53564470000001</v>
      </c>
      <c r="V124">
        <v>118.60688589999999</v>
      </c>
      <c r="W124">
        <v>106.63476230000001</v>
      </c>
      <c r="X124">
        <v>105.5590589</v>
      </c>
      <c r="Y124">
        <v>84.422799459999993</v>
      </c>
      <c r="Z124">
        <v>-1.0874649E-2</v>
      </c>
      <c r="AA124">
        <v>-1.6006234000000001E-2</v>
      </c>
      <c r="AB124">
        <v>152515.69025252399</v>
      </c>
      <c r="AC124">
        <v>139156.42000000001</v>
      </c>
      <c r="AD124">
        <v>13359.270252524</v>
      </c>
      <c r="AE124">
        <v>8.7592760000000006E-2</v>
      </c>
      <c r="AF124">
        <v>118060.13</v>
      </c>
      <c r="AG124">
        <v>4.7388153849999997</v>
      </c>
      <c r="AH124">
        <v>5.438421892</v>
      </c>
      <c r="AI124">
        <v>45.029529869000001</v>
      </c>
      <c r="AJ124">
        <v>30.34</v>
      </c>
      <c r="AK124">
        <v>81.417950739999995</v>
      </c>
      <c r="AL124">
        <v>1.060260462</v>
      </c>
      <c r="AM124">
        <v>1.1574815469999999</v>
      </c>
      <c r="AN124">
        <v>118.34731421799999</v>
      </c>
      <c r="AO124">
        <v>35125.012407157003</v>
      </c>
      <c r="AP124">
        <v>11.373453722000001</v>
      </c>
      <c r="AQ124">
        <v>0.53258694500000003</v>
      </c>
      <c r="AR124">
        <v>6.0573529769999999</v>
      </c>
      <c r="AS124">
        <v>0.1351</v>
      </c>
      <c r="AT124">
        <v>1.148972254</v>
      </c>
      <c r="AU124">
        <v>1.1046812989999999</v>
      </c>
    </row>
    <row r="125" spans="1:47" x14ac:dyDescent="0.25">
      <c r="A125" t="s">
        <v>170</v>
      </c>
      <c r="B125">
        <v>1593026.1440000001</v>
      </c>
      <c r="C125">
        <v>902639.02390000003</v>
      </c>
      <c r="D125">
        <v>305921.78840000002</v>
      </c>
      <c r="E125">
        <v>345938.55699999997</v>
      </c>
      <c r="F125">
        <v>623995.93889999995</v>
      </c>
      <c r="G125">
        <v>596580.34990000003</v>
      </c>
      <c r="H125">
        <v>1.085108089</v>
      </c>
      <c r="I125">
        <v>1.1007518549999999</v>
      </c>
      <c r="J125">
        <v>1.1132699610000001</v>
      </c>
      <c r="K125">
        <v>1.0714879500000001</v>
      </c>
      <c r="L125">
        <v>1.0712112330000001</v>
      </c>
      <c r="M125">
        <v>1.1066733550000001</v>
      </c>
      <c r="N125">
        <v>0.96177844899999998</v>
      </c>
      <c r="O125">
        <v>1728605.55476141</v>
      </c>
      <c r="P125">
        <v>852055.41949999996</v>
      </c>
      <c r="Q125">
        <v>680082.79526141298</v>
      </c>
      <c r="R125">
        <v>196467.34</v>
      </c>
      <c r="S125">
        <v>1532138.2147614099</v>
      </c>
      <c r="T125">
        <v>107.36983909999999</v>
      </c>
      <c r="U125">
        <v>106.0771328</v>
      </c>
      <c r="V125">
        <v>120.8849931</v>
      </c>
      <c r="W125">
        <v>107.36833300000001</v>
      </c>
      <c r="X125">
        <v>106.1547254</v>
      </c>
      <c r="Y125">
        <v>84.422799459999993</v>
      </c>
      <c r="Z125">
        <v>-7.5387429999999997E-3</v>
      </c>
      <c r="AA125">
        <v>-1.2289325E-2</v>
      </c>
      <c r="AB125">
        <v>152907.518443017</v>
      </c>
      <c r="AC125">
        <v>139905.19</v>
      </c>
      <c r="AD125">
        <v>13002.328443017001</v>
      </c>
      <c r="AE125">
        <v>8.5033938000000003E-2</v>
      </c>
      <c r="AF125">
        <v>118731.9</v>
      </c>
      <c r="AG125">
        <v>5.0281746030000001</v>
      </c>
      <c r="AH125">
        <v>5.2764874620000004</v>
      </c>
      <c r="AI125">
        <v>44.079874957000001</v>
      </c>
      <c r="AJ125">
        <v>29.576699999999999</v>
      </c>
      <c r="AK125">
        <v>80.200358627</v>
      </c>
      <c r="AL125">
        <v>1.0636893000000001</v>
      </c>
      <c r="AM125">
        <v>1.1755455610000001</v>
      </c>
      <c r="AN125">
        <v>119.033073538</v>
      </c>
      <c r="AO125">
        <v>35289.526646509999</v>
      </c>
      <c r="AP125">
        <v>11.386469250999999</v>
      </c>
      <c r="AQ125">
        <v>0.53486593599999999</v>
      </c>
      <c r="AR125">
        <v>6.0902345330000003</v>
      </c>
      <c r="AS125">
        <v>0.13569999999999999</v>
      </c>
      <c r="AT125">
        <v>1.1705802300000001</v>
      </c>
      <c r="AU125">
        <v>1.151673583</v>
      </c>
    </row>
    <row r="126" spans="1:47" x14ac:dyDescent="0.25">
      <c r="A126" t="s">
        <v>171</v>
      </c>
      <c r="B126">
        <v>1607468.855</v>
      </c>
      <c r="C126">
        <v>911185.15879999998</v>
      </c>
      <c r="D126">
        <v>307617.56030000001</v>
      </c>
      <c r="E126">
        <v>348847.9804</v>
      </c>
      <c r="F126">
        <v>623050.8236</v>
      </c>
      <c r="G126">
        <v>591261.21920000005</v>
      </c>
      <c r="H126">
        <v>1.092721171</v>
      </c>
      <c r="I126">
        <v>1.10496544</v>
      </c>
      <c r="J126">
        <v>1.122501819</v>
      </c>
      <c r="K126">
        <v>1.069730528</v>
      </c>
      <c r="L126">
        <v>1.0653339930000001</v>
      </c>
      <c r="M126">
        <v>1.090886732</v>
      </c>
      <c r="N126">
        <v>0.96972373899999997</v>
      </c>
      <c r="O126">
        <v>1756515.24949885</v>
      </c>
      <c r="P126">
        <v>861942.16280000005</v>
      </c>
      <c r="Q126">
        <v>696858.54479884706</v>
      </c>
      <c r="R126">
        <v>197714.54190000001</v>
      </c>
      <c r="S126">
        <v>1558800.7075988499</v>
      </c>
      <c r="T126">
        <v>107.7026706</v>
      </c>
      <c r="U126">
        <v>106.6225166</v>
      </c>
      <c r="V126">
        <v>118.63032320000001</v>
      </c>
      <c r="W126">
        <v>107.7157823</v>
      </c>
      <c r="X126">
        <v>106.73385020000001</v>
      </c>
      <c r="Y126">
        <v>90.844496149999998</v>
      </c>
      <c r="Z126">
        <v>-2.285848E-3</v>
      </c>
      <c r="AA126">
        <v>-1.2965061999999999E-2</v>
      </c>
      <c r="AB126">
        <v>152974.02889272801</v>
      </c>
      <c r="AC126">
        <v>140257.68</v>
      </c>
      <c r="AD126">
        <v>12716.348892728</v>
      </c>
      <c r="AE126">
        <v>8.3127502000000006E-2</v>
      </c>
      <c r="AF126">
        <v>119130.77</v>
      </c>
      <c r="AG126">
        <v>4.7447187499999997</v>
      </c>
      <c r="AH126">
        <v>4.9884431999999999</v>
      </c>
      <c r="AI126">
        <v>40.732909028000002</v>
      </c>
      <c r="AJ126">
        <v>25.816700000000001</v>
      </c>
      <c r="AK126">
        <v>80.725822002000001</v>
      </c>
      <c r="AL126">
        <v>1.069455772</v>
      </c>
      <c r="AM126">
        <v>1.1464362910000001</v>
      </c>
      <c r="AN126">
        <v>119.09193700599999</v>
      </c>
      <c r="AO126">
        <v>35434.850261006002</v>
      </c>
      <c r="AP126">
        <v>11.460825924</v>
      </c>
      <c r="AQ126">
        <v>0.53621080099999996</v>
      </c>
      <c r="AR126">
        <v>6.145418652</v>
      </c>
      <c r="AS126">
        <v>0.1381</v>
      </c>
      <c r="AT126">
        <v>1.0998614289999999</v>
      </c>
      <c r="AU126">
        <v>1.0831705760000001</v>
      </c>
    </row>
    <row r="127" spans="1:47" x14ac:dyDescent="0.25">
      <c r="A127" t="s">
        <v>172</v>
      </c>
      <c r="B127">
        <v>1608772.5619999999</v>
      </c>
      <c r="C127">
        <v>914238.97230000002</v>
      </c>
      <c r="D127">
        <v>308843.97879999998</v>
      </c>
      <c r="E127">
        <v>347307.89319999999</v>
      </c>
      <c r="F127">
        <v>618566.1041</v>
      </c>
      <c r="G127">
        <v>588152.99289999995</v>
      </c>
      <c r="H127">
        <v>1.0996547560000001</v>
      </c>
      <c r="I127">
        <v>1.114864979</v>
      </c>
      <c r="J127">
        <v>1.1306674430000001</v>
      </c>
      <c r="K127">
        <v>1.076215079</v>
      </c>
      <c r="L127">
        <v>1.0694323569999999</v>
      </c>
      <c r="M127">
        <v>1.0951346749999999</v>
      </c>
      <c r="N127">
        <v>0.97464750300000003</v>
      </c>
      <c r="O127">
        <v>1769094.3990422301</v>
      </c>
      <c r="P127">
        <v>869749.66969999997</v>
      </c>
      <c r="Q127">
        <v>698236.49154223094</v>
      </c>
      <c r="R127">
        <v>201108.2378</v>
      </c>
      <c r="S127">
        <v>1567986.1612422301</v>
      </c>
      <c r="T127">
        <v>109.2360726</v>
      </c>
      <c r="U127">
        <v>108.0054538</v>
      </c>
      <c r="V127">
        <v>121.6959243</v>
      </c>
      <c r="W127">
        <v>108.86885119999999</v>
      </c>
      <c r="X127">
        <v>107.7166763</v>
      </c>
      <c r="Y127">
        <v>90.844496149999998</v>
      </c>
      <c r="Z127">
        <v>-2.5442389999999998E-3</v>
      </c>
      <c r="AA127">
        <v>-1.2384228000000001E-2</v>
      </c>
      <c r="AB127">
        <v>153202.88094600101</v>
      </c>
      <c r="AC127">
        <v>140520.38</v>
      </c>
      <c r="AD127">
        <v>12682.500946001001</v>
      </c>
      <c r="AE127">
        <v>8.2782391999999996E-2</v>
      </c>
      <c r="AF127">
        <v>119416.45</v>
      </c>
      <c r="AG127">
        <v>4.5885483870000003</v>
      </c>
      <c r="AH127">
        <v>5.1929368619999998</v>
      </c>
      <c r="AI127">
        <v>41.362557076000002</v>
      </c>
      <c r="AJ127">
        <v>27.24</v>
      </c>
      <c r="AK127">
        <v>77.394089215999998</v>
      </c>
      <c r="AL127">
        <v>1.072440558</v>
      </c>
      <c r="AM127">
        <v>1.161810432</v>
      </c>
      <c r="AN127">
        <v>119.528838136</v>
      </c>
      <c r="AO127">
        <v>35485.223904175997</v>
      </c>
      <c r="AP127">
        <v>11.448677849999999</v>
      </c>
      <c r="AQ127">
        <v>0.54062935300000003</v>
      </c>
      <c r="AR127">
        <v>6.1894913020000004</v>
      </c>
      <c r="AS127">
        <v>0.13519999999999999</v>
      </c>
      <c r="AT127">
        <v>1.125885247</v>
      </c>
      <c r="AU127">
        <v>1.1461085</v>
      </c>
    </row>
    <row r="128" spans="1:47" x14ac:dyDescent="0.25">
      <c r="A128" t="s">
        <v>173</v>
      </c>
      <c r="B128">
        <v>1610232.2080000001</v>
      </c>
      <c r="C128">
        <v>916035.17279999994</v>
      </c>
      <c r="D128">
        <v>309894.8627</v>
      </c>
      <c r="E128">
        <v>344960.82799999998</v>
      </c>
      <c r="F128">
        <v>615529.98510000005</v>
      </c>
      <c r="G128">
        <v>581011.67059999995</v>
      </c>
      <c r="H128">
        <v>1.1066130009999999</v>
      </c>
      <c r="I128">
        <v>1.1187004979999999</v>
      </c>
      <c r="J128">
        <v>1.1402136629999999</v>
      </c>
      <c r="K128">
        <v>1.079434958</v>
      </c>
      <c r="L128">
        <v>1.0646375939999999</v>
      </c>
      <c r="M128">
        <v>1.0863111240000001</v>
      </c>
      <c r="N128">
        <v>0.98245634400000004</v>
      </c>
      <c r="O128">
        <v>1781903.89591776</v>
      </c>
      <c r="P128">
        <v>879115.69110000005</v>
      </c>
      <c r="Q128">
        <v>702867.15651775803</v>
      </c>
      <c r="R128">
        <v>199921.04829999999</v>
      </c>
      <c r="S128">
        <v>1581982.8476177601</v>
      </c>
      <c r="T128">
        <v>109.3351296</v>
      </c>
      <c r="U128">
        <v>108.2820413</v>
      </c>
      <c r="V128">
        <v>119.61000300000001</v>
      </c>
      <c r="W128">
        <v>109.267436</v>
      </c>
      <c r="X128">
        <v>108.3362343</v>
      </c>
      <c r="Y128">
        <v>90.844496149999998</v>
      </c>
      <c r="Z128">
        <v>1.9918980000000002E-3</v>
      </c>
      <c r="AA128">
        <v>-1.1564906E-2</v>
      </c>
      <c r="AB128">
        <v>153636.074915203</v>
      </c>
      <c r="AC128">
        <v>140903.13</v>
      </c>
      <c r="AD128">
        <v>12732.944915202999</v>
      </c>
      <c r="AE128">
        <v>8.2877311999999995E-2</v>
      </c>
      <c r="AF128">
        <v>119801.31</v>
      </c>
      <c r="AG128">
        <v>4.2779230769999996</v>
      </c>
      <c r="AH128">
        <v>5.1167389229999998</v>
      </c>
      <c r="AI128">
        <v>38.718442699000001</v>
      </c>
      <c r="AJ128">
        <v>25.25</v>
      </c>
      <c r="AK128">
        <v>73.519514289</v>
      </c>
      <c r="AL128">
        <v>1.0779443120000001</v>
      </c>
      <c r="AM128">
        <v>1.1514140559999999</v>
      </c>
      <c r="AN128">
        <v>119.025069738</v>
      </c>
      <c r="AO128">
        <v>35404.430362712999</v>
      </c>
      <c r="AP128">
        <v>11.427937818</v>
      </c>
      <c r="AQ128">
        <v>0.54595584799999997</v>
      </c>
      <c r="AR128">
        <v>6.2391494859999996</v>
      </c>
      <c r="AS128">
        <v>0.1404</v>
      </c>
      <c r="AT128">
        <v>1.10336211</v>
      </c>
      <c r="AU128">
        <v>1.123253772</v>
      </c>
    </row>
    <row r="129" spans="1:47" x14ac:dyDescent="0.25">
      <c r="A129" t="s">
        <v>174</v>
      </c>
      <c r="B129">
        <v>1612868.3529999999</v>
      </c>
      <c r="C129">
        <v>916698.04879999999</v>
      </c>
      <c r="D129">
        <v>313303.58720000001</v>
      </c>
      <c r="E129">
        <v>342572.4325</v>
      </c>
      <c r="F129">
        <v>615964.2807</v>
      </c>
      <c r="G129">
        <v>574693.11869999999</v>
      </c>
      <c r="H129">
        <v>1.1152075379999999</v>
      </c>
      <c r="I129">
        <v>1.1232898579999999</v>
      </c>
      <c r="J129">
        <v>1.1518928479999999</v>
      </c>
      <c r="K129">
        <v>1.0813285909999999</v>
      </c>
      <c r="L129">
        <v>1.0612245659999999</v>
      </c>
      <c r="M129">
        <v>1.0702466230000001</v>
      </c>
      <c r="N129">
        <v>0.99059728700000005</v>
      </c>
      <c r="O129">
        <v>1798682.94498248</v>
      </c>
      <c r="P129">
        <v>887160.89390000002</v>
      </c>
      <c r="Q129">
        <v>710542.12068247597</v>
      </c>
      <c r="R129">
        <v>200979.93040000001</v>
      </c>
      <c r="S129">
        <v>1597703.0145824801</v>
      </c>
      <c r="T129">
        <v>109.6996592</v>
      </c>
      <c r="U129">
        <v>109.02999610000001</v>
      </c>
      <c r="V129">
        <v>115.77565800000001</v>
      </c>
      <c r="W129">
        <v>109.6308909</v>
      </c>
      <c r="X129">
        <v>109.07223500000001</v>
      </c>
      <c r="Y129">
        <v>90.844496149999998</v>
      </c>
      <c r="Z129">
        <v>9.4502049999999997E-3</v>
      </c>
      <c r="AA129">
        <v>-1.2017201E-2</v>
      </c>
      <c r="AB129">
        <v>154004.600326168</v>
      </c>
      <c r="AC129">
        <v>141107.49</v>
      </c>
      <c r="AD129">
        <v>12897.110326168</v>
      </c>
      <c r="AE129">
        <v>8.3744968000000003E-2</v>
      </c>
      <c r="AF129">
        <v>120013.1</v>
      </c>
      <c r="AG129">
        <v>3.4522222220000001</v>
      </c>
      <c r="AH129">
        <v>4.8119491520000004</v>
      </c>
      <c r="AI129">
        <v>32.324281898000002</v>
      </c>
      <c r="AJ129">
        <v>19.34</v>
      </c>
      <c r="AK129">
        <v>69.845351817999997</v>
      </c>
      <c r="AL129">
        <v>1.0784626669999999</v>
      </c>
      <c r="AM129">
        <v>1.146363655</v>
      </c>
      <c r="AN129">
        <v>119.219966525</v>
      </c>
      <c r="AO129">
        <v>35347.367969763996</v>
      </c>
      <c r="AP129">
        <v>11.430069042</v>
      </c>
      <c r="AQ129">
        <v>0.55005164699999998</v>
      </c>
      <c r="AR129">
        <v>6.2871283010000001</v>
      </c>
      <c r="AS129">
        <v>0.14130000000000001</v>
      </c>
      <c r="AT129">
        <v>1.0940422489999999</v>
      </c>
      <c r="AU129">
        <v>1.1162217139999999</v>
      </c>
    </row>
    <row r="130" spans="1:47" x14ac:dyDescent="0.25">
      <c r="A130" t="s">
        <v>175</v>
      </c>
      <c r="B130">
        <v>1615190.9779999999</v>
      </c>
      <c r="C130">
        <v>918094.72199999995</v>
      </c>
      <c r="D130">
        <v>314264.09720000002</v>
      </c>
      <c r="E130">
        <v>341499.33789999998</v>
      </c>
      <c r="F130">
        <v>618486.64269999997</v>
      </c>
      <c r="G130">
        <v>577939.13009999995</v>
      </c>
      <c r="H130">
        <v>1.1226169989999999</v>
      </c>
      <c r="I130">
        <v>1.128572398</v>
      </c>
      <c r="J130">
        <v>1.1581090570000001</v>
      </c>
      <c r="K130">
        <v>1.088129954</v>
      </c>
      <c r="L130">
        <v>1.0636477799999999</v>
      </c>
      <c r="M130">
        <v>1.0673676729999999</v>
      </c>
      <c r="N130">
        <v>0.99709733499999997</v>
      </c>
      <c r="O130">
        <v>1813240.8484487799</v>
      </c>
      <c r="P130">
        <v>894723.34160000004</v>
      </c>
      <c r="Q130">
        <v>715779.27864877996</v>
      </c>
      <c r="R130">
        <v>202738.22820000001</v>
      </c>
      <c r="S130">
        <v>1610502.6202487799</v>
      </c>
      <c r="T130">
        <v>110.4683414</v>
      </c>
      <c r="U130">
        <v>109.82469810000001</v>
      </c>
      <c r="V130">
        <v>116.23034199999999</v>
      </c>
      <c r="W130">
        <v>110.5079303</v>
      </c>
      <c r="X130">
        <v>109.9904287</v>
      </c>
      <c r="Y130">
        <v>81.773805019999998</v>
      </c>
      <c r="Z130">
        <v>1.2364633999999999E-2</v>
      </c>
      <c r="AA130">
        <v>-1.0234900999999999E-2</v>
      </c>
      <c r="AB130">
        <v>154507.32077104799</v>
      </c>
      <c r="AC130">
        <v>141426.93</v>
      </c>
      <c r="AD130">
        <v>13080.390771048</v>
      </c>
      <c r="AE130">
        <v>8.4658711999999997E-2</v>
      </c>
      <c r="AF130">
        <v>120342.44</v>
      </c>
      <c r="AG130">
        <v>3.3614677419999999</v>
      </c>
      <c r="AH130">
        <v>5.1327250160000002</v>
      </c>
      <c r="AI130">
        <v>34.898218520999997</v>
      </c>
      <c r="AJ130">
        <v>21.153300000000002</v>
      </c>
      <c r="AK130">
        <v>73.950472171000001</v>
      </c>
      <c r="AL130">
        <v>1.0841548409999999</v>
      </c>
      <c r="AM130">
        <v>1.1557677159999999</v>
      </c>
      <c r="AN130">
        <v>119.951631613</v>
      </c>
      <c r="AO130">
        <v>35470.703257982997</v>
      </c>
      <c r="AP130">
        <v>11.420674818</v>
      </c>
      <c r="AQ130">
        <v>0.55394275599999998</v>
      </c>
      <c r="AR130">
        <v>6.3264000820000001</v>
      </c>
      <c r="AS130">
        <v>0.14249999999999999</v>
      </c>
      <c r="AT130">
        <v>1.1054580979999999</v>
      </c>
      <c r="AU130">
        <v>1.140775359</v>
      </c>
    </row>
    <row r="131" spans="1:47" x14ac:dyDescent="0.25">
      <c r="A131" t="s">
        <v>176</v>
      </c>
      <c r="B131">
        <v>1624423.97</v>
      </c>
      <c r="C131">
        <v>920310.29799999995</v>
      </c>
      <c r="D131">
        <v>316802.66960000002</v>
      </c>
      <c r="E131">
        <v>338731.17849999998</v>
      </c>
      <c r="F131">
        <v>630550.73710000003</v>
      </c>
      <c r="G131">
        <v>586232.64249999996</v>
      </c>
      <c r="H131">
        <v>1.1259854229999999</v>
      </c>
      <c r="I131">
        <v>1.1338725160000001</v>
      </c>
      <c r="J131">
        <v>1.1660916400000001</v>
      </c>
      <c r="K131">
        <v>1.0913069280000001</v>
      </c>
      <c r="L131">
        <v>1.0627016549999999</v>
      </c>
      <c r="M131">
        <v>1.0690784390000001</v>
      </c>
      <c r="N131">
        <v>0.99961601300000003</v>
      </c>
      <c r="O131">
        <v>1829077.7109055901</v>
      </c>
      <c r="P131">
        <v>901457.19799999997</v>
      </c>
      <c r="Q131">
        <v>722343.01420558803</v>
      </c>
      <c r="R131">
        <v>205277.4987</v>
      </c>
      <c r="S131">
        <v>1623800.21220559</v>
      </c>
      <c r="T131">
        <v>111.5381567</v>
      </c>
      <c r="U131">
        <v>110.77522399999999</v>
      </c>
      <c r="V131">
        <v>119.0100077</v>
      </c>
      <c r="W131">
        <v>111.1415293</v>
      </c>
      <c r="X131">
        <v>110.44149609999999</v>
      </c>
      <c r="Y131">
        <v>81.773805019999998</v>
      </c>
      <c r="Z131">
        <v>1.0318597000000001E-2</v>
      </c>
      <c r="AA131">
        <v>-1.3386591999999999E-2</v>
      </c>
      <c r="AB131">
        <v>154959.83552558601</v>
      </c>
      <c r="AC131">
        <v>141659.43</v>
      </c>
      <c r="AD131">
        <v>13300.405525586</v>
      </c>
      <c r="AE131">
        <v>8.5831308999999995E-2</v>
      </c>
      <c r="AF131">
        <v>120542.23</v>
      </c>
      <c r="AG131">
        <v>3.446063492</v>
      </c>
      <c r="AH131">
        <v>5.2585997080000002</v>
      </c>
      <c r="AI131">
        <v>39.18539956</v>
      </c>
      <c r="AJ131">
        <v>25.07</v>
      </c>
      <c r="AK131">
        <v>76.573623353000002</v>
      </c>
      <c r="AL131">
        <v>1.0844669659999999</v>
      </c>
      <c r="AM131">
        <v>1.1417058</v>
      </c>
      <c r="AN131">
        <v>120.75003587099999</v>
      </c>
      <c r="AO131">
        <v>35623.433396195003</v>
      </c>
      <c r="AP131">
        <v>11.467107907999999</v>
      </c>
      <c r="AQ131">
        <v>0.55493960600000003</v>
      </c>
      <c r="AR131">
        <v>6.3635523450000004</v>
      </c>
      <c r="AS131">
        <v>0.1467</v>
      </c>
      <c r="AT131">
        <v>1.075802726</v>
      </c>
      <c r="AU131">
        <v>1.0883554600000001</v>
      </c>
    </row>
    <row r="132" spans="1:47" x14ac:dyDescent="0.25">
      <c r="A132" t="s">
        <v>177</v>
      </c>
      <c r="B132">
        <v>1629001.4069999999</v>
      </c>
      <c r="C132">
        <v>924480.49439999997</v>
      </c>
      <c r="D132">
        <v>318224.91680000001</v>
      </c>
      <c r="E132">
        <v>340437.24180000002</v>
      </c>
      <c r="F132">
        <v>633800.06720000005</v>
      </c>
      <c r="G132">
        <v>588522.34149999998</v>
      </c>
      <c r="H132">
        <v>1.1355462089999999</v>
      </c>
      <c r="I132">
        <v>1.1380772530000001</v>
      </c>
      <c r="J132">
        <v>1.177976964</v>
      </c>
      <c r="K132">
        <v>1.093420362</v>
      </c>
      <c r="L132">
        <v>1.06151847</v>
      </c>
      <c r="M132">
        <v>1.059565957</v>
      </c>
      <c r="N132">
        <v>1.007564052</v>
      </c>
      <c r="O132">
        <v>1849806.3720873401</v>
      </c>
      <c r="P132">
        <v>908965.72210000001</v>
      </c>
      <c r="Q132">
        <v>732357.53548733797</v>
      </c>
      <c r="R132">
        <v>208483.1145</v>
      </c>
      <c r="S132">
        <v>1641323.25758734</v>
      </c>
      <c r="T132">
        <v>111.63325140000001</v>
      </c>
      <c r="U132">
        <v>110.8726139</v>
      </c>
      <c r="V132">
        <v>118.86938379999999</v>
      </c>
      <c r="W132">
        <v>111.6162199</v>
      </c>
      <c r="X132">
        <v>110.96822640000001</v>
      </c>
      <c r="Y132">
        <v>81.773805019999998</v>
      </c>
      <c r="Z132">
        <v>1.6276743999999999E-2</v>
      </c>
      <c r="AA132">
        <v>-1.0327251000000001E-2</v>
      </c>
      <c r="AB132">
        <v>155316.072424941</v>
      </c>
      <c r="AC132">
        <v>141831.96</v>
      </c>
      <c r="AD132">
        <v>13484.112424941</v>
      </c>
      <c r="AE132">
        <v>8.6817238000000005E-2</v>
      </c>
      <c r="AF132">
        <v>120716.84</v>
      </c>
      <c r="AG132">
        <v>3.3588636360000002</v>
      </c>
      <c r="AH132">
        <v>4.7682222730000001</v>
      </c>
      <c r="AI132">
        <v>41.367604688999997</v>
      </c>
      <c r="AJ132">
        <v>26.9133</v>
      </c>
      <c r="AK132">
        <v>78.831630247000007</v>
      </c>
      <c r="AL132">
        <v>1.088745434</v>
      </c>
      <c r="AM132">
        <v>1.12145439</v>
      </c>
      <c r="AN132">
        <v>121.41207212400001</v>
      </c>
      <c r="AO132">
        <v>35778.457527926999</v>
      </c>
      <c r="AP132">
        <v>11.485432529000001</v>
      </c>
      <c r="AQ132">
        <v>0.55798952499999999</v>
      </c>
      <c r="AR132">
        <v>6.408751047</v>
      </c>
      <c r="AS132">
        <v>0.14269999999999999</v>
      </c>
      <c r="AT132">
        <v>1.0269978710000001</v>
      </c>
      <c r="AU132">
        <v>1.016516859</v>
      </c>
    </row>
    <row r="133" spans="1:47" x14ac:dyDescent="0.25">
      <c r="A133" t="s">
        <v>178</v>
      </c>
      <c r="B133">
        <v>1629883.9369999999</v>
      </c>
      <c r="C133">
        <v>930081.6862</v>
      </c>
      <c r="D133">
        <v>319689.89199999999</v>
      </c>
      <c r="E133">
        <v>341872.39600000001</v>
      </c>
      <c r="F133">
        <v>638396.25399999996</v>
      </c>
      <c r="G133">
        <v>596027.34880000004</v>
      </c>
      <c r="H133">
        <v>1.1425362779999999</v>
      </c>
      <c r="I133">
        <v>1.1449521110000001</v>
      </c>
      <c r="J133">
        <v>1.183110383</v>
      </c>
      <c r="K133">
        <v>1.0980888259999999</v>
      </c>
      <c r="L133">
        <v>1.058801436</v>
      </c>
      <c r="M133">
        <v>1.061298799</v>
      </c>
      <c r="N133">
        <v>1.0134941289999999</v>
      </c>
      <c r="O133">
        <v>1862201.5268641999</v>
      </c>
      <c r="P133">
        <v>914420.42079999996</v>
      </c>
      <c r="Q133">
        <v>737457.37986420398</v>
      </c>
      <c r="R133">
        <v>210323.7262</v>
      </c>
      <c r="S133">
        <v>1651877.8006642</v>
      </c>
      <c r="T133">
        <v>112.2355179</v>
      </c>
      <c r="U133">
        <v>111.4881184</v>
      </c>
      <c r="V133">
        <v>119.2115687</v>
      </c>
      <c r="W133">
        <v>112.1265552</v>
      </c>
      <c r="X133">
        <v>111.49279110000001</v>
      </c>
      <c r="Y133">
        <v>81.773805019999998</v>
      </c>
      <c r="Z133">
        <v>1.2001698E-2</v>
      </c>
      <c r="AA133">
        <v>-1.1288886E-2</v>
      </c>
      <c r="AB133">
        <v>155556.93898900901</v>
      </c>
      <c r="AC133">
        <v>141860.16</v>
      </c>
      <c r="AD133">
        <v>13696.778989009001</v>
      </c>
      <c r="AE133">
        <v>8.8049938999999994E-2</v>
      </c>
      <c r="AF133">
        <v>120772.97</v>
      </c>
      <c r="AG133">
        <v>3.1162031250000002</v>
      </c>
      <c r="AH133">
        <v>4.5412475450000001</v>
      </c>
      <c r="AI133">
        <v>41.758297046000003</v>
      </c>
      <c r="AJ133">
        <v>26.8567</v>
      </c>
      <c r="AK133">
        <v>80.961393821000001</v>
      </c>
      <c r="AL133">
        <v>1.090973325</v>
      </c>
      <c r="AM133">
        <v>1.1146679150000001</v>
      </c>
      <c r="AN133">
        <v>121.690915729</v>
      </c>
      <c r="AO133">
        <v>35913.270910086998</v>
      </c>
      <c r="AP133">
        <v>11.489370496999999</v>
      </c>
      <c r="AQ133">
        <v>0.56103407100000002</v>
      </c>
      <c r="AR133">
        <v>6.4459283059999999</v>
      </c>
      <c r="AS133">
        <v>0.143900001</v>
      </c>
      <c r="AT133">
        <v>1.0138163659999999</v>
      </c>
      <c r="AU133">
        <v>1.000637907</v>
      </c>
    </row>
    <row r="134" spans="1:47" x14ac:dyDescent="0.25">
      <c r="A134" t="s">
        <v>179</v>
      </c>
      <c r="B134">
        <v>1628759.446</v>
      </c>
      <c r="C134">
        <v>930838.61040000001</v>
      </c>
      <c r="D134">
        <v>320146.71919999999</v>
      </c>
      <c r="E134">
        <v>340450.25709999999</v>
      </c>
      <c r="F134">
        <v>631274.41449999996</v>
      </c>
      <c r="G134">
        <v>603330.27430000005</v>
      </c>
      <c r="H134">
        <v>1.147651763</v>
      </c>
      <c r="I134">
        <v>1.154422287</v>
      </c>
      <c r="J134">
        <v>1.1872870719999999</v>
      </c>
      <c r="K134">
        <v>1.101733157</v>
      </c>
      <c r="L134">
        <v>1.0582508740000001</v>
      </c>
      <c r="M134">
        <v>1.0602311149999999</v>
      </c>
      <c r="N134">
        <v>1.0185331419999999</v>
      </c>
      <c r="O134">
        <v>1869248.6496167099</v>
      </c>
      <c r="P134">
        <v>918669.53799999994</v>
      </c>
      <c r="Q134">
        <v>740275.93871670903</v>
      </c>
      <c r="R134">
        <v>210303.17290000001</v>
      </c>
      <c r="S134">
        <v>1658945.47671671</v>
      </c>
      <c r="T134">
        <v>113.0002377</v>
      </c>
      <c r="U134">
        <v>111.889365</v>
      </c>
      <c r="V134">
        <v>124.55058940000001</v>
      </c>
      <c r="W134">
        <v>113.1106944</v>
      </c>
      <c r="X134">
        <v>112.1058446</v>
      </c>
      <c r="Y134">
        <v>83.013650839999997</v>
      </c>
      <c r="Z134">
        <v>1.3277759999999999E-3</v>
      </c>
      <c r="AA134">
        <v>-1.3853282E-2</v>
      </c>
      <c r="AB134">
        <v>155941.145647875</v>
      </c>
      <c r="AC134">
        <v>141981.32999999999</v>
      </c>
      <c r="AD134">
        <v>13959.815647875999</v>
      </c>
      <c r="AE134">
        <v>8.9519770999999998E-2</v>
      </c>
      <c r="AF134">
        <v>120854.66</v>
      </c>
      <c r="AG134">
        <v>2.6853650789999999</v>
      </c>
      <c r="AH134">
        <v>4.1578707030000004</v>
      </c>
      <c r="AI134">
        <v>46.690717128999999</v>
      </c>
      <c r="AJ134">
        <v>31.4267</v>
      </c>
      <c r="AK134">
        <v>84.552838401000002</v>
      </c>
      <c r="AL134">
        <v>1.096204049</v>
      </c>
      <c r="AM134">
        <v>1.0944973819999999</v>
      </c>
      <c r="AN134">
        <v>121.99158269199999</v>
      </c>
      <c r="AO134">
        <v>36078.604305325003</v>
      </c>
      <c r="AP134">
        <v>11.471645222999999</v>
      </c>
      <c r="AQ134">
        <v>0.564030213</v>
      </c>
      <c r="AR134">
        <v>6.4703545040000003</v>
      </c>
      <c r="AS134">
        <v>0.1459</v>
      </c>
      <c r="AT134">
        <v>0.96396188199999999</v>
      </c>
      <c r="AU134">
        <v>0.93184652000000001</v>
      </c>
    </row>
    <row r="135" spans="1:47" x14ac:dyDescent="0.25">
      <c r="A135" t="s">
        <v>180</v>
      </c>
      <c r="B135">
        <v>1630207.669</v>
      </c>
      <c r="C135">
        <v>932350.29790000001</v>
      </c>
      <c r="D135">
        <v>321406.69260000001</v>
      </c>
      <c r="E135">
        <v>342368.01380000002</v>
      </c>
      <c r="F135">
        <v>627903.21499999997</v>
      </c>
      <c r="G135">
        <v>599449.15890000004</v>
      </c>
      <c r="H135">
        <v>1.15265785</v>
      </c>
      <c r="I135">
        <v>1.1569579759999999</v>
      </c>
      <c r="J135">
        <v>1.1971349440000001</v>
      </c>
      <c r="K135">
        <v>1.103336943</v>
      </c>
      <c r="L135">
        <v>1.0468117649999999</v>
      </c>
      <c r="M135">
        <v>1.042743508</v>
      </c>
      <c r="N135">
        <v>1.0226539349999999</v>
      </c>
      <c r="O135">
        <v>1879071.6667144899</v>
      </c>
      <c r="P135">
        <v>924826.19330000004</v>
      </c>
      <c r="Q135">
        <v>742312.09441449505</v>
      </c>
      <c r="R135">
        <v>211933.37899999999</v>
      </c>
      <c r="S135">
        <v>1667138.28771449</v>
      </c>
      <c r="T135">
        <v>113.7689199</v>
      </c>
      <c r="U135">
        <v>113.0268796</v>
      </c>
      <c r="V135">
        <v>120.9506176</v>
      </c>
      <c r="W135">
        <v>113.3427046</v>
      </c>
      <c r="X135">
        <v>112.66408869999999</v>
      </c>
      <c r="Y135">
        <v>83.013650839999997</v>
      </c>
      <c r="Z135">
        <v>3.6689090000000001E-3</v>
      </c>
      <c r="AA135">
        <v>-1.3480386E-2</v>
      </c>
      <c r="AB135">
        <v>156314.687532193</v>
      </c>
      <c r="AC135">
        <v>142220.62</v>
      </c>
      <c r="AD135">
        <v>14094.067532192999</v>
      </c>
      <c r="AE135">
        <v>9.0164703999999998E-2</v>
      </c>
      <c r="AF135">
        <v>121008.59</v>
      </c>
      <c r="AG135">
        <v>2.3591451609999998</v>
      </c>
      <c r="AH135">
        <v>3.960555292</v>
      </c>
      <c r="AI135">
        <v>41.528837490000001</v>
      </c>
      <c r="AJ135">
        <v>26.1267</v>
      </c>
      <c r="AK135">
        <v>83.223810689999993</v>
      </c>
      <c r="AL135">
        <v>1.098658906</v>
      </c>
      <c r="AM135">
        <v>1.073150209</v>
      </c>
      <c r="AN135">
        <v>123.24859718800001</v>
      </c>
      <c r="AO135">
        <v>36223.171458065</v>
      </c>
      <c r="AP135">
        <v>11.462526805</v>
      </c>
      <c r="AQ135">
        <v>0.56730575599999999</v>
      </c>
      <c r="AR135">
        <v>6.5027574289999999</v>
      </c>
      <c r="AS135">
        <v>0.1431</v>
      </c>
      <c r="AT135">
        <v>0.930217038</v>
      </c>
      <c r="AU135">
        <v>0.87932161799999997</v>
      </c>
    </row>
    <row r="136" spans="1:47" x14ac:dyDescent="0.25">
      <c r="A136" t="s">
        <v>181</v>
      </c>
      <c r="B136">
        <v>1637535.736</v>
      </c>
      <c r="C136">
        <v>935719.55989999999</v>
      </c>
      <c r="D136">
        <v>323752.71750000003</v>
      </c>
      <c r="E136">
        <v>345758.50550000003</v>
      </c>
      <c r="F136">
        <v>640148.7378</v>
      </c>
      <c r="G136">
        <v>603397.43030000001</v>
      </c>
      <c r="H136">
        <v>1.162386637</v>
      </c>
      <c r="I136">
        <v>1.1634949050000001</v>
      </c>
      <c r="J136">
        <v>1.214557586</v>
      </c>
      <c r="K136">
        <v>1.1062115159999999</v>
      </c>
      <c r="L136">
        <v>1.0447452690000001</v>
      </c>
      <c r="M136">
        <v>1.0384212450000001</v>
      </c>
      <c r="N136">
        <v>1.031955816</v>
      </c>
      <c r="O136">
        <v>1903449.6570466501</v>
      </c>
      <c r="P136">
        <v>936097.6936</v>
      </c>
      <c r="Q136">
        <v>753766.83284665295</v>
      </c>
      <c r="R136">
        <v>213585.1306</v>
      </c>
      <c r="S136">
        <v>1689864.52644665</v>
      </c>
      <c r="T136">
        <v>113.9670338</v>
      </c>
      <c r="U136">
        <v>113.1359564</v>
      </c>
      <c r="V136">
        <v>121.5693627</v>
      </c>
      <c r="W136">
        <v>113.9285361</v>
      </c>
      <c r="X136">
        <v>113.24680069999999</v>
      </c>
      <c r="Y136">
        <v>83.013650839999997</v>
      </c>
      <c r="Z136">
        <v>9.8759629999999998E-3</v>
      </c>
      <c r="AA136">
        <v>-1.2300434000000001E-2</v>
      </c>
      <c r="AB136">
        <v>156588.17713414499</v>
      </c>
      <c r="AC136">
        <v>142502.72</v>
      </c>
      <c r="AD136">
        <v>14085.457134144999</v>
      </c>
      <c r="AE136">
        <v>8.9952239000000003E-2</v>
      </c>
      <c r="AF136">
        <v>121165</v>
      </c>
      <c r="AG136">
        <v>2.1391060610000001</v>
      </c>
      <c r="AH136">
        <v>4.1642377880000003</v>
      </c>
      <c r="AI136">
        <v>43.957044713999998</v>
      </c>
      <c r="AJ136">
        <v>28.443300000000001</v>
      </c>
      <c r="AK136">
        <v>84.450309109000003</v>
      </c>
      <c r="AL136">
        <v>1.100608397</v>
      </c>
      <c r="AM136">
        <v>1.076119453</v>
      </c>
      <c r="AN136">
        <v>124.87788511799999</v>
      </c>
      <c r="AO136">
        <v>36429.381623139001</v>
      </c>
      <c r="AP136">
        <v>11.491259507000001</v>
      </c>
      <c r="AQ136">
        <v>0.57165023800000003</v>
      </c>
      <c r="AR136">
        <v>6.5689812349999999</v>
      </c>
      <c r="AS136">
        <v>0.14319999999999999</v>
      </c>
      <c r="AT136">
        <v>0.937207715</v>
      </c>
      <c r="AU136">
        <v>0.88907807999999999</v>
      </c>
    </row>
    <row r="137" spans="1:47" x14ac:dyDescent="0.25">
      <c r="A137" t="s">
        <v>182</v>
      </c>
      <c r="B137">
        <v>1649472.3540000001</v>
      </c>
      <c r="C137">
        <v>938333.51229999994</v>
      </c>
      <c r="D137">
        <v>325435.30849999998</v>
      </c>
      <c r="E137">
        <v>348194.29060000001</v>
      </c>
      <c r="F137">
        <v>653426.95259999996</v>
      </c>
      <c r="G137">
        <v>616260.64480000001</v>
      </c>
      <c r="H137">
        <v>1.1648942900000001</v>
      </c>
      <c r="I137">
        <v>1.170307097</v>
      </c>
      <c r="J137">
        <v>1.205125993</v>
      </c>
      <c r="K137">
        <v>1.112323358</v>
      </c>
      <c r="L137">
        <v>1.0454763</v>
      </c>
      <c r="M137">
        <v>1.039455816</v>
      </c>
      <c r="N137">
        <v>1.031518698</v>
      </c>
      <c r="O137">
        <v>1921460.9265969</v>
      </c>
      <c r="P137">
        <v>938217.99069999997</v>
      </c>
      <c r="Q137">
        <v>763243.58429690404</v>
      </c>
      <c r="R137">
        <v>219999.35159999999</v>
      </c>
      <c r="S137">
        <v>1701461.5749969</v>
      </c>
      <c r="T137">
        <v>114.56930029999999</v>
      </c>
      <c r="U137">
        <v>113.87612</v>
      </c>
      <c r="V137">
        <v>121.3209272</v>
      </c>
      <c r="W137">
        <v>114.45735449999999</v>
      </c>
      <c r="X137">
        <v>113.841365</v>
      </c>
      <c r="Y137">
        <v>83.013650839999997</v>
      </c>
      <c r="Z137">
        <v>1.4214864000000001E-2</v>
      </c>
      <c r="AA137">
        <v>-7.9384260000000002E-3</v>
      </c>
      <c r="AB137">
        <v>157081.730212294</v>
      </c>
      <c r="AC137">
        <v>142891.53</v>
      </c>
      <c r="AD137">
        <v>14190.200212293999</v>
      </c>
      <c r="AE137">
        <v>9.0336414000000004E-2</v>
      </c>
      <c r="AF137">
        <v>121460.83</v>
      </c>
      <c r="AG137">
        <v>2.1493125000000002</v>
      </c>
      <c r="AH137">
        <v>4.3640972580000001</v>
      </c>
      <c r="AI137">
        <v>46.707252273999998</v>
      </c>
      <c r="AJ137">
        <v>29.4133</v>
      </c>
      <c r="AK137">
        <v>93.464173279999997</v>
      </c>
      <c r="AL137">
        <v>1.104009171</v>
      </c>
      <c r="AM137">
        <v>1.066845007</v>
      </c>
      <c r="AN137">
        <v>126.31384044000001</v>
      </c>
      <c r="AO137">
        <v>36743.166750698998</v>
      </c>
      <c r="AP137">
        <v>11.543527835000001</v>
      </c>
      <c r="AQ137">
        <v>0.56879885799999996</v>
      </c>
      <c r="AR137">
        <v>6.5659454459999997</v>
      </c>
      <c r="AS137">
        <v>0.14410000000000001</v>
      </c>
      <c r="AT137">
        <v>0.91342050699999999</v>
      </c>
      <c r="AU137">
        <v>0.84105284000000002</v>
      </c>
    </row>
    <row r="138" spans="1:47" x14ac:dyDescent="0.25">
      <c r="A138" t="s">
        <v>183</v>
      </c>
      <c r="B138">
        <v>1657807.1669999999</v>
      </c>
      <c r="C138">
        <v>942752.64950000006</v>
      </c>
      <c r="D138">
        <v>325471.96899999998</v>
      </c>
      <c r="E138">
        <v>348019.46250000002</v>
      </c>
      <c r="F138">
        <v>667024.12879999995</v>
      </c>
      <c r="G138">
        <v>626535.48679999996</v>
      </c>
      <c r="H138">
        <v>1.1702683009999999</v>
      </c>
      <c r="I138">
        <v>1.1744376910000001</v>
      </c>
      <c r="J138">
        <v>1.212351637</v>
      </c>
      <c r="K138">
        <v>1.116991834</v>
      </c>
      <c r="L138">
        <v>1.044911787</v>
      </c>
      <c r="M138">
        <v>1.040964666</v>
      </c>
      <c r="N138">
        <v>1.037371579</v>
      </c>
      <c r="O138">
        <v>1940079.1766192799</v>
      </c>
      <c r="P138">
        <v>945433.23360000004</v>
      </c>
      <c r="Q138">
        <v>774328.80461928004</v>
      </c>
      <c r="R138">
        <v>220317.1384</v>
      </c>
      <c r="S138">
        <v>1719762.0382192801</v>
      </c>
      <c r="T138">
        <v>115.0011887</v>
      </c>
      <c r="U138">
        <v>114.1916634</v>
      </c>
      <c r="V138">
        <v>122.8865399</v>
      </c>
      <c r="W138">
        <v>115.13409420000001</v>
      </c>
      <c r="X138">
        <v>114.444058</v>
      </c>
      <c r="Y138">
        <v>81.995129849999998</v>
      </c>
      <c r="Z138">
        <v>1.4815345000000001E-2</v>
      </c>
      <c r="AA138">
        <v>-8.2662240000000008E-3</v>
      </c>
      <c r="AB138">
        <v>157409.34488741899</v>
      </c>
      <c r="AC138">
        <v>142975.79999999999</v>
      </c>
      <c r="AD138">
        <v>14433.544887419001</v>
      </c>
      <c r="AE138">
        <v>9.1694333000000003E-2</v>
      </c>
      <c r="AF138">
        <v>121519.31</v>
      </c>
      <c r="AG138">
        <v>2.061765625</v>
      </c>
      <c r="AH138">
        <v>4.1501464459999999</v>
      </c>
      <c r="AI138">
        <v>51.594122474000002</v>
      </c>
      <c r="AJ138">
        <v>31.95</v>
      </c>
      <c r="AK138">
        <v>105.875209308</v>
      </c>
      <c r="AL138">
        <v>1.107190473</v>
      </c>
      <c r="AM138">
        <v>1.0590669909999999</v>
      </c>
      <c r="AN138">
        <v>127.16138683699999</v>
      </c>
      <c r="AO138">
        <v>36943.186641729</v>
      </c>
      <c r="AP138">
        <v>11.595019346000001</v>
      </c>
      <c r="AQ138">
        <v>0.57029143800000004</v>
      </c>
      <c r="AR138">
        <v>6.6125402590000002</v>
      </c>
      <c r="AS138">
        <v>0.14410000000000001</v>
      </c>
      <c r="AT138">
        <v>0.89264059699999998</v>
      </c>
      <c r="AU138">
        <v>0.80017603900000001</v>
      </c>
    </row>
    <row r="139" spans="1:47" x14ac:dyDescent="0.25">
      <c r="A139" t="s">
        <v>184</v>
      </c>
      <c r="B139">
        <v>1666861.561</v>
      </c>
      <c r="C139">
        <v>945496.61179999996</v>
      </c>
      <c r="D139">
        <v>327263.28820000001</v>
      </c>
      <c r="E139">
        <v>349588.89039999997</v>
      </c>
      <c r="F139">
        <v>685553.16709999996</v>
      </c>
      <c r="G139">
        <v>642783.31359999999</v>
      </c>
      <c r="H139">
        <v>1.1763587339999999</v>
      </c>
      <c r="I139">
        <v>1.182821677</v>
      </c>
      <c r="J139">
        <v>1.2264218769999999</v>
      </c>
      <c r="K139">
        <v>1.129215605</v>
      </c>
      <c r="L139">
        <v>1.0541160389999999</v>
      </c>
      <c r="M139">
        <v>1.0549909019999999</v>
      </c>
      <c r="N139">
        <v>1.043526052</v>
      </c>
      <c r="O139">
        <v>1960827.1555588101</v>
      </c>
      <c r="P139">
        <v>952056.78159999999</v>
      </c>
      <c r="Q139">
        <v>787356.68305881298</v>
      </c>
      <c r="R139">
        <v>221413.69089999999</v>
      </c>
      <c r="S139">
        <v>1739413.4646588101</v>
      </c>
      <c r="T139">
        <v>116.43553369999999</v>
      </c>
      <c r="U139">
        <v>115.3992988</v>
      </c>
      <c r="V139">
        <v>126.974008</v>
      </c>
      <c r="W139">
        <v>115.9761343</v>
      </c>
      <c r="X139">
        <v>115.01296259999999</v>
      </c>
      <c r="Y139">
        <v>81.995129849999998</v>
      </c>
      <c r="Z139">
        <v>1.4418017E-2</v>
      </c>
      <c r="AA139">
        <v>-8.2877279999999994E-3</v>
      </c>
      <c r="AB139">
        <v>157795.04832857</v>
      </c>
      <c r="AC139">
        <v>143304.46</v>
      </c>
      <c r="AD139">
        <v>14490.58832857</v>
      </c>
      <c r="AE139">
        <v>9.1831705E-2</v>
      </c>
      <c r="AF139">
        <v>121794.87</v>
      </c>
      <c r="AG139">
        <v>2.083444444</v>
      </c>
      <c r="AH139">
        <v>4.3566301230000004</v>
      </c>
      <c r="AI139">
        <v>55.111326323999997</v>
      </c>
      <c r="AJ139">
        <v>35.49</v>
      </c>
      <c r="AK139">
        <v>106.645653168</v>
      </c>
      <c r="AL139">
        <v>1.114364422</v>
      </c>
      <c r="AM139">
        <v>1.0760487759999999</v>
      </c>
      <c r="AN139">
        <v>127.852097998</v>
      </c>
      <c r="AO139">
        <v>37070.585011982999</v>
      </c>
      <c r="AP139">
        <v>11.631609798</v>
      </c>
      <c r="AQ139">
        <v>0.57116727899999997</v>
      </c>
      <c r="AR139">
        <v>6.6435949140000004</v>
      </c>
      <c r="AS139">
        <v>0.14399999999999999</v>
      </c>
      <c r="AT139">
        <v>0.91255922300000003</v>
      </c>
      <c r="AU139">
        <v>0.83014561799999997</v>
      </c>
    </row>
    <row r="140" spans="1:47" x14ac:dyDescent="0.25">
      <c r="A140" t="s">
        <v>185</v>
      </c>
      <c r="B140">
        <v>1673002.1240000001</v>
      </c>
      <c r="C140">
        <v>948306.67630000005</v>
      </c>
      <c r="D140">
        <v>329055.77299999999</v>
      </c>
      <c r="E140">
        <v>351173.72120000003</v>
      </c>
      <c r="F140">
        <v>688741.5625</v>
      </c>
      <c r="G140">
        <v>652388.01659999997</v>
      </c>
      <c r="H140">
        <v>1.181888794</v>
      </c>
      <c r="I140">
        <v>1.1888304730000001</v>
      </c>
      <c r="J140">
        <v>1.2252185229999999</v>
      </c>
      <c r="K140">
        <v>1.1382995600000001</v>
      </c>
      <c r="L140">
        <v>1.058987205</v>
      </c>
      <c r="M140">
        <v>1.0639692089999999</v>
      </c>
      <c r="N140">
        <v>1.0464217280000001</v>
      </c>
      <c r="O140">
        <v>1977302.46260061</v>
      </c>
      <c r="P140">
        <v>955946.99560000002</v>
      </c>
      <c r="Q140">
        <v>794718.77730061195</v>
      </c>
      <c r="R140">
        <v>226636.68969999999</v>
      </c>
      <c r="S140">
        <v>1750665.77290061</v>
      </c>
      <c r="T140">
        <v>116.5662889</v>
      </c>
      <c r="U140">
        <v>115.32528240000001</v>
      </c>
      <c r="V140">
        <v>129.36930179999999</v>
      </c>
      <c r="W140">
        <v>116.5666202</v>
      </c>
      <c r="X140">
        <v>115.4515701</v>
      </c>
      <c r="Y140">
        <v>81.995129849999998</v>
      </c>
      <c r="Z140">
        <v>1.0600564E-2</v>
      </c>
      <c r="AA140">
        <v>-7.2256109999999998E-3</v>
      </c>
      <c r="AB140">
        <v>158315.76306438801</v>
      </c>
      <c r="AC140">
        <v>143655.69</v>
      </c>
      <c r="AD140">
        <v>14660.073064388</v>
      </c>
      <c r="AE140">
        <v>9.2600211000000002E-2</v>
      </c>
      <c r="AF140">
        <v>121988.28</v>
      </c>
      <c r="AG140">
        <v>2.1163030300000001</v>
      </c>
      <c r="AH140">
        <v>4.207142545</v>
      </c>
      <c r="AI140">
        <v>60.071883964999998</v>
      </c>
      <c r="AJ140">
        <v>41.593299999999999</v>
      </c>
      <c r="AK140">
        <v>104.26608414</v>
      </c>
      <c r="AL140">
        <v>1.1200658139999999</v>
      </c>
      <c r="AM140">
        <v>1.0778998710000001</v>
      </c>
      <c r="AN140">
        <v>128.65958855900001</v>
      </c>
      <c r="AO140">
        <v>37368.436402191001</v>
      </c>
      <c r="AP140">
        <v>11.645916176</v>
      </c>
      <c r="AQ140">
        <v>0.57139616400000004</v>
      </c>
      <c r="AR140">
        <v>6.6544318269999998</v>
      </c>
      <c r="AS140">
        <v>0.14649999999999999</v>
      </c>
      <c r="AT140">
        <v>0.90500041200000003</v>
      </c>
      <c r="AU140">
        <v>0.81833872299999999</v>
      </c>
    </row>
    <row r="141" spans="1:47" x14ac:dyDescent="0.25">
      <c r="A141" t="s">
        <v>186</v>
      </c>
      <c r="B141">
        <v>1678594.818</v>
      </c>
      <c r="C141">
        <v>954672.55099999998</v>
      </c>
      <c r="D141">
        <v>329332.25959999999</v>
      </c>
      <c r="E141">
        <v>352961.55699999997</v>
      </c>
      <c r="F141">
        <v>697251.76489999995</v>
      </c>
      <c r="G141">
        <v>664266.31689999998</v>
      </c>
      <c r="H141">
        <v>1.1874119329999999</v>
      </c>
      <c r="I141">
        <v>1.1947506489999999</v>
      </c>
      <c r="J141">
        <v>1.234583282</v>
      </c>
      <c r="K141">
        <v>1.146507199</v>
      </c>
      <c r="L141">
        <v>1.064329179</v>
      </c>
      <c r="M141">
        <v>1.0708184510000001</v>
      </c>
      <c r="N141">
        <v>1.050121968</v>
      </c>
      <c r="O141">
        <v>1993183.5174712299</v>
      </c>
      <c r="P141">
        <v>963351.88309999998</v>
      </c>
      <c r="Q141">
        <v>799377.410371228</v>
      </c>
      <c r="R141">
        <v>230454.22399999999</v>
      </c>
      <c r="S141">
        <v>1762729.29347123</v>
      </c>
      <c r="T141">
        <v>117.2676123</v>
      </c>
      <c r="U141">
        <v>115.90962210000001</v>
      </c>
      <c r="V141">
        <v>131.71772100000001</v>
      </c>
      <c r="W141">
        <v>117.0981973</v>
      </c>
      <c r="X141">
        <v>115.8302465</v>
      </c>
      <c r="Y141">
        <v>81.995129849999998</v>
      </c>
      <c r="Z141">
        <v>1.3627070999999999E-2</v>
      </c>
      <c r="AA141">
        <v>-1.823975E-3</v>
      </c>
      <c r="AB141">
        <v>158864.75979719701</v>
      </c>
      <c r="AC141">
        <v>144093.53</v>
      </c>
      <c r="AD141">
        <v>14771.229797197</v>
      </c>
      <c r="AE141">
        <v>9.2979902000000003E-2</v>
      </c>
      <c r="AF141">
        <v>122343.02</v>
      </c>
      <c r="AG141">
        <v>2.1640000000000001</v>
      </c>
      <c r="AH141">
        <v>3.8414225759999998</v>
      </c>
      <c r="AI141">
        <v>62.345459294999998</v>
      </c>
      <c r="AJ141">
        <v>44.156700000000001</v>
      </c>
      <c r="AK141">
        <v>104.596501244</v>
      </c>
      <c r="AL141">
        <v>1.1256811600000001</v>
      </c>
      <c r="AM141">
        <v>1.0727114950000001</v>
      </c>
      <c r="AN141">
        <v>129.396945695</v>
      </c>
      <c r="AO141">
        <v>37553.583232293</v>
      </c>
      <c r="AP141">
        <v>11.649342048999999</v>
      </c>
      <c r="AQ141">
        <v>0.57390376300000001</v>
      </c>
      <c r="AR141">
        <v>6.6856012419999997</v>
      </c>
      <c r="AS141">
        <v>0.1434</v>
      </c>
      <c r="AT141">
        <v>0.88228568900000004</v>
      </c>
      <c r="AU141">
        <v>0.77060672399999997</v>
      </c>
    </row>
    <row r="142" spans="1:47" x14ac:dyDescent="0.25">
      <c r="A142" t="s">
        <v>187</v>
      </c>
      <c r="B142">
        <v>1682298.078</v>
      </c>
      <c r="C142">
        <v>955950.89780000004</v>
      </c>
      <c r="D142">
        <v>330184.64030000003</v>
      </c>
      <c r="E142">
        <v>355203.57709999999</v>
      </c>
      <c r="F142">
        <v>699482.37459999998</v>
      </c>
      <c r="G142">
        <v>659271.84970000002</v>
      </c>
      <c r="H142">
        <v>1.193333419</v>
      </c>
      <c r="I142">
        <v>1.198750899</v>
      </c>
      <c r="J142">
        <v>1.2398987530000001</v>
      </c>
      <c r="K142">
        <v>1.1506462850000001</v>
      </c>
      <c r="L142">
        <v>1.069041294</v>
      </c>
      <c r="M142">
        <v>1.0760065969999999</v>
      </c>
      <c r="N142">
        <v>1.0567617810000001</v>
      </c>
      <c r="O142">
        <v>2007542.5171022599</v>
      </c>
      <c r="P142">
        <v>969316.24419999996</v>
      </c>
      <c r="Q142">
        <v>808472.06940225605</v>
      </c>
      <c r="R142">
        <v>229754.2035</v>
      </c>
      <c r="S142">
        <v>1777788.3136022601</v>
      </c>
      <c r="T142">
        <v>117.3706316</v>
      </c>
      <c r="U142">
        <v>115.97974290000001</v>
      </c>
      <c r="V142">
        <v>132.2005297</v>
      </c>
      <c r="W142">
        <v>117.5446565</v>
      </c>
      <c r="X142">
        <v>116.2716389</v>
      </c>
      <c r="Y142">
        <v>86.664809390000002</v>
      </c>
      <c r="Z142">
        <v>8.4676200000000004E-3</v>
      </c>
      <c r="AA142">
        <v>-1.0657596E-2</v>
      </c>
      <c r="AB142">
        <v>159169.61199199999</v>
      </c>
      <c r="AC142">
        <v>144400.88</v>
      </c>
      <c r="AD142">
        <v>14768.731992000001</v>
      </c>
      <c r="AE142">
        <v>9.2786127999999995E-2</v>
      </c>
      <c r="AF142">
        <v>122646.13</v>
      </c>
      <c r="AG142">
        <v>2.140354839</v>
      </c>
      <c r="AH142">
        <v>3.674182922</v>
      </c>
      <c r="AI142">
        <v>68.823789324000003</v>
      </c>
      <c r="AJ142">
        <v>47.64</v>
      </c>
      <c r="AK142">
        <v>119.505755556</v>
      </c>
      <c r="AL142">
        <v>1.1280544050000001</v>
      </c>
      <c r="AM142">
        <v>1.0794280460000001</v>
      </c>
      <c r="AN142">
        <v>130.46835672700001</v>
      </c>
      <c r="AO142">
        <v>37672.343174889</v>
      </c>
      <c r="AP142">
        <v>11.6501927</v>
      </c>
      <c r="AQ142">
        <v>0.57618578799999998</v>
      </c>
      <c r="AR142">
        <v>6.7126754640000001</v>
      </c>
      <c r="AS142">
        <v>0.1416</v>
      </c>
      <c r="AT142">
        <v>0.88763666699999999</v>
      </c>
      <c r="AU142">
        <v>0.76260387399999996</v>
      </c>
    </row>
    <row r="143" spans="1:47" x14ac:dyDescent="0.25">
      <c r="A143" t="s">
        <v>188</v>
      </c>
      <c r="B143">
        <v>1694049.2109999999</v>
      </c>
      <c r="C143">
        <v>962908.38769999996</v>
      </c>
      <c r="D143">
        <v>332831.94880000001</v>
      </c>
      <c r="E143">
        <v>361682.65590000001</v>
      </c>
      <c r="F143">
        <v>714338.23580000002</v>
      </c>
      <c r="G143">
        <v>679567.97609999997</v>
      </c>
      <c r="H143">
        <v>1.1977954129999999</v>
      </c>
      <c r="I143">
        <v>1.205369385</v>
      </c>
      <c r="J143">
        <v>1.24748612</v>
      </c>
      <c r="K143">
        <v>1.1572165860000001</v>
      </c>
      <c r="L143">
        <v>1.075689882</v>
      </c>
      <c r="M143">
        <v>1.085213907</v>
      </c>
      <c r="N143">
        <v>1.0592035440000001</v>
      </c>
      <c r="O143">
        <v>2029124.3742364401</v>
      </c>
      <c r="P143">
        <v>978150.50989999995</v>
      </c>
      <c r="Q143">
        <v>816192.41813643998</v>
      </c>
      <c r="R143">
        <v>234781.44620000001</v>
      </c>
      <c r="S143">
        <v>1794342.9280364399</v>
      </c>
      <c r="T143">
        <v>118.80101430000001</v>
      </c>
      <c r="U143">
        <v>117.0276587</v>
      </c>
      <c r="V143">
        <v>138.07860880000001</v>
      </c>
      <c r="W143">
        <v>118.3229867</v>
      </c>
      <c r="X143">
        <v>116.6162542</v>
      </c>
      <c r="Y143">
        <v>86.664809390000002</v>
      </c>
      <c r="Z143">
        <v>9.2174639999999999E-3</v>
      </c>
      <c r="AA143">
        <v>-6.025463E-3</v>
      </c>
      <c r="AB143">
        <v>159379.101910912</v>
      </c>
      <c r="AC143">
        <v>144721.66</v>
      </c>
      <c r="AD143">
        <v>14657.441910912001</v>
      </c>
      <c r="AE143">
        <v>9.1965896000000005E-2</v>
      </c>
      <c r="AF143">
        <v>123010.04</v>
      </c>
      <c r="AG143">
        <v>2.1244461540000001</v>
      </c>
      <c r="AH143">
        <v>3.4083658309999998</v>
      </c>
      <c r="AI143">
        <v>71.988056638000003</v>
      </c>
      <c r="AJ143">
        <v>51.613300000000002</v>
      </c>
      <c r="AK143">
        <v>118.579245595</v>
      </c>
      <c r="AL143">
        <v>1.131596102</v>
      </c>
      <c r="AM143">
        <v>1.095014978</v>
      </c>
      <c r="AN143">
        <v>131.50475052199999</v>
      </c>
      <c r="AO143">
        <v>37997.098152960003</v>
      </c>
      <c r="AP143">
        <v>11.705567853</v>
      </c>
      <c r="AQ143">
        <v>0.57740383399999995</v>
      </c>
      <c r="AR143">
        <v>6.7588397609999999</v>
      </c>
      <c r="AS143">
        <v>0.14199999999999999</v>
      </c>
      <c r="AT143">
        <v>0.907900861</v>
      </c>
      <c r="AU143">
        <v>0.79404733299999997</v>
      </c>
    </row>
    <row r="144" spans="1:47" x14ac:dyDescent="0.25">
      <c r="A144" t="s">
        <v>189</v>
      </c>
      <c r="B144">
        <v>1704917.6880000001</v>
      </c>
      <c r="C144">
        <v>968541.21869999997</v>
      </c>
      <c r="D144">
        <v>334156.22169999999</v>
      </c>
      <c r="E144">
        <v>364262.28230000002</v>
      </c>
      <c r="F144">
        <v>731779.56880000001</v>
      </c>
      <c r="G144">
        <v>691492.9227</v>
      </c>
      <c r="H144">
        <v>1.2026720660000001</v>
      </c>
      <c r="I144">
        <v>1.2137427359999999</v>
      </c>
      <c r="J144">
        <v>1.2552176049999999</v>
      </c>
      <c r="K144">
        <v>1.1656625249999999</v>
      </c>
      <c r="L144">
        <v>1.079539217</v>
      </c>
      <c r="M144">
        <v>1.1011401220000001</v>
      </c>
      <c r="N144">
        <v>1.060962476</v>
      </c>
      <c r="O144">
        <v>2050456.8780902701</v>
      </c>
      <c r="P144">
        <v>986877.41839999997</v>
      </c>
      <c r="Q144">
        <v>821976.27399026905</v>
      </c>
      <c r="R144">
        <v>241603.1857</v>
      </c>
      <c r="S144">
        <v>1808853.6923902701</v>
      </c>
      <c r="T144">
        <v>119.27252559999999</v>
      </c>
      <c r="U144">
        <v>116.8445656</v>
      </c>
      <c r="V144">
        <v>145.76136120000001</v>
      </c>
      <c r="W144">
        <v>119.27356330000001</v>
      </c>
      <c r="X144">
        <v>116.9940697</v>
      </c>
      <c r="Y144">
        <v>86.664809390000002</v>
      </c>
      <c r="Z144">
        <v>6.5429549999999996E-3</v>
      </c>
      <c r="AA144">
        <v>-7.3827909999999997E-3</v>
      </c>
      <c r="AB144">
        <v>159625.479744418</v>
      </c>
      <c r="AC144">
        <v>145132.10999999999</v>
      </c>
      <c r="AD144">
        <v>14493.369744418</v>
      </c>
      <c r="AE144">
        <v>9.0796091999999995E-2</v>
      </c>
      <c r="AF144">
        <v>123517.45</v>
      </c>
      <c r="AG144">
        <v>2.130545455</v>
      </c>
      <c r="AH144">
        <v>3.2623512730000002</v>
      </c>
      <c r="AI144">
        <v>79.240600240999996</v>
      </c>
      <c r="AJ144">
        <v>61.55</v>
      </c>
      <c r="AK144">
        <v>115.751680705</v>
      </c>
      <c r="AL144">
        <v>1.1341302419999999</v>
      </c>
      <c r="AM144">
        <v>1.1061269810000001</v>
      </c>
      <c r="AN144">
        <v>132.48461017400001</v>
      </c>
      <c r="AO144">
        <v>38223.382474361002</v>
      </c>
      <c r="AP144">
        <v>11.74734997</v>
      </c>
      <c r="AQ144">
        <v>0.57884168000000003</v>
      </c>
      <c r="AR144">
        <v>6.7998557890000004</v>
      </c>
      <c r="AS144">
        <v>0.13589999999999999</v>
      </c>
      <c r="AT144">
        <v>0.92539518499999995</v>
      </c>
      <c r="AU144">
        <v>0.81972506899999997</v>
      </c>
    </row>
    <row r="145" spans="1:47" x14ac:dyDescent="0.25">
      <c r="A145" t="s">
        <v>190</v>
      </c>
      <c r="B145">
        <v>1716166.8570000001</v>
      </c>
      <c r="C145">
        <v>972050.3443</v>
      </c>
      <c r="D145">
        <v>334771.33100000001</v>
      </c>
      <c r="E145">
        <v>368579.35519999999</v>
      </c>
      <c r="F145">
        <v>742854.59680000006</v>
      </c>
      <c r="G145">
        <v>710177.25120000006</v>
      </c>
      <c r="H145">
        <v>1.210712212</v>
      </c>
      <c r="I145">
        <v>1.2196426730000001</v>
      </c>
      <c r="J145">
        <v>1.273735013</v>
      </c>
      <c r="K145">
        <v>1.174555963</v>
      </c>
      <c r="L145">
        <v>1.0909030500000001</v>
      </c>
      <c r="M145">
        <v>1.114581211</v>
      </c>
      <c r="N145">
        <v>1.069228171</v>
      </c>
      <c r="O145">
        <v>2077784.17150164</v>
      </c>
      <c r="P145">
        <v>1000734.597</v>
      </c>
      <c r="Q145">
        <v>834239.35210163496</v>
      </c>
      <c r="R145">
        <v>242810.2224</v>
      </c>
      <c r="S145">
        <v>1834973.9491016399</v>
      </c>
      <c r="T145">
        <v>120.0372454</v>
      </c>
      <c r="U145">
        <v>117.6236852</v>
      </c>
      <c r="V145">
        <v>146.4597933</v>
      </c>
      <c r="W145">
        <v>119.8027538</v>
      </c>
      <c r="X145">
        <v>117.5091152</v>
      </c>
      <c r="Y145">
        <v>86.664809390000002</v>
      </c>
      <c r="Z145">
        <v>3.8692689999999998E-3</v>
      </c>
      <c r="AA145">
        <v>-5.194293E-3</v>
      </c>
      <c r="AB145">
        <v>160109.96741567901</v>
      </c>
      <c r="AC145">
        <v>145748.95000000001</v>
      </c>
      <c r="AD145">
        <v>14361.017415679</v>
      </c>
      <c r="AE145">
        <v>8.9694711999999996E-2</v>
      </c>
      <c r="AF145">
        <v>124081.65</v>
      </c>
      <c r="AG145">
        <v>2.3437187499999999</v>
      </c>
      <c r="AH145">
        <v>3.4213501540000002</v>
      </c>
      <c r="AI145">
        <v>76.528820168999999</v>
      </c>
      <c r="AJ145">
        <v>56.933300000000003</v>
      </c>
      <c r="AK145">
        <v>119.26499898199999</v>
      </c>
      <c r="AL145">
        <v>1.139000429</v>
      </c>
      <c r="AM145">
        <v>1.1203411409999999</v>
      </c>
      <c r="AN145">
        <v>133.22842572600001</v>
      </c>
      <c r="AO145">
        <v>38562.627909296003</v>
      </c>
      <c r="AP145">
        <v>11.774814549</v>
      </c>
      <c r="AQ145">
        <v>0.58312196900000002</v>
      </c>
      <c r="AR145">
        <v>6.866153046</v>
      </c>
      <c r="AS145">
        <v>0.13850000000000001</v>
      </c>
      <c r="AT145">
        <v>0.93693478799999996</v>
      </c>
      <c r="AU145">
        <v>0.84147526399999995</v>
      </c>
    </row>
    <row r="146" spans="1:47" x14ac:dyDescent="0.25">
      <c r="A146" t="s">
        <v>191</v>
      </c>
      <c r="B146">
        <v>1731664.3689999999</v>
      </c>
      <c r="C146">
        <v>979205.11380000005</v>
      </c>
      <c r="D146">
        <v>337738.1655</v>
      </c>
      <c r="E146">
        <v>372656.48019999999</v>
      </c>
      <c r="F146">
        <v>763856.00360000005</v>
      </c>
      <c r="G146">
        <v>727981.48679999996</v>
      </c>
      <c r="H146">
        <v>1.214281473</v>
      </c>
      <c r="I146">
        <v>1.2262821269999999</v>
      </c>
      <c r="J146">
        <v>1.2682497349999999</v>
      </c>
      <c r="K146">
        <v>1.1833261960000001</v>
      </c>
      <c r="L146">
        <v>1.0951252899999999</v>
      </c>
      <c r="M146">
        <v>1.1296961169999999</v>
      </c>
      <c r="N146">
        <v>1.0705428669999999</v>
      </c>
      <c r="O146">
        <v>2102727.9606318399</v>
      </c>
      <c r="P146">
        <v>1006986.182</v>
      </c>
      <c r="Q146">
        <v>846834.756831837</v>
      </c>
      <c r="R146">
        <v>248907.02179999999</v>
      </c>
      <c r="S146">
        <v>1853820.9388318399</v>
      </c>
      <c r="T146">
        <v>120.13630240000001</v>
      </c>
      <c r="U146">
        <v>117.5730425</v>
      </c>
      <c r="V146">
        <v>148.41446550000001</v>
      </c>
      <c r="W146">
        <v>120.30251749999999</v>
      </c>
      <c r="X146">
        <v>117.890483</v>
      </c>
      <c r="Y146">
        <v>92.748964959999995</v>
      </c>
      <c r="Z146">
        <v>1.236472E-3</v>
      </c>
      <c r="AA146">
        <v>-5.4786949999999996E-3</v>
      </c>
      <c r="AB146">
        <v>160422.97376591901</v>
      </c>
      <c r="AC146">
        <v>146388.79999999999</v>
      </c>
      <c r="AD146">
        <v>14034.173765919</v>
      </c>
      <c r="AE146">
        <v>8.7482319000000003E-2</v>
      </c>
      <c r="AF146">
        <v>124545.19</v>
      </c>
      <c r="AG146">
        <v>2.6135999999999999</v>
      </c>
      <c r="AH146">
        <v>3.561180185</v>
      </c>
      <c r="AI146">
        <v>84.724081444999996</v>
      </c>
      <c r="AJ146">
        <v>61.9133</v>
      </c>
      <c r="AK146">
        <v>135.62546605399999</v>
      </c>
      <c r="AL146">
        <v>1.148099033</v>
      </c>
      <c r="AM146">
        <v>1.1263555110000001</v>
      </c>
      <c r="AN146">
        <v>134.47751555299999</v>
      </c>
      <c r="AO146">
        <v>38952.220155290001</v>
      </c>
      <c r="AP146">
        <v>11.829213499</v>
      </c>
      <c r="AQ146">
        <v>0.581513485</v>
      </c>
      <c r="AR146">
        <v>6.8788471659999999</v>
      </c>
      <c r="AS146">
        <v>0.1321</v>
      </c>
      <c r="AT146">
        <v>0.93767807199999997</v>
      </c>
      <c r="AU146">
        <v>0.83173810199999998</v>
      </c>
    </row>
    <row r="147" spans="1:47" x14ac:dyDescent="0.25">
      <c r="A147" t="s">
        <v>192</v>
      </c>
      <c r="B147">
        <v>1751325.6029999999</v>
      </c>
      <c r="C147">
        <v>984134.65240000002</v>
      </c>
      <c r="D147">
        <v>339354.19760000001</v>
      </c>
      <c r="E147">
        <v>381685.7758</v>
      </c>
      <c r="F147">
        <v>781716.82400000002</v>
      </c>
      <c r="G147">
        <v>741713.32070000004</v>
      </c>
      <c r="H147">
        <v>1.2203748050000001</v>
      </c>
      <c r="I147">
        <v>1.2338974620000001</v>
      </c>
      <c r="J147">
        <v>1.2824832530000001</v>
      </c>
      <c r="K147">
        <v>1.1923921710000001</v>
      </c>
      <c r="L147">
        <v>1.1015644179999999</v>
      </c>
      <c r="M147">
        <v>1.132547</v>
      </c>
      <c r="N147">
        <v>1.075800632</v>
      </c>
      <c r="O147">
        <v>2137273.6411519102</v>
      </c>
      <c r="P147">
        <v>1021178.642</v>
      </c>
      <c r="Q147">
        <v>862898.54825190594</v>
      </c>
      <c r="R147">
        <v>253196.4509</v>
      </c>
      <c r="S147">
        <v>1884077.1902519099</v>
      </c>
      <c r="T147">
        <v>121.7727237</v>
      </c>
      <c r="U147">
        <v>118.846903</v>
      </c>
      <c r="V147">
        <v>154.2409825</v>
      </c>
      <c r="W147">
        <v>121.2422337</v>
      </c>
      <c r="X147">
        <v>118.4221364</v>
      </c>
      <c r="Y147">
        <v>92.748964959999995</v>
      </c>
      <c r="Z147">
        <v>3.805152E-3</v>
      </c>
      <c r="AA147">
        <v>-6.0608010000000002E-3</v>
      </c>
      <c r="AB147">
        <v>160819.021617461</v>
      </c>
      <c r="AC147">
        <v>147195.56</v>
      </c>
      <c r="AD147">
        <v>13623.461617461</v>
      </c>
      <c r="AE147">
        <v>8.4712998999999997E-2</v>
      </c>
      <c r="AF147">
        <v>125284.12</v>
      </c>
      <c r="AG147">
        <v>2.8956612900000001</v>
      </c>
      <c r="AH147">
        <v>4.0503306459999999</v>
      </c>
      <c r="AI147">
        <v>95.003793509999994</v>
      </c>
      <c r="AJ147">
        <v>69.83</v>
      </c>
      <c r="AK147">
        <v>150.76110244</v>
      </c>
      <c r="AL147">
        <v>1.153183313</v>
      </c>
      <c r="AM147">
        <v>1.12061104</v>
      </c>
      <c r="AN147">
        <v>134.93218908099999</v>
      </c>
      <c r="AO147">
        <v>39136.425545721999</v>
      </c>
      <c r="AP147">
        <v>11.89795129</v>
      </c>
      <c r="AQ147">
        <v>0.58308897000000004</v>
      </c>
      <c r="AR147">
        <v>6.9375641630000002</v>
      </c>
      <c r="AS147">
        <v>0.13420000100000001</v>
      </c>
      <c r="AT147">
        <v>0.91224985199999997</v>
      </c>
      <c r="AU147">
        <v>0.79475869499999996</v>
      </c>
    </row>
    <row r="148" spans="1:47" x14ac:dyDescent="0.25">
      <c r="A148" t="s">
        <v>193</v>
      </c>
      <c r="B148">
        <v>1762386.8430000001</v>
      </c>
      <c r="C148">
        <v>986351.25509999995</v>
      </c>
      <c r="D148">
        <v>340371.59850000002</v>
      </c>
      <c r="E148">
        <v>385799.82650000002</v>
      </c>
      <c r="F148">
        <v>789776.26760000002</v>
      </c>
      <c r="G148">
        <v>747532.61100000003</v>
      </c>
      <c r="H148">
        <v>1.2260538590000001</v>
      </c>
      <c r="I148">
        <v>1.2391417950000001</v>
      </c>
      <c r="J148">
        <v>1.282069884</v>
      </c>
      <c r="K148">
        <v>1.20120509</v>
      </c>
      <c r="L148">
        <v>1.105380319</v>
      </c>
      <c r="M148">
        <v>1.137547337</v>
      </c>
      <c r="N148">
        <v>1.0831117320000001</v>
      </c>
      <c r="O148">
        <v>2160781.1898091398</v>
      </c>
      <c r="P148">
        <v>1030950.455</v>
      </c>
      <c r="Q148">
        <v>877911.411509144</v>
      </c>
      <c r="R148">
        <v>251919.32329999999</v>
      </c>
      <c r="S148">
        <v>1908861.86650914</v>
      </c>
      <c r="T148">
        <v>121.8678184</v>
      </c>
      <c r="U148">
        <v>118.8780678</v>
      </c>
      <c r="V148">
        <v>155.15035040000001</v>
      </c>
      <c r="W148">
        <v>121.89461679999999</v>
      </c>
      <c r="X148">
        <v>119.0524951</v>
      </c>
      <c r="Y148">
        <v>92.748964959999995</v>
      </c>
      <c r="Z148">
        <v>3.7938799999999999E-3</v>
      </c>
      <c r="AA148">
        <v>-6.6881680000000004E-3</v>
      </c>
      <c r="AB148">
        <v>160994.91732490499</v>
      </c>
      <c r="AC148">
        <v>147704.24</v>
      </c>
      <c r="AD148">
        <v>13290.677324905</v>
      </c>
      <c r="AE148">
        <v>8.2553397000000001E-2</v>
      </c>
      <c r="AF148">
        <v>125893.64</v>
      </c>
      <c r="AG148">
        <v>3.2215076919999999</v>
      </c>
      <c r="AH148">
        <v>3.9681088619999998</v>
      </c>
      <c r="AI148">
        <v>96.323306223000003</v>
      </c>
      <c r="AJ148">
        <v>70.093299999999999</v>
      </c>
      <c r="AK148">
        <v>155.172119366</v>
      </c>
      <c r="AL148">
        <v>1.1589650810000001</v>
      </c>
      <c r="AM148">
        <v>1.122104727</v>
      </c>
      <c r="AN148">
        <v>135.04889827400001</v>
      </c>
      <c r="AO148">
        <v>39301.527504771999</v>
      </c>
      <c r="AP148">
        <v>11.931863588000001</v>
      </c>
      <c r="AQ148">
        <v>0.58497398499999997</v>
      </c>
      <c r="AR148">
        <v>6.9798297939999996</v>
      </c>
      <c r="AS148">
        <v>0.13700000000000001</v>
      </c>
      <c r="AT148">
        <v>0.90333247800000005</v>
      </c>
      <c r="AU148">
        <v>0.78474646000000003</v>
      </c>
    </row>
    <row r="149" spans="1:47" x14ac:dyDescent="0.25">
      <c r="A149" t="s">
        <v>194</v>
      </c>
      <c r="B149">
        <v>1781586.273</v>
      </c>
      <c r="C149">
        <v>994745.19709999999</v>
      </c>
      <c r="D149">
        <v>343120.01870000002</v>
      </c>
      <c r="E149">
        <v>395813.6347</v>
      </c>
      <c r="F149">
        <v>818486.39269999997</v>
      </c>
      <c r="G149">
        <v>770130.23080000002</v>
      </c>
      <c r="H149">
        <v>1.231760033</v>
      </c>
      <c r="I149">
        <v>1.2427982879999999</v>
      </c>
      <c r="J149">
        <v>1.284421233</v>
      </c>
      <c r="K149">
        <v>1.208422152</v>
      </c>
      <c r="L149">
        <v>1.110854155</v>
      </c>
      <c r="M149">
        <v>1.134399535</v>
      </c>
      <c r="N149">
        <v>1.0869239930000001</v>
      </c>
      <c r="O149">
        <v>2194486.7663194002</v>
      </c>
      <c r="P149">
        <v>1042264.166</v>
      </c>
      <c r="Q149">
        <v>894184.69981940498</v>
      </c>
      <c r="R149">
        <v>258037.90049999999</v>
      </c>
      <c r="S149">
        <v>1936448.8658193999</v>
      </c>
      <c r="T149">
        <v>122.19272530000001</v>
      </c>
      <c r="U149">
        <v>119.78574209999999</v>
      </c>
      <c r="V149">
        <v>148.6910259</v>
      </c>
      <c r="W149">
        <v>121.9417827</v>
      </c>
      <c r="X149">
        <v>119.6426036</v>
      </c>
      <c r="Y149">
        <v>92.748964959999995</v>
      </c>
      <c r="Z149">
        <v>9.4649069999999998E-3</v>
      </c>
      <c r="AA149">
        <v>-6.750107E-3</v>
      </c>
      <c r="AB149">
        <v>161349.529475983</v>
      </c>
      <c r="AC149">
        <v>148363.71</v>
      </c>
      <c r="AD149">
        <v>12985.819475983</v>
      </c>
      <c r="AE149">
        <v>8.0482537000000007E-2</v>
      </c>
      <c r="AF149">
        <v>126468.49</v>
      </c>
      <c r="AG149">
        <v>3.5901904760000001</v>
      </c>
      <c r="AH149">
        <v>3.8620361540000001</v>
      </c>
      <c r="AI149">
        <v>89.451545582999998</v>
      </c>
      <c r="AJ149">
        <v>59.723300000000002</v>
      </c>
      <c r="AK149">
        <v>163.966047315</v>
      </c>
      <c r="AL149">
        <v>1.165985592</v>
      </c>
      <c r="AM149">
        <v>1.128811217</v>
      </c>
      <c r="AN149">
        <v>136.267797909</v>
      </c>
      <c r="AO149">
        <v>39590.201986198997</v>
      </c>
      <c r="AP149">
        <v>12.008234850999999</v>
      </c>
      <c r="AQ149">
        <v>0.58502031700000001</v>
      </c>
      <c r="AR149">
        <v>7.0250613580000003</v>
      </c>
      <c r="AS149">
        <v>0.1394</v>
      </c>
      <c r="AT149">
        <v>0.90448680800000003</v>
      </c>
      <c r="AU149">
        <v>0.77597961299999996</v>
      </c>
    </row>
    <row r="150" spans="1:47" x14ac:dyDescent="0.25">
      <c r="A150" t="s">
        <v>195</v>
      </c>
      <c r="B150">
        <v>1795721.851</v>
      </c>
      <c r="C150">
        <v>994021.22039999999</v>
      </c>
      <c r="D150">
        <v>345566.86790000001</v>
      </c>
      <c r="E150">
        <v>401211.51659999997</v>
      </c>
      <c r="F150">
        <v>825073.05720000004</v>
      </c>
      <c r="G150">
        <v>781047.95719999995</v>
      </c>
      <c r="H150">
        <v>1.2417177159999999</v>
      </c>
      <c r="I150">
        <v>1.2503196190000001</v>
      </c>
      <c r="J150">
        <v>1.289112042</v>
      </c>
      <c r="K150">
        <v>1.219295046</v>
      </c>
      <c r="L150">
        <v>1.1121202859999999</v>
      </c>
      <c r="M150">
        <v>1.134827587</v>
      </c>
      <c r="N150">
        <v>1.0940298959999999</v>
      </c>
      <c r="O150">
        <v>2229779.6352899298</v>
      </c>
      <c r="P150">
        <v>1054896.79</v>
      </c>
      <c r="Q150">
        <v>909676.59968992602</v>
      </c>
      <c r="R150">
        <v>265206.24560000002</v>
      </c>
      <c r="S150">
        <v>1964573.38968993</v>
      </c>
      <c r="T150">
        <v>122.4106506</v>
      </c>
      <c r="U150">
        <v>119.8948189</v>
      </c>
      <c r="V150">
        <v>150.13007709999999</v>
      </c>
      <c r="W150">
        <v>122.5791495</v>
      </c>
      <c r="X150">
        <v>120.2098917</v>
      </c>
      <c r="Y150">
        <v>96.753703580000007</v>
      </c>
      <c r="Z150">
        <v>1.1090169E-2</v>
      </c>
      <c r="AA150">
        <v>-2.9137780000000001E-3</v>
      </c>
      <c r="AB150">
        <v>161610.55749184999</v>
      </c>
      <c r="AC150">
        <v>149077.39000000001</v>
      </c>
      <c r="AD150">
        <v>12533.167491849999</v>
      </c>
      <c r="AE150">
        <v>7.7551663000000007E-2</v>
      </c>
      <c r="AF150">
        <v>127134.95</v>
      </c>
      <c r="AG150">
        <v>3.8203906249999999</v>
      </c>
      <c r="AH150">
        <v>4.0802270920000003</v>
      </c>
      <c r="AI150">
        <v>89.793498643999996</v>
      </c>
      <c r="AJ150">
        <v>58.066699999999997</v>
      </c>
      <c r="AK150">
        <v>172.67183949099999</v>
      </c>
      <c r="AL150">
        <v>1.170429943</v>
      </c>
      <c r="AM150">
        <v>1.129072131</v>
      </c>
      <c r="AN150">
        <v>136.808028522</v>
      </c>
      <c r="AO150">
        <v>39945.161978302</v>
      </c>
      <c r="AP150">
        <v>12.045568083999999</v>
      </c>
      <c r="AQ150">
        <v>0.58744999399999998</v>
      </c>
      <c r="AR150">
        <v>7.0761688950000003</v>
      </c>
      <c r="AS150">
        <v>0.1414</v>
      </c>
      <c r="AT150">
        <v>0.89905966599999998</v>
      </c>
      <c r="AU150">
        <v>0.76301749600000002</v>
      </c>
    </row>
    <row r="151" spans="1:47" x14ac:dyDescent="0.25">
      <c r="A151" t="s">
        <v>196</v>
      </c>
      <c r="B151">
        <v>1804331.39</v>
      </c>
      <c r="C151">
        <v>1001355.144</v>
      </c>
      <c r="D151">
        <v>346846.77630000003</v>
      </c>
      <c r="E151">
        <v>401395.30900000001</v>
      </c>
      <c r="F151">
        <v>835440.9081</v>
      </c>
      <c r="G151">
        <v>787636.37930000003</v>
      </c>
      <c r="H151">
        <v>1.248970825</v>
      </c>
      <c r="I151">
        <v>1.2580012039999999</v>
      </c>
      <c r="J151">
        <v>1.2956040010000001</v>
      </c>
      <c r="K151">
        <v>1.2257137499999999</v>
      </c>
      <c r="L151">
        <v>1.1185546829999999</v>
      </c>
      <c r="M151">
        <v>1.1431502330000001</v>
      </c>
      <c r="N151">
        <v>1.101470878</v>
      </c>
      <c r="O151">
        <v>2253557.2646354898</v>
      </c>
      <c r="P151">
        <v>1066017.8149999999</v>
      </c>
      <c r="Q151">
        <v>921400.66503548995</v>
      </c>
      <c r="R151">
        <v>266138.78460000001</v>
      </c>
      <c r="S151">
        <v>1987418.4800354899</v>
      </c>
      <c r="T151">
        <v>124.0866947</v>
      </c>
      <c r="U151">
        <v>121.2855473</v>
      </c>
      <c r="V151">
        <v>155.0847259</v>
      </c>
      <c r="W151">
        <v>123.5627743</v>
      </c>
      <c r="X151">
        <v>120.85042</v>
      </c>
      <c r="Y151">
        <v>96.753703580000007</v>
      </c>
      <c r="Z151">
        <v>7.8832739999999991E-3</v>
      </c>
      <c r="AA151">
        <v>-7.2481940000000003E-3</v>
      </c>
      <c r="AB151">
        <v>161930.67470642799</v>
      </c>
      <c r="AC151">
        <v>149728.51</v>
      </c>
      <c r="AD151">
        <v>12202.164706428</v>
      </c>
      <c r="AE151">
        <v>7.5354250999999997E-2</v>
      </c>
      <c r="AF151">
        <v>127733.65</v>
      </c>
      <c r="AG151">
        <v>4.0677903229999997</v>
      </c>
      <c r="AH151">
        <v>4.4249320770000002</v>
      </c>
      <c r="AI151">
        <v>102.22217735</v>
      </c>
      <c r="AJ151">
        <v>68.7333</v>
      </c>
      <c r="AK151">
        <v>185.40097971200001</v>
      </c>
      <c r="AL151">
        <v>1.176103772</v>
      </c>
      <c r="AM151">
        <v>1.131818099</v>
      </c>
      <c r="AN151">
        <v>137.726766379</v>
      </c>
      <c r="AO151">
        <v>40141.536240725</v>
      </c>
      <c r="AP151">
        <v>12.050686873</v>
      </c>
      <c r="AQ151">
        <v>0.59081043600000005</v>
      </c>
      <c r="AR151">
        <v>7.1196715639999999</v>
      </c>
      <c r="AS151">
        <v>0.13880000000000001</v>
      </c>
      <c r="AT151">
        <v>0.890829494</v>
      </c>
      <c r="AU151">
        <v>0.74176343499999997</v>
      </c>
    </row>
    <row r="152" spans="1:47" x14ac:dyDescent="0.25">
      <c r="A152" t="s">
        <v>197</v>
      </c>
      <c r="B152">
        <v>1815206.7290000001</v>
      </c>
      <c r="C152">
        <v>1005808.404</v>
      </c>
      <c r="D152">
        <v>348081.52159999998</v>
      </c>
      <c r="E152">
        <v>403291.75839999999</v>
      </c>
      <c r="F152">
        <v>847794.44929999998</v>
      </c>
      <c r="G152">
        <v>799979.27269999997</v>
      </c>
      <c r="H152">
        <v>1.255206007</v>
      </c>
      <c r="I152">
        <v>1.264909187</v>
      </c>
      <c r="J152">
        <v>1.303828963</v>
      </c>
      <c r="K152">
        <v>1.229283347</v>
      </c>
      <c r="L152">
        <v>1.1223350089999999</v>
      </c>
      <c r="M152">
        <v>1.1475407010000001</v>
      </c>
      <c r="N152">
        <v>1.108844441</v>
      </c>
      <c r="O152">
        <v>2278458.3900802401</v>
      </c>
      <c r="P152">
        <v>1076671.186</v>
      </c>
      <c r="Q152">
        <v>936110.70388024102</v>
      </c>
      <c r="R152">
        <v>265676.50020000001</v>
      </c>
      <c r="S152">
        <v>2012781.88988024</v>
      </c>
      <c r="T152">
        <v>124.1817894</v>
      </c>
      <c r="U152">
        <v>121.2894429</v>
      </c>
      <c r="V152">
        <v>156.24721679999999</v>
      </c>
      <c r="W152">
        <v>124.22698339999999</v>
      </c>
      <c r="X152">
        <v>121.4717385</v>
      </c>
      <c r="Y152">
        <v>96.753703580000007</v>
      </c>
      <c r="Z152">
        <v>4.986763E-3</v>
      </c>
      <c r="AA152">
        <v>-9.7164309999999993E-3</v>
      </c>
      <c r="AB152">
        <v>162567.585697298</v>
      </c>
      <c r="AC152">
        <v>150398.03</v>
      </c>
      <c r="AD152">
        <v>12169.555697299</v>
      </c>
      <c r="AE152">
        <v>7.4858438999999999E-2</v>
      </c>
      <c r="AF152">
        <v>128361.25</v>
      </c>
      <c r="AG152">
        <v>4.4937384619999996</v>
      </c>
      <c r="AH152">
        <v>4.4772097689999999</v>
      </c>
      <c r="AI152">
        <v>104.9018318</v>
      </c>
      <c r="AJ152">
        <v>75.043300000000002</v>
      </c>
      <c r="AK152">
        <v>173.376325447</v>
      </c>
      <c r="AL152">
        <v>1.179582388</v>
      </c>
      <c r="AM152">
        <v>1.1338104149999999</v>
      </c>
      <c r="AN152">
        <v>138.40483487399999</v>
      </c>
      <c r="AO152">
        <v>40375.943172031002</v>
      </c>
      <c r="AP152">
        <v>12.069351766</v>
      </c>
      <c r="AQ152">
        <v>0.59313970599999999</v>
      </c>
      <c r="AR152">
        <v>7.1588117609999999</v>
      </c>
      <c r="AS152">
        <v>0.1389</v>
      </c>
      <c r="AT152">
        <v>0.88759013200000003</v>
      </c>
      <c r="AU152">
        <v>0.72789250500000002</v>
      </c>
    </row>
    <row r="153" spans="1:47" x14ac:dyDescent="0.25">
      <c r="A153" t="s">
        <v>198</v>
      </c>
      <c r="B153">
        <v>1822402.702</v>
      </c>
      <c r="C153">
        <v>1009445.345</v>
      </c>
      <c r="D153">
        <v>349823.06319999998</v>
      </c>
      <c r="E153">
        <v>409008.24080000003</v>
      </c>
      <c r="F153">
        <v>854639.93059999996</v>
      </c>
      <c r="G153">
        <v>804753.72349999996</v>
      </c>
      <c r="H153">
        <v>1.2625023660000001</v>
      </c>
      <c r="I153">
        <v>1.2778431130000001</v>
      </c>
      <c r="J153">
        <v>1.321629819</v>
      </c>
      <c r="K153">
        <v>1.2358653550000001</v>
      </c>
      <c r="L153">
        <v>1.1301250839999999</v>
      </c>
      <c r="M153">
        <v>1.163597006</v>
      </c>
      <c r="N153">
        <v>1.1176403720000001</v>
      </c>
      <c r="O153">
        <v>2300787.7229713602</v>
      </c>
      <c r="P153">
        <v>1093378.469</v>
      </c>
      <c r="Q153">
        <v>943412.36407136102</v>
      </c>
      <c r="R153">
        <v>263996.88990000001</v>
      </c>
      <c r="S153">
        <v>2036790.8330713599</v>
      </c>
      <c r="T153">
        <v>125.7548142</v>
      </c>
      <c r="U153">
        <v>122.606155</v>
      </c>
      <c r="V153">
        <v>160.75655660000001</v>
      </c>
      <c r="W153">
        <v>125.4765333</v>
      </c>
      <c r="X153">
        <v>122.4399197</v>
      </c>
      <c r="Y153">
        <v>96.753703580000007</v>
      </c>
      <c r="Z153">
        <v>-1.1673059999999999E-3</v>
      </c>
      <c r="AA153">
        <v>-1.3963358E-2</v>
      </c>
      <c r="AB153">
        <v>162929.77467068599</v>
      </c>
      <c r="AC153">
        <v>150933.54</v>
      </c>
      <c r="AD153">
        <v>11996.234670686001</v>
      </c>
      <c r="AE153">
        <v>7.3628253000000005E-2</v>
      </c>
      <c r="AF153">
        <v>129003</v>
      </c>
      <c r="AG153">
        <v>4.7183906249999996</v>
      </c>
      <c r="AH153">
        <v>4.3447853030000001</v>
      </c>
      <c r="AI153">
        <v>117.80601412999999</v>
      </c>
      <c r="AJ153">
        <v>89.006699999999995</v>
      </c>
      <c r="AK153">
        <v>179.384372751</v>
      </c>
      <c r="AL153">
        <v>1.184077115</v>
      </c>
      <c r="AM153">
        <v>1.130871371</v>
      </c>
      <c r="AN153">
        <v>139.03328916300001</v>
      </c>
      <c r="AO153">
        <v>40494.535031601998</v>
      </c>
      <c r="AP153">
        <v>12.074206316</v>
      </c>
      <c r="AQ153">
        <v>0.59996534700000004</v>
      </c>
      <c r="AR153">
        <v>7.2441053789999996</v>
      </c>
      <c r="AS153">
        <v>0.137600001</v>
      </c>
      <c r="AT153">
        <v>0.86885656300000003</v>
      </c>
      <c r="AU153">
        <v>0.69031796700000003</v>
      </c>
    </row>
    <row r="154" spans="1:47" x14ac:dyDescent="0.25">
      <c r="A154" t="s">
        <v>199</v>
      </c>
      <c r="B154">
        <v>1833220.0719999999</v>
      </c>
      <c r="C154">
        <v>1010293.403</v>
      </c>
      <c r="D154">
        <v>352159.76329999999</v>
      </c>
      <c r="E154">
        <v>409614.9719</v>
      </c>
      <c r="F154">
        <v>870040.57869999995</v>
      </c>
      <c r="G154">
        <v>814502.73670000001</v>
      </c>
      <c r="H154">
        <v>1.2667793629999999</v>
      </c>
      <c r="I154">
        <v>1.286263602</v>
      </c>
      <c r="J154">
        <v>1.3224416729999999</v>
      </c>
      <c r="K154">
        <v>1.244168827</v>
      </c>
      <c r="L154">
        <v>1.138739935</v>
      </c>
      <c r="M154">
        <v>1.180449828</v>
      </c>
      <c r="N154">
        <v>1.1234300850000001</v>
      </c>
      <c r="O154">
        <v>2322285.3549375301</v>
      </c>
      <c r="P154">
        <v>1109171.6070000001</v>
      </c>
      <c r="Q154">
        <v>950322.973537529</v>
      </c>
      <c r="R154">
        <v>262790.77439999999</v>
      </c>
      <c r="S154">
        <v>2059494.5805375299</v>
      </c>
      <c r="T154">
        <v>126.56311909999999</v>
      </c>
      <c r="U154">
        <v>123.02298399999999</v>
      </c>
      <c r="V154">
        <v>166.2549511</v>
      </c>
      <c r="W154">
        <v>126.747986</v>
      </c>
      <c r="X154">
        <v>123.3565242</v>
      </c>
      <c r="Y154">
        <v>98.670547069999998</v>
      </c>
      <c r="Z154">
        <v>-3.731294E-3</v>
      </c>
      <c r="AA154">
        <v>-1.6335402999999998E-2</v>
      </c>
      <c r="AB154">
        <v>163402.940495171</v>
      </c>
      <c r="AC154">
        <v>151530.25</v>
      </c>
      <c r="AD154">
        <v>11872.690495171</v>
      </c>
      <c r="AE154">
        <v>7.2658977E-2</v>
      </c>
      <c r="AF154">
        <v>129473.66</v>
      </c>
      <c r="AG154">
        <v>4.4762741940000002</v>
      </c>
      <c r="AH154">
        <v>4.1498106000000003</v>
      </c>
      <c r="AI154">
        <v>132.54261124300001</v>
      </c>
      <c r="AJ154">
        <v>96.673299999999998</v>
      </c>
      <c r="AK154">
        <v>212.779111212</v>
      </c>
      <c r="AL154">
        <v>1.1933475140000001</v>
      </c>
      <c r="AM154">
        <v>1.131156287</v>
      </c>
      <c r="AN154">
        <v>138.680313076</v>
      </c>
      <c r="AO154">
        <v>40553.927178544</v>
      </c>
      <c r="AP154">
        <v>12.098046905</v>
      </c>
      <c r="AQ154">
        <v>0.60504007299999996</v>
      </c>
      <c r="AR154">
        <v>7.3198031879999998</v>
      </c>
      <c r="AS154">
        <v>0.13880000000000001</v>
      </c>
      <c r="AT154">
        <v>0.85520158300000004</v>
      </c>
      <c r="AU154">
        <v>0.66773360400000004</v>
      </c>
    </row>
    <row r="155" spans="1:47" x14ac:dyDescent="0.25">
      <c r="A155" t="s">
        <v>200</v>
      </c>
      <c r="B155">
        <v>1825695.932</v>
      </c>
      <c r="C155">
        <v>1008967.792</v>
      </c>
      <c r="D155">
        <v>354692.71519999998</v>
      </c>
      <c r="E155">
        <v>401958.95150000002</v>
      </c>
      <c r="F155">
        <v>864964.60199999996</v>
      </c>
      <c r="G155">
        <v>808684.43610000005</v>
      </c>
      <c r="H155">
        <v>1.2753775279999999</v>
      </c>
      <c r="I155">
        <v>1.297433099</v>
      </c>
      <c r="J155">
        <v>1.3417560900000001</v>
      </c>
      <c r="K155">
        <v>1.2547154030000001</v>
      </c>
      <c r="L155">
        <v>1.14691174</v>
      </c>
      <c r="M155">
        <v>1.1963387249999999</v>
      </c>
      <c r="N155">
        <v>1.132574089</v>
      </c>
      <c r="O155">
        <v>2328451.5645240801</v>
      </c>
      <c r="P155">
        <v>1118004.997</v>
      </c>
      <c r="Q155">
        <v>949730.90962408006</v>
      </c>
      <c r="R155">
        <v>260715.65789999999</v>
      </c>
      <c r="S155">
        <v>2067735.9066240799</v>
      </c>
      <c r="T155">
        <v>128.65124019999999</v>
      </c>
      <c r="U155">
        <v>124.4526685</v>
      </c>
      <c r="V155">
        <v>176.11737410000001</v>
      </c>
      <c r="W155">
        <v>128.10641279999999</v>
      </c>
      <c r="X155">
        <v>124.0093605</v>
      </c>
      <c r="Y155">
        <v>98.670547069999998</v>
      </c>
      <c r="Z155">
        <v>-4.1357160000000002E-3</v>
      </c>
      <c r="AA155">
        <v>-1.4691035E-2</v>
      </c>
      <c r="AB155">
        <v>163645.13781656499</v>
      </c>
      <c r="AC155">
        <v>151462.82999999999</v>
      </c>
      <c r="AD155">
        <v>12182.307816565</v>
      </c>
      <c r="AE155">
        <v>7.4443444999999997E-2</v>
      </c>
      <c r="AF155">
        <v>129547.19</v>
      </c>
      <c r="AG155">
        <v>4.8592656249999999</v>
      </c>
      <c r="AH155">
        <v>4.5004102619999999</v>
      </c>
      <c r="AI155">
        <v>154.974027436</v>
      </c>
      <c r="AJ155">
        <v>122.477</v>
      </c>
      <c r="AK155">
        <v>220.579673125</v>
      </c>
      <c r="AL155">
        <v>1.1969328189999999</v>
      </c>
      <c r="AM155">
        <v>1.126791723</v>
      </c>
      <c r="AN155">
        <v>138.64060329500001</v>
      </c>
      <c r="AO155">
        <v>40420.374549929998</v>
      </c>
      <c r="AP155">
        <v>12.053755578000001</v>
      </c>
      <c r="AQ155">
        <v>0.61237196000000005</v>
      </c>
      <c r="AR155">
        <v>7.3813819340000002</v>
      </c>
      <c r="AS155">
        <v>0.14230000000000001</v>
      </c>
      <c r="AT155">
        <v>0.83573359999999997</v>
      </c>
      <c r="AU155">
        <v>0.64011778200000002</v>
      </c>
    </row>
    <row r="156" spans="1:47" x14ac:dyDescent="0.25">
      <c r="A156" t="s">
        <v>201</v>
      </c>
      <c r="B156">
        <v>1813953.82</v>
      </c>
      <c r="C156">
        <v>1005726.934</v>
      </c>
      <c r="D156">
        <v>356467.06929999997</v>
      </c>
      <c r="E156">
        <v>395694.56569999998</v>
      </c>
      <c r="F156">
        <v>853136.57720000006</v>
      </c>
      <c r="G156">
        <v>804135.32609999995</v>
      </c>
      <c r="H156">
        <v>1.2793047070000001</v>
      </c>
      <c r="I156">
        <v>1.3041782239999999</v>
      </c>
      <c r="J156">
        <v>1.340490926</v>
      </c>
      <c r="K156">
        <v>1.2632472320000001</v>
      </c>
      <c r="L156">
        <v>1.1589082230000001</v>
      </c>
      <c r="M156">
        <v>1.2142170510000001</v>
      </c>
      <c r="N156">
        <v>1.135134087</v>
      </c>
      <c r="O156">
        <v>2320599.66009726</v>
      </c>
      <c r="P156">
        <v>1122361.0009999999</v>
      </c>
      <c r="Q156">
        <v>936719.81219726498</v>
      </c>
      <c r="R156">
        <v>261518.8469</v>
      </c>
      <c r="S156">
        <v>2059080.81319726</v>
      </c>
      <c r="T156">
        <v>129.0118076</v>
      </c>
      <c r="U156">
        <v>124.5422672</v>
      </c>
      <c r="V156">
        <v>179.7548457</v>
      </c>
      <c r="W156">
        <v>129.0458203</v>
      </c>
      <c r="X156">
        <v>124.724574</v>
      </c>
      <c r="Y156">
        <v>98.670547069999998</v>
      </c>
      <c r="Z156">
        <v>-1.1708497E-2</v>
      </c>
      <c r="AA156">
        <v>-1.7014095999999999E-2</v>
      </c>
      <c r="AB156">
        <v>163693.99170029501</v>
      </c>
      <c r="AC156">
        <v>151242.96</v>
      </c>
      <c r="AD156">
        <v>12451.031700295</v>
      </c>
      <c r="AE156">
        <v>7.6062851000000001E-2</v>
      </c>
      <c r="AF156">
        <v>129391.52</v>
      </c>
      <c r="AG156">
        <v>4.9817272729999997</v>
      </c>
      <c r="AH156">
        <v>4.6097754699999998</v>
      </c>
      <c r="AI156">
        <v>145.01655976999999</v>
      </c>
      <c r="AJ156">
        <v>115.60299999999999</v>
      </c>
      <c r="AK156">
        <v>203.74658511999999</v>
      </c>
      <c r="AL156">
        <v>1.1998123940000001</v>
      </c>
      <c r="AM156">
        <v>1.143726158</v>
      </c>
      <c r="AN156">
        <v>137.68067959300001</v>
      </c>
      <c r="AO156">
        <v>40249.174700413998</v>
      </c>
      <c r="AP156">
        <v>11.993641357</v>
      </c>
      <c r="AQ156">
        <v>0.61873736199999996</v>
      </c>
      <c r="AR156">
        <v>7.4209140109999998</v>
      </c>
      <c r="AS156">
        <v>0.14080000000000001</v>
      </c>
      <c r="AT156">
        <v>0.85426143700000001</v>
      </c>
      <c r="AU156">
        <v>0.66444179299999995</v>
      </c>
    </row>
    <row r="157" spans="1:47" x14ac:dyDescent="0.25">
      <c r="A157" t="s">
        <v>202</v>
      </c>
      <c r="B157">
        <v>1783061.0260000001</v>
      </c>
      <c r="C157">
        <v>1001213.202</v>
      </c>
      <c r="D157">
        <v>359013.4816</v>
      </c>
      <c r="E157">
        <v>380829.97739999997</v>
      </c>
      <c r="F157">
        <v>800982.50749999995</v>
      </c>
      <c r="G157">
        <v>766108.01280000003</v>
      </c>
      <c r="H157">
        <v>1.284563833</v>
      </c>
      <c r="I157">
        <v>1.298030743</v>
      </c>
      <c r="J157">
        <v>1.348990388</v>
      </c>
      <c r="K157">
        <v>1.261459613</v>
      </c>
      <c r="L157">
        <v>1.1453846160000001</v>
      </c>
      <c r="M157">
        <v>1.1784359900000001</v>
      </c>
      <c r="N157">
        <v>1.1409161189999999</v>
      </c>
      <c r="O157">
        <v>2290455.7059235298</v>
      </c>
      <c r="P157">
        <v>1124051.0490000001</v>
      </c>
      <c r="Q157">
        <v>910272.01752352703</v>
      </c>
      <c r="R157">
        <v>256132.63939999999</v>
      </c>
      <c r="S157">
        <v>2034323.0665235301</v>
      </c>
      <c r="T157">
        <v>128.68293840000001</v>
      </c>
      <c r="U157">
        <v>125.465524</v>
      </c>
      <c r="V157">
        <v>164.40340309999999</v>
      </c>
      <c r="W157">
        <v>128.36425589999999</v>
      </c>
      <c r="X157">
        <v>125.2585177</v>
      </c>
      <c r="Y157">
        <v>98.670547069999998</v>
      </c>
      <c r="Z157">
        <v>-1.2775728E-2</v>
      </c>
      <c r="AA157">
        <v>-1.9160390999999999E-2</v>
      </c>
      <c r="AB157">
        <v>163896.16070932301</v>
      </c>
      <c r="AC157">
        <v>150709.97</v>
      </c>
      <c r="AD157">
        <v>13186.190709323</v>
      </c>
      <c r="AE157">
        <v>8.0454543000000003E-2</v>
      </c>
      <c r="AF157">
        <v>128883.94</v>
      </c>
      <c r="AG157">
        <v>4.242375</v>
      </c>
      <c r="AH157">
        <v>4.1654509390000003</v>
      </c>
      <c r="AI157">
        <v>82.57325075</v>
      </c>
      <c r="AJ157">
        <v>55.886699999999998</v>
      </c>
      <c r="AK157">
        <v>148.29815791600001</v>
      </c>
      <c r="AL157">
        <v>1.210515185</v>
      </c>
      <c r="AM157">
        <v>1.145439112</v>
      </c>
      <c r="AN157">
        <v>134.388287518</v>
      </c>
      <c r="AO157">
        <v>39554.455860089001</v>
      </c>
      <c r="AP157">
        <v>11.831075449</v>
      </c>
      <c r="AQ157">
        <v>0.63040525999999997</v>
      </c>
      <c r="AR157">
        <v>7.4583721900000004</v>
      </c>
      <c r="AS157">
        <v>0.1457</v>
      </c>
      <c r="AT157">
        <v>0.87674888399999995</v>
      </c>
      <c r="AU157">
        <v>0.75875322599999995</v>
      </c>
    </row>
    <row r="158" spans="1:47" x14ac:dyDescent="0.25">
      <c r="A158" t="s">
        <v>203</v>
      </c>
      <c r="B158">
        <v>1732216.6640000001</v>
      </c>
      <c r="C158">
        <v>995744.52069999999</v>
      </c>
      <c r="D158">
        <v>361771.28249999997</v>
      </c>
      <c r="E158">
        <v>355948.81400000001</v>
      </c>
      <c r="F158">
        <v>731772.69909999997</v>
      </c>
      <c r="G158">
        <v>713627.50730000006</v>
      </c>
      <c r="H158">
        <v>1.285960802</v>
      </c>
      <c r="I158">
        <v>1.28662119</v>
      </c>
      <c r="J158">
        <v>1.356791691</v>
      </c>
      <c r="K158">
        <v>1.2552337929999999</v>
      </c>
      <c r="L158">
        <v>1.1132294650000001</v>
      </c>
      <c r="M158">
        <v>1.125216029</v>
      </c>
      <c r="N158">
        <v>1.1438867669999999</v>
      </c>
      <c r="O158">
        <v>2227562.7303702198</v>
      </c>
      <c r="P158">
        <v>1116436.17</v>
      </c>
      <c r="Q158">
        <v>865023.55037022301</v>
      </c>
      <c r="R158">
        <v>246103.01</v>
      </c>
      <c r="S158">
        <v>1981459.72037022</v>
      </c>
      <c r="T158">
        <v>127.8151993</v>
      </c>
      <c r="U158">
        <v>125.1811453</v>
      </c>
      <c r="V158">
        <v>156.4159655</v>
      </c>
      <c r="W158">
        <v>128.0448284</v>
      </c>
      <c r="X158">
        <v>125.5754984</v>
      </c>
      <c r="Y158">
        <v>95.825957220000006</v>
      </c>
      <c r="Z158">
        <v>-2.876174E-3</v>
      </c>
      <c r="AA158">
        <v>-8.1042289999999993E-3</v>
      </c>
      <c r="AB158">
        <v>164170.384772683</v>
      </c>
      <c r="AC158">
        <v>149502.28</v>
      </c>
      <c r="AD158">
        <v>14668.104772683</v>
      </c>
      <c r="AE158">
        <v>8.9346837999999998E-2</v>
      </c>
      <c r="AF158">
        <v>127859.25</v>
      </c>
      <c r="AG158">
        <v>2.0067936510000002</v>
      </c>
      <c r="AH158">
        <v>4.1443203710000001</v>
      </c>
      <c r="AI158">
        <v>69.137535775000003</v>
      </c>
      <c r="AJ158">
        <v>44.980499999999999</v>
      </c>
      <c r="AK158">
        <v>131.74930181900001</v>
      </c>
      <c r="AL158">
        <v>1.209391372</v>
      </c>
      <c r="AM158">
        <v>1.1052025130000001</v>
      </c>
      <c r="AN158">
        <v>131.57674861500001</v>
      </c>
      <c r="AO158">
        <v>38694.392515713</v>
      </c>
      <c r="AP158">
        <v>11.586556834</v>
      </c>
      <c r="AQ158">
        <v>0.64451300600000005</v>
      </c>
      <c r="AR158">
        <v>7.4676865799999996</v>
      </c>
      <c r="AS158">
        <v>0.15629999999999999</v>
      </c>
      <c r="AT158">
        <v>0.84588788100000001</v>
      </c>
      <c r="AU158">
        <v>0.76754198900000004</v>
      </c>
    </row>
    <row r="159" spans="1:47" x14ac:dyDescent="0.25">
      <c r="A159" t="s">
        <v>204</v>
      </c>
      <c r="B159">
        <v>1727439.361</v>
      </c>
      <c r="C159">
        <v>995875.65670000005</v>
      </c>
      <c r="D159">
        <v>363653.31880000001</v>
      </c>
      <c r="E159">
        <v>345563.54239999998</v>
      </c>
      <c r="F159">
        <v>728584.16429999995</v>
      </c>
      <c r="G159">
        <v>693366.32440000004</v>
      </c>
      <c r="H159">
        <v>1.287821562</v>
      </c>
      <c r="I159">
        <v>1.2895175299999999</v>
      </c>
      <c r="J159">
        <v>1.3635454499999999</v>
      </c>
      <c r="K159">
        <v>1.25175349</v>
      </c>
      <c r="L159">
        <v>1.104305605</v>
      </c>
      <c r="M159">
        <v>1.1101960070000001</v>
      </c>
      <c r="N159">
        <v>1.145378969</v>
      </c>
      <c r="O159">
        <v>2224633.6560384599</v>
      </c>
      <c r="P159">
        <v>1111768.561</v>
      </c>
      <c r="Q159">
        <v>866804.152638459</v>
      </c>
      <c r="R159">
        <v>246060.9424</v>
      </c>
      <c r="S159">
        <v>1978572.71363846</v>
      </c>
      <c r="T159">
        <v>128.88897689999999</v>
      </c>
      <c r="U159">
        <v>126.2563303</v>
      </c>
      <c r="V159">
        <v>157.5456442</v>
      </c>
      <c r="W159">
        <v>128.33660230000001</v>
      </c>
      <c r="X159">
        <v>125.7959979</v>
      </c>
      <c r="Y159">
        <v>95.825957220000006</v>
      </c>
      <c r="Z159">
        <v>4.7345349999999998E-3</v>
      </c>
      <c r="AA159">
        <v>-1.091166E-2</v>
      </c>
      <c r="AB159">
        <v>164034.38997654201</v>
      </c>
      <c r="AC159">
        <v>148488.82</v>
      </c>
      <c r="AD159">
        <v>15545.569976541999</v>
      </c>
      <c r="AE159">
        <v>9.4770188000000005E-2</v>
      </c>
      <c r="AF159">
        <v>126980.59</v>
      </c>
      <c r="AG159">
        <v>1.307967742</v>
      </c>
      <c r="AH159">
        <v>4.1832747079999999</v>
      </c>
      <c r="AI159">
        <v>84.556969076000001</v>
      </c>
      <c r="AJ159">
        <v>59.125700000000002</v>
      </c>
      <c r="AK159">
        <v>144.61357927099999</v>
      </c>
      <c r="AL159">
        <v>1.2073805909999999</v>
      </c>
      <c r="AM159">
        <v>1.0979847089999999</v>
      </c>
      <c r="AN159">
        <v>131.913597168</v>
      </c>
      <c r="AO159">
        <v>38403.179908671002</v>
      </c>
      <c r="AP159">
        <v>11.633464129</v>
      </c>
      <c r="AQ159">
        <v>0.64359339400000004</v>
      </c>
      <c r="AR159">
        <v>7.4872206610000003</v>
      </c>
      <c r="AS159">
        <v>0.15290000000000001</v>
      </c>
      <c r="AT159">
        <v>0.840097859</v>
      </c>
      <c r="AU159">
        <v>0.73357415100000001</v>
      </c>
    </row>
    <row r="160" spans="1:47" x14ac:dyDescent="0.25">
      <c r="A160" t="s">
        <v>205</v>
      </c>
      <c r="B160">
        <v>1733711.0430000001</v>
      </c>
      <c r="C160">
        <v>995431.18350000004</v>
      </c>
      <c r="D160">
        <v>365849.36450000003</v>
      </c>
      <c r="E160">
        <v>343044.86410000001</v>
      </c>
      <c r="F160">
        <v>746622.91760000004</v>
      </c>
      <c r="G160">
        <v>714007.78890000004</v>
      </c>
      <c r="H160">
        <v>1.289255247</v>
      </c>
      <c r="I160">
        <v>1.2922585660000001</v>
      </c>
      <c r="J160">
        <v>1.3704477749999999</v>
      </c>
      <c r="K160">
        <v>1.2491238019999999</v>
      </c>
      <c r="L160">
        <v>1.1052457419999999</v>
      </c>
      <c r="M160">
        <v>1.1114033839999999</v>
      </c>
      <c r="N160">
        <v>1.1490168590000001</v>
      </c>
      <c r="O160">
        <v>2235196.0588642498</v>
      </c>
      <c r="P160">
        <v>1112291.105</v>
      </c>
      <c r="Q160">
        <v>879772.11246425204</v>
      </c>
      <c r="R160">
        <v>243132.8414</v>
      </c>
      <c r="S160">
        <v>1992063.21746425</v>
      </c>
      <c r="T160">
        <v>128.53237179999999</v>
      </c>
      <c r="U160">
        <v>125.765485</v>
      </c>
      <c r="V160">
        <v>158.75032229999999</v>
      </c>
      <c r="W160">
        <v>128.5719014</v>
      </c>
      <c r="X160">
        <v>125.94886990000001</v>
      </c>
      <c r="Y160">
        <v>95.825957220000006</v>
      </c>
      <c r="Z160">
        <v>6.5464479999999999E-3</v>
      </c>
      <c r="AA160">
        <v>-7.6138880000000001E-3</v>
      </c>
      <c r="AB160">
        <v>163945.99011288301</v>
      </c>
      <c r="AC160">
        <v>147823.97</v>
      </c>
      <c r="AD160">
        <v>16122.020112882999</v>
      </c>
      <c r="AE160">
        <v>9.8337385999999999E-2</v>
      </c>
      <c r="AF160">
        <v>126430.76</v>
      </c>
      <c r="AG160">
        <v>0.87090909100000002</v>
      </c>
      <c r="AH160">
        <v>3.9524544320000001</v>
      </c>
      <c r="AI160">
        <v>95.241043055999995</v>
      </c>
      <c r="AJ160">
        <v>68.369399999999999</v>
      </c>
      <c r="AK160">
        <v>156.59132708300001</v>
      </c>
      <c r="AL160">
        <v>1.212614657</v>
      </c>
      <c r="AM160">
        <v>1.0971728519999999</v>
      </c>
      <c r="AN160">
        <v>132.23955750100001</v>
      </c>
      <c r="AO160">
        <v>38540.546577811998</v>
      </c>
      <c r="AP160">
        <v>11.728213245999999</v>
      </c>
      <c r="AQ160">
        <v>0.64156660300000001</v>
      </c>
      <c r="AR160">
        <v>7.5244299349999997</v>
      </c>
      <c r="AS160">
        <v>0.15160000000000001</v>
      </c>
      <c r="AT160">
        <v>0.83129410599999998</v>
      </c>
      <c r="AU160">
        <v>0.69915180200000004</v>
      </c>
    </row>
    <row r="161" spans="1:47" x14ac:dyDescent="0.25">
      <c r="A161" t="s">
        <v>206</v>
      </c>
      <c r="B161">
        <v>1741586.8529999999</v>
      </c>
      <c r="C161">
        <v>1000387.683</v>
      </c>
      <c r="D161">
        <v>367843.31439999997</v>
      </c>
      <c r="E161">
        <v>340517.24739999999</v>
      </c>
      <c r="F161">
        <v>765678.74600000004</v>
      </c>
      <c r="G161">
        <v>723709.99080000003</v>
      </c>
      <c r="H161">
        <v>1.2919175549999999</v>
      </c>
      <c r="I161">
        <v>1.2960207829999999</v>
      </c>
      <c r="J161">
        <v>1.370482113</v>
      </c>
      <c r="K161">
        <v>1.2514281759999999</v>
      </c>
      <c r="L161">
        <v>1.110720693</v>
      </c>
      <c r="M161">
        <v>1.12202041</v>
      </c>
      <c r="N161">
        <v>1.150947934</v>
      </c>
      <c r="O161">
        <v>2249986.62884187</v>
      </c>
      <c r="P161">
        <v>1117034.875</v>
      </c>
      <c r="Q161">
        <v>887440.91604186594</v>
      </c>
      <c r="R161">
        <v>245510.83780000001</v>
      </c>
      <c r="S161">
        <v>2004475.7910418699</v>
      </c>
      <c r="T161">
        <v>129.2257707</v>
      </c>
      <c r="U161">
        <v>126.47837939999999</v>
      </c>
      <c r="V161">
        <v>159.2378185</v>
      </c>
      <c r="W161">
        <v>128.87004350000001</v>
      </c>
      <c r="X161">
        <v>126.2308274</v>
      </c>
      <c r="Y161">
        <v>95.825957220000006</v>
      </c>
      <c r="Z161">
        <v>7.4879389999999999E-3</v>
      </c>
      <c r="AA161">
        <v>-9.5956500000000007E-3</v>
      </c>
      <c r="AB161">
        <v>164074.08497666501</v>
      </c>
      <c r="AC161">
        <v>147659.45000000001</v>
      </c>
      <c r="AD161">
        <v>16414.634976664998</v>
      </c>
      <c r="AE161">
        <v>0.100044044</v>
      </c>
      <c r="AF161">
        <v>126200.6</v>
      </c>
      <c r="AG161">
        <v>0.72199999999999998</v>
      </c>
      <c r="AH161">
        <v>3.8381338089999999</v>
      </c>
      <c r="AI161">
        <v>103.856551074</v>
      </c>
      <c r="AJ161">
        <v>74.966800000000006</v>
      </c>
      <c r="AK161">
        <v>169.34847136299999</v>
      </c>
      <c r="AL161">
        <v>1.214695692</v>
      </c>
      <c r="AM161">
        <v>1.096987645</v>
      </c>
      <c r="AN161">
        <v>133.65673416999999</v>
      </c>
      <c r="AO161">
        <v>38738.308986909004</v>
      </c>
      <c r="AP161">
        <v>11.794618313000001</v>
      </c>
      <c r="AQ161">
        <v>0.641389129</v>
      </c>
      <c r="AR161">
        <v>7.564939968</v>
      </c>
      <c r="AS161">
        <v>0.14649999999999999</v>
      </c>
      <c r="AT161">
        <v>0.82176729800000003</v>
      </c>
      <c r="AU161">
        <v>0.67661604500000005</v>
      </c>
    </row>
    <row r="162" spans="1:47" x14ac:dyDescent="0.25">
      <c r="A162" t="s">
        <v>207</v>
      </c>
      <c r="B162">
        <v>1748943.858</v>
      </c>
      <c r="C162">
        <v>1002077.5060000001</v>
      </c>
      <c r="D162">
        <v>366352.63219999999</v>
      </c>
      <c r="E162">
        <v>339697.6679</v>
      </c>
      <c r="F162">
        <v>788905.57539999997</v>
      </c>
      <c r="G162">
        <v>748640.90410000004</v>
      </c>
      <c r="H162">
        <v>1.2939718549999999</v>
      </c>
      <c r="I162">
        <v>1.30184945</v>
      </c>
      <c r="J162">
        <v>1.3727547250000001</v>
      </c>
      <c r="K162">
        <v>1.25340395</v>
      </c>
      <c r="L162">
        <v>1.1215634320000001</v>
      </c>
      <c r="M162">
        <v>1.1420307890000001</v>
      </c>
      <c r="N162">
        <v>1.150975123</v>
      </c>
      <c r="O162">
        <v>2263084.1281204601</v>
      </c>
      <c r="P162">
        <v>1120596.186</v>
      </c>
      <c r="Q162">
        <v>892394.68592046096</v>
      </c>
      <c r="R162">
        <v>250093.2562</v>
      </c>
      <c r="S162">
        <v>2012990.8719204599</v>
      </c>
      <c r="T162">
        <v>129.22973289999999</v>
      </c>
      <c r="U162">
        <v>126.08881959999999</v>
      </c>
      <c r="V162">
        <v>163.93934419999999</v>
      </c>
      <c r="W162">
        <v>129.5171349</v>
      </c>
      <c r="X162">
        <v>126.5369647</v>
      </c>
      <c r="Y162">
        <v>95.775499060000001</v>
      </c>
      <c r="Z162">
        <v>7.2442579999999999E-3</v>
      </c>
      <c r="AA162">
        <v>-5.939822E-3</v>
      </c>
      <c r="AB162">
        <v>164106.170448602</v>
      </c>
      <c r="AC162">
        <v>147540.20000000001</v>
      </c>
      <c r="AD162">
        <v>16565.970448601998</v>
      </c>
      <c r="AE162">
        <v>0.10094666400000001</v>
      </c>
      <c r="AF162">
        <v>126072.98</v>
      </c>
      <c r="AG162">
        <v>0.66131746000000002</v>
      </c>
      <c r="AH162">
        <v>4.0620044469999996</v>
      </c>
      <c r="AI162">
        <v>107.54629841800001</v>
      </c>
      <c r="AJ162">
        <v>76.653300000000002</v>
      </c>
      <c r="AK162">
        <v>178.72791271</v>
      </c>
      <c r="AL162">
        <v>1.2224945220000001</v>
      </c>
      <c r="AM162">
        <v>1.127377686</v>
      </c>
      <c r="AN162">
        <v>134.58844820900001</v>
      </c>
      <c r="AO162">
        <v>39004.584799725002</v>
      </c>
      <c r="AP162">
        <v>11.854015773</v>
      </c>
      <c r="AQ162">
        <v>0.64072736299999999</v>
      </c>
      <c r="AR162">
        <v>7.5951922659999997</v>
      </c>
      <c r="AS162">
        <v>0.14249999999999999</v>
      </c>
      <c r="AT162">
        <v>0.86270830700000001</v>
      </c>
      <c r="AU162">
        <v>0.72311393499999999</v>
      </c>
    </row>
    <row r="163" spans="1:47" x14ac:dyDescent="0.25">
      <c r="A163" t="s">
        <v>208</v>
      </c>
      <c r="B163">
        <v>1764918.673</v>
      </c>
      <c r="C163">
        <v>1004396.47</v>
      </c>
      <c r="D163">
        <v>367062.179</v>
      </c>
      <c r="E163">
        <v>346034.35350000003</v>
      </c>
      <c r="F163">
        <v>823529.15500000003</v>
      </c>
      <c r="G163">
        <v>780077.19270000001</v>
      </c>
      <c r="H163">
        <v>1.2975871619999999</v>
      </c>
      <c r="I163">
        <v>1.308510294</v>
      </c>
      <c r="J163">
        <v>1.377241363</v>
      </c>
      <c r="K163">
        <v>1.2603593829999999</v>
      </c>
      <c r="L163">
        <v>1.1404342750000001</v>
      </c>
      <c r="M163">
        <v>1.1722023319999999</v>
      </c>
      <c r="N163">
        <v>1.1515705599999999</v>
      </c>
      <c r="O163">
        <v>2290135.81195095</v>
      </c>
      <c r="P163">
        <v>1126690.1000000001</v>
      </c>
      <c r="Q163">
        <v>905738.28405094496</v>
      </c>
      <c r="R163">
        <v>257707.42790000001</v>
      </c>
      <c r="S163">
        <v>2032428.3840509499</v>
      </c>
      <c r="T163">
        <v>130.9493621</v>
      </c>
      <c r="U163">
        <v>127.4016362</v>
      </c>
      <c r="V163">
        <v>170.3846064</v>
      </c>
      <c r="W163">
        <v>130.3508357</v>
      </c>
      <c r="X163">
        <v>126.8986436</v>
      </c>
      <c r="Y163">
        <v>95.775499060000001</v>
      </c>
      <c r="Z163">
        <v>4.7133110000000004E-3</v>
      </c>
      <c r="AA163">
        <v>-6.1037640000000002E-3</v>
      </c>
      <c r="AB163">
        <v>164264.98344805499</v>
      </c>
      <c r="AC163">
        <v>147595.14000000001</v>
      </c>
      <c r="AD163">
        <v>16669.843448054999</v>
      </c>
      <c r="AE163">
        <v>0.101481418</v>
      </c>
      <c r="AF163">
        <v>126204.39</v>
      </c>
      <c r="AG163">
        <v>0.68758730199999996</v>
      </c>
      <c r="AH163">
        <v>3.8429969869999998</v>
      </c>
      <c r="AI163">
        <v>114.226437379</v>
      </c>
      <c r="AJ163">
        <v>78.672600000000003</v>
      </c>
      <c r="AK163">
        <v>199.83949551699999</v>
      </c>
      <c r="AL163">
        <v>1.2216332160000001</v>
      </c>
      <c r="AM163">
        <v>1.1638346900000001</v>
      </c>
      <c r="AN163">
        <v>135.911105771</v>
      </c>
      <c r="AO163">
        <v>39388.801889549002</v>
      </c>
      <c r="AP163">
        <v>11.957837317999999</v>
      </c>
      <c r="AQ163">
        <v>0.63838074700000003</v>
      </c>
      <c r="AR163">
        <v>7.6336531140000004</v>
      </c>
      <c r="AS163">
        <v>0.14149999999999999</v>
      </c>
      <c r="AT163">
        <v>0.91288126800000002</v>
      </c>
      <c r="AU163">
        <v>0.78693635699999998</v>
      </c>
    </row>
    <row r="164" spans="1:47" x14ac:dyDescent="0.25">
      <c r="A164" t="s">
        <v>209</v>
      </c>
      <c r="B164">
        <v>1771183.0759999999</v>
      </c>
      <c r="C164">
        <v>1007195.282</v>
      </c>
      <c r="D164">
        <v>367297.4705</v>
      </c>
      <c r="E164">
        <v>346280.80060000002</v>
      </c>
      <c r="F164">
        <v>839074.44750000001</v>
      </c>
      <c r="G164">
        <v>789903.79079999996</v>
      </c>
      <c r="H164">
        <v>1.301432141</v>
      </c>
      <c r="I164">
        <v>1.315303992</v>
      </c>
      <c r="J164">
        <v>1.376046882</v>
      </c>
      <c r="K164">
        <v>1.2641692309999999</v>
      </c>
      <c r="L164">
        <v>1.150137449</v>
      </c>
      <c r="M164">
        <v>1.1818667599999999</v>
      </c>
      <c r="N164">
        <v>1.155084564</v>
      </c>
      <c r="O164">
        <v>2305074.5825930098</v>
      </c>
      <c r="P164">
        <v>1128820.9069999999</v>
      </c>
      <c r="Q164">
        <v>917045.324793012</v>
      </c>
      <c r="R164">
        <v>259208.35079999999</v>
      </c>
      <c r="S164">
        <v>2045866.2317930099</v>
      </c>
      <c r="T164">
        <v>130.74728579999999</v>
      </c>
      <c r="U164">
        <v>127.18737830000001</v>
      </c>
      <c r="V164">
        <v>170.3846064</v>
      </c>
      <c r="W164">
        <v>130.78371540000001</v>
      </c>
      <c r="X164">
        <v>127.3678886</v>
      </c>
      <c r="Y164">
        <v>95.775499060000001</v>
      </c>
      <c r="Z164">
        <v>6.603299E-3</v>
      </c>
      <c r="AA164">
        <v>-7.0578250000000002E-3</v>
      </c>
      <c r="AB164">
        <v>164086.71538572799</v>
      </c>
      <c r="AC164">
        <v>147503.79999999999</v>
      </c>
      <c r="AD164">
        <v>16582.915385728</v>
      </c>
      <c r="AE164">
        <v>0.101061901</v>
      </c>
      <c r="AF164">
        <v>126190.87</v>
      </c>
      <c r="AG164">
        <v>0.87493939399999998</v>
      </c>
      <c r="AH164">
        <v>3.5127320389999999</v>
      </c>
      <c r="AI164">
        <v>115.2674834</v>
      </c>
      <c r="AJ164">
        <v>76.405199999999994</v>
      </c>
      <c r="AK164">
        <v>213.590854541</v>
      </c>
      <c r="AL164">
        <v>1.226490069</v>
      </c>
      <c r="AM164">
        <v>1.1728153189999999</v>
      </c>
      <c r="AN164">
        <v>137.03175939900001</v>
      </c>
      <c r="AO164">
        <v>39521.873282023</v>
      </c>
      <c r="AP164">
        <v>12.007711502999999</v>
      </c>
      <c r="AQ164">
        <v>0.63732593299999996</v>
      </c>
      <c r="AR164">
        <v>7.6528259409999997</v>
      </c>
      <c r="AS164">
        <v>0.13830000000000001</v>
      </c>
      <c r="AT164">
        <v>0.91620887699999998</v>
      </c>
      <c r="AU164">
        <v>0.77456970300000005</v>
      </c>
    </row>
    <row r="165" spans="1:47" x14ac:dyDescent="0.25">
      <c r="A165" t="s">
        <v>210</v>
      </c>
      <c r="B165">
        <v>1780973.6329999999</v>
      </c>
      <c r="C165">
        <v>1012073.184</v>
      </c>
      <c r="D165">
        <v>367209.26010000001</v>
      </c>
      <c r="E165">
        <v>344686.57459999999</v>
      </c>
      <c r="F165">
        <v>859799.63560000004</v>
      </c>
      <c r="G165">
        <v>805552.37349999999</v>
      </c>
      <c r="H165">
        <v>1.3023610400000001</v>
      </c>
      <c r="I165">
        <v>1.322735225</v>
      </c>
      <c r="J165">
        <v>1.377690471</v>
      </c>
      <c r="K165">
        <v>1.269704355</v>
      </c>
      <c r="L165">
        <v>1.1571379230000001</v>
      </c>
      <c r="M165">
        <v>1.19515343</v>
      </c>
      <c r="N165">
        <v>1.1575840129999999</v>
      </c>
      <c r="O165">
        <v>2319470.6727771498</v>
      </c>
      <c r="P165">
        <v>1137329.264</v>
      </c>
      <c r="Q165">
        <v>924297.34027714597</v>
      </c>
      <c r="R165">
        <v>257844.06849999999</v>
      </c>
      <c r="S165">
        <v>2061626.60427715</v>
      </c>
      <c r="T165">
        <v>131.84087489999999</v>
      </c>
      <c r="U165">
        <v>128.0794702</v>
      </c>
      <c r="V165">
        <v>173.829892</v>
      </c>
      <c r="W165">
        <v>131.4446633</v>
      </c>
      <c r="X165">
        <v>127.79414149999999</v>
      </c>
      <c r="Y165">
        <v>95.775499060000001</v>
      </c>
      <c r="Z165">
        <v>6.3040520000000001E-3</v>
      </c>
      <c r="AA165">
        <v>-7.5560419999999998E-3</v>
      </c>
      <c r="AB165">
        <v>164342.97490351199</v>
      </c>
      <c r="AC165">
        <v>147805.46</v>
      </c>
      <c r="AD165">
        <v>16537.514903512001</v>
      </c>
      <c r="AE165">
        <v>0.100628061</v>
      </c>
      <c r="AF165">
        <v>126374.44</v>
      </c>
      <c r="AG165">
        <v>1.0208333329999999</v>
      </c>
      <c r="AH165">
        <v>3.7166253949999999</v>
      </c>
      <c r="AI165">
        <v>128.22320593699999</v>
      </c>
      <c r="AJ165">
        <v>86.794899999999998</v>
      </c>
      <c r="AK165">
        <v>230.23707936299999</v>
      </c>
      <c r="AL165">
        <v>1.2293709349999999</v>
      </c>
      <c r="AM165">
        <v>1.1684372629999999</v>
      </c>
      <c r="AN165">
        <v>137.42442011899999</v>
      </c>
      <c r="AO165">
        <v>39604.609201154999</v>
      </c>
      <c r="AP165">
        <v>12.049444134</v>
      </c>
      <c r="AQ165">
        <v>0.63859971999999998</v>
      </c>
      <c r="AR165">
        <v>7.6947716550000003</v>
      </c>
      <c r="AS165">
        <v>0.1351</v>
      </c>
      <c r="AT165">
        <v>0.89781422700000002</v>
      </c>
      <c r="AU165">
        <v>0.73623081099999999</v>
      </c>
    </row>
    <row r="166" spans="1:47" x14ac:dyDescent="0.25">
      <c r="A166" t="s">
        <v>211</v>
      </c>
      <c r="B166">
        <v>1794998.6270000001</v>
      </c>
      <c r="C166">
        <v>1013708.373</v>
      </c>
      <c r="D166">
        <v>366578.71059999999</v>
      </c>
      <c r="E166">
        <v>353072.54100000003</v>
      </c>
      <c r="F166">
        <v>874247.82449999999</v>
      </c>
      <c r="G166">
        <v>818271.33279999997</v>
      </c>
      <c r="H166">
        <v>1.3082314749999999</v>
      </c>
      <c r="I166">
        <v>1.3342569019999999</v>
      </c>
      <c r="J166">
        <v>1.377521827</v>
      </c>
      <c r="K166">
        <v>1.2744476199999999</v>
      </c>
      <c r="L166">
        <v>1.17766612</v>
      </c>
      <c r="M166">
        <v>1.229210089</v>
      </c>
      <c r="N166">
        <v>1.1590685439999999</v>
      </c>
      <c r="O166">
        <v>2348273.7013125201</v>
      </c>
      <c r="P166">
        <v>1147504.1429999999</v>
      </c>
      <c r="Q166">
        <v>933022.30121251498</v>
      </c>
      <c r="R166">
        <v>267747.25709999999</v>
      </c>
      <c r="S166">
        <v>2080526.44421252</v>
      </c>
      <c r="T166">
        <v>132.43521670000001</v>
      </c>
      <c r="U166">
        <v>127.8028827</v>
      </c>
      <c r="V166">
        <v>184.7751189</v>
      </c>
      <c r="W166">
        <v>132.77162899999999</v>
      </c>
      <c r="X166">
        <v>128.3140089</v>
      </c>
      <c r="Y166">
        <v>103.74140370000001</v>
      </c>
      <c r="Z166">
        <v>5.8191290000000001E-3</v>
      </c>
      <c r="AA166">
        <v>-4.2924119999999998E-3</v>
      </c>
      <c r="AB166">
        <v>164318.566754759</v>
      </c>
      <c r="AC166">
        <v>148047.19</v>
      </c>
      <c r="AD166">
        <v>16271.376754759</v>
      </c>
      <c r="AE166">
        <v>9.9023361000000004E-2</v>
      </c>
      <c r="AF166">
        <v>126536.06</v>
      </c>
      <c r="AG166">
        <v>1.09584375</v>
      </c>
      <c r="AH166">
        <v>4.3030569229999998</v>
      </c>
      <c r="AI166">
        <v>149.87177411100001</v>
      </c>
      <c r="AJ166">
        <v>104.89700000000001</v>
      </c>
      <c r="AK166">
        <v>255.94993235999999</v>
      </c>
      <c r="AL166">
        <v>1.234707134</v>
      </c>
      <c r="AM166">
        <v>1.185482981</v>
      </c>
      <c r="AN166">
        <v>136.59478428700001</v>
      </c>
      <c r="AO166">
        <v>39765.735221164003</v>
      </c>
      <c r="AP166">
        <v>12.124503187</v>
      </c>
      <c r="AQ166">
        <v>0.63927856299999997</v>
      </c>
      <c r="AR166">
        <v>7.7509349759999999</v>
      </c>
      <c r="AS166">
        <v>0.13250000000000001</v>
      </c>
      <c r="AT166">
        <v>0.90179347499999996</v>
      </c>
      <c r="AU166">
        <v>0.73099999699999996</v>
      </c>
    </row>
    <row r="167" spans="1:47" x14ac:dyDescent="0.25">
      <c r="A167" t="s">
        <v>212</v>
      </c>
      <c r="B167">
        <v>1796206.074</v>
      </c>
      <c r="C167">
        <v>1008244.437</v>
      </c>
      <c r="D167">
        <v>366994.99739999999</v>
      </c>
      <c r="E167">
        <v>350839.24369999999</v>
      </c>
      <c r="F167">
        <v>877468.70909999998</v>
      </c>
      <c r="G167">
        <v>817304.74719999998</v>
      </c>
      <c r="H167">
        <v>1.312638382</v>
      </c>
      <c r="I167">
        <v>1.341885526</v>
      </c>
      <c r="J167">
        <v>1.386139241</v>
      </c>
      <c r="K167">
        <v>1.278614385</v>
      </c>
      <c r="L167">
        <v>1.1834889340000001</v>
      </c>
      <c r="M167">
        <v>1.240211315</v>
      </c>
      <c r="N167">
        <v>1.1627392000000001</v>
      </c>
      <c r="O167">
        <v>2357769.0346028102</v>
      </c>
      <c r="P167">
        <v>1157386.0279999999</v>
      </c>
      <c r="Q167">
        <v>931133.18620281504</v>
      </c>
      <c r="R167">
        <v>269249.82040000003</v>
      </c>
      <c r="S167">
        <v>2088519.2142028201</v>
      </c>
      <c r="T167">
        <v>134.5550361</v>
      </c>
      <c r="U167">
        <v>129.66108299999999</v>
      </c>
      <c r="V167">
        <v>189.97820329999999</v>
      </c>
      <c r="W167">
        <v>133.89147159999999</v>
      </c>
      <c r="X167">
        <v>129.091623</v>
      </c>
      <c r="Y167">
        <v>103.74140370000001</v>
      </c>
      <c r="Z167">
        <v>3.9941050000000004E-3</v>
      </c>
      <c r="AA167">
        <v>-6.5429370000000004E-3</v>
      </c>
      <c r="AB167">
        <v>164635.65751781399</v>
      </c>
      <c r="AC167">
        <v>148384.25</v>
      </c>
      <c r="AD167">
        <v>16251.407517813999</v>
      </c>
      <c r="AE167">
        <v>9.8711347000000005E-2</v>
      </c>
      <c r="AF167">
        <v>126966.75</v>
      </c>
      <c r="AG167">
        <v>1.4159365079999999</v>
      </c>
      <c r="AH167">
        <v>4.4629722449999996</v>
      </c>
      <c r="AI167">
        <v>162.764823444</v>
      </c>
      <c r="AJ167">
        <v>117.122</v>
      </c>
      <c r="AK167">
        <v>266.65127142099999</v>
      </c>
      <c r="AL167">
        <v>1.236632586</v>
      </c>
      <c r="AM167">
        <v>1.1788998610000001</v>
      </c>
      <c r="AN167">
        <v>137.023874863</v>
      </c>
      <c r="AO167">
        <v>39775.829746094001</v>
      </c>
      <c r="AP167">
        <v>12.105099254000001</v>
      </c>
      <c r="AQ167">
        <v>0.64435035900000004</v>
      </c>
      <c r="AR167">
        <v>7.7999250460000003</v>
      </c>
      <c r="AS167">
        <v>0.13400000000000001</v>
      </c>
      <c r="AT167">
        <v>0.88002721900000003</v>
      </c>
      <c r="AU167">
        <v>0.69489713900000005</v>
      </c>
    </row>
    <row r="168" spans="1:47" x14ac:dyDescent="0.25">
      <c r="A168" t="s">
        <v>213</v>
      </c>
      <c r="B168">
        <v>1796906.2120000001</v>
      </c>
      <c r="C168">
        <v>1010847.823</v>
      </c>
      <c r="D168">
        <v>365909.20130000002</v>
      </c>
      <c r="E168">
        <v>349628.54840000003</v>
      </c>
      <c r="F168">
        <v>888864.39029999997</v>
      </c>
      <c r="G168">
        <v>821498.47499999998</v>
      </c>
      <c r="H168">
        <v>1.3164997039999999</v>
      </c>
      <c r="I168">
        <v>1.3457418800000001</v>
      </c>
      <c r="J168">
        <v>1.386497095</v>
      </c>
      <c r="K168">
        <v>1.2836102030000001</v>
      </c>
      <c r="L168">
        <v>1.18526898</v>
      </c>
      <c r="M168">
        <v>1.2422450270000001</v>
      </c>
      <c r="N168">
        <v>1.166259857</v>
      </c>
      <c r="O168">
        <v>2365626.4961022702</v>
      </c>
      <c r="P168">
        <v>1158242.6070000001</v>
      </c>
      <c r="Q168">
        <v>937416.97460227297</v>
      </c>
      <c r="R168">
        <v>269966.91450000001</v>
      </c>
      <c r="S168">
        <v>2095659.58160227</v>
      </c>
      <c r="T168">
        <v>134.27767650000001</v>
      </c>
      <c r="U168">
        <v>129.28710559999999</v>
      </c>
      <c r="V168">
        <v>190.8313216</v>
      </c>
      <c r="W168">
        <v>134.3343213</v>
      </c>
      <c r="X168">
        <v>129.49984240000001</v>
      </c>
      <c r="Y168">
        <v>103.74140370000001</v>
      </c>
      <c r="Z168">
        <v>7.9930899999999996E-3</v>
      </c>
      <c r="AA168">
        <v>-5.9740319999999998E-3</v>
      </c>
      <c r="AB168">
        <v>164708.33895550601</v>
      </c>
      <c r="AC168">
        <v>147962.93</v>
      </c>
      <c r="AD168">
        <v>16745.408955506002</v>
      </c>
      <c r="AE168">
        <v>0.101667038</v>
      </c>
      <c r="AF168">
        <v>126764.05</v>
      </c>
      <c r="AG168">
        <v>1.5613636360000001</v>
      </c>
      <c r="AH168">
        <v>4.2725432080000001</v>
      </c>
      <c r="AI168">
        <v>156.413782346</v>
      </c>
      <c r="AJ168">
        <v>112.473</v>
      </c>
      <c r="AK168">
        <v>256.51639414099998</v>
      </c>
      <c r="AL168">
        <v>1.2428270459999999</v>
      </c>
      <c r="AM168">
        <v>1.1850198830000001</v>
      </c>
      <c r="AN168">
        <v>138.10139754400001</v>
      </c>
      <c r="AO168">
        <v>39833.761977002003</v>
      </c>
      <c r="AP168">
        <v>12.144300008</v>
      </c>
      <c r="AQ168">
        <v>0.64457599399999999</v>
      </c>
      <c r="AR168">
        <v>7.8279242440000001</v>
      </c>
      <c r="AS168">
        <v>0.13039999999999999</v>
      </c>
      <c r="AT168">
        <v>0.888646202</v>
      </c>
      <c r="AU168">
        <v>0.70786285500000001</v>
      </c>
    </row>
    <row r="169" spans="1:47" x14ac:dyDescent="0.25">
      <c r="A169" t="s">
        <v>214</v>
      </c>
      <c r="B169">
        <v>1792832.173</v>
      </c>
      <c r="C169">
        <v>1004046.981</v>
      </c>
      <c r="D169">
        <v>366593.75160000002</v>
      </c>
      <c r="E169">
        <v>347225.02590000001</v>
      </c>
      <c r="F169">
        <v>891350.6004</v>
      </c>
      <c r="G169">
        <v>812602.60270000005</v>
      </c>
      <c r="H169">
        <v>1.3206244620000001</v>
      </c>
      <c r="I169">
        <v>1.354884271</v>
      </c>
      <c r="J169">
        <v>1.3956613769999999</v>
      </c>
      <c r="K169">
        <v>1.2884722689999999</v>
      </c>
      <c r="L169">
        <v>1.189288704</v>
      </c>
      <c r="M169">
        <v>1.249157286</v>
      </c>
      <c r="N169">
        <v>1.172985674</v>
      </c>
      <c r="O169">
        <v>2367658.02381283</v>
      </c>
      <c r="P169">
        <v>1163280.5759999999</v>
      </c>
      <c r="Q169">
        <v>939685.87891283201</v>
      </c>
      <c r="R169">
        <v>264691.56890000001</v>
      </c>
      <c r="S169">
        <v>2102966.4549128301</v>
      </c>
      <c r="T169">
        <v>135.7159838</v>
      </c>
      <c r="U169">
        <v>130.59602649999999</v>
      </c>
      <c r="V169">
        <v>193.75161130000001</v>
      </c>
      <c r="W169">
        <v>135.27093049999999</v>
      </c>
      <c r="X169">
        <v>130.26972900000001</v>
      </c>
      <c r="Y169">
        <v>103.74140370000001</v>
      </c>
      <c r="Z169">
        <v>1.3027791E-2</v>
      </c>
      <c r="AA169">
        <v>-5.9803340000000003E-3</v>
      </c>
      <c r="AB169">
        <v>165033.689951243</v>
      </c>
      <c r="AC169">
        <v>147674.75</v>
      </c>
      <c r="AD169">
        <v>17358.939951242999</v>
      </c>
      <c r="AE169">
        <v>0.10518421999999999</v>
      </c>
      <c r="AF169">
        <v>126377.65</v>
      </c>
      <c r="AG169">
        <v>1.4953749999999999</v>
      </c>
      <c r="AH169">
        <v>4.1879445320000004</v>
      </c>
      <c r="AI169">
        <v>145.47573671999999</v>
      </c>
      <c r="AJ169">
        <v>109.31399999999999</v>
      </c>
      <c r="AK169">
        <v>223.33805710199999</v>
      </c>
      <c r="AL169">
        <v>1.242831968</v>
      </c>
      <c r="AM169">
        <v>1.1892670919999999</v>
      </c>
      <c r="AN169">
        <v>139.16963358999999</v>
      </c>
      <c r="AO169">
        <v>39700.34440899</v>
      </c>
      <c r="AP169">
        <v>12.140411093000001</v>
      </c>
      <c r="AQ169">
        <v>0.64885079199999995</v>
      </c>
      <c r="AR169">
        <v>7.8773153569999996</v>
      </c>
      <c r="AS169">
        <v>0.1356</v>
      </c>
      <c r="AT169">
        <v>0.89547565699999998</v>
      </c>
      <c r="AU169">
        <v>0.74175464400000002</v>
      </c>
    </row>
    <row r="170" spans="1:47" x14ac:dyDescent="0.25">
      <c r="A170" t="s">
        <v>215</v>
      </c>
      <c r="B170">
        <v>1791725.507</v>
      </c>
      <c r="C170">
        <v>1001571.485</v>
      </c>
      <c r="D170">
        <v>365385.1924</v>
      </c>
      <c r="E170">
        <v>343702.36369999999</v>
      </c>
      <c r="F170">
        <v>899273.98919999995</v>
      </c>
      <c r="G170">
        <v>813106.30900000001</v>
      </c>
      <c r="H170">
        <v>1.3254229630000001</v>
      </c>
      <c r="I170">
        <v>1.3653829369999999</v>
      </c>
      <c r="J170">
        <v>1.3917856040000001</v>
      </c>
      <c r="K170">
        <v>1.292063336</v>
      </c>
      <c r="L170">
        <v>1.2004278770000001</v>
      </c>
      <c r="M170">
        <v>1.2681533629999999</v>
      </c>
      <c r="N170">
        <v>1.1702005419999999</v>
      </c>
      <c r="O170">
        <v>2374794.1302586999</v>
      </c>
      <c r="P170">
        <v>1167892.5730000001</v>
      </c>
      <c r="Q170">
        <v>928785.58565869799</v>
      </c>
      <c r="R170">
        <v>278115.97159999999</v>
      </c>
      <c r="S170">
        <v>2096678.1586587001</v>
      </c>
      <c r="T170">
        <v>135.9893811</v>
      </c>
      <c r="U170">
        <v>130.24152710000001</v>
      </c>
      <c r="V170">
        <v>201.61248739999999</v>
      </c>
      <c r="W170">
        <v>136.37857109999999</v>
      </c>
      <c r="X170">
        <v>130.8145901</v>
      </c>
      <c r="Y170">
        <v>109.9676273</v>
      </c>
      <c r="Z170">
        <v>1.0110698E-2</v>
      </c>
      <c r="AA170">
        <v>-1.0257410999999999E-2</v>
      </c>
      <c r="AB170">
        <v>165391.306843689</v>
      </c>
      <c r="AC170">
        <v>147502.79</v>
      </c>
      <c r="AD170">
        <v>17888.516843689002</v>
      </c>
      <c r="AE170">
        <v>0.108158749</v>
      </c>
      <c r="AF170">
        <v>126084.56</v>
      </c>
      <c r="AG170">
        <v>1.042907692</v>
      </c>
      <c r="AH170">
        <v>3.6423174010000001</v>
      </c>
      <c r="AI170">
        <v>154.17056428999999</v>
      </c>
      <c r="AJ170">
        <v>118.542</v>
      </c>
      <c r="AK170">
        <v>228.662674939</v>
      </c>
      <c r="AL170">
        <v>1.2471007670000001</v>
      </c>
      <c r="AM170">
        <v>1.2124476749999999</v>
      </c>
      <c r="AN170">
        <v>140.00939689800001</v>
      </c>
      <c r="AO170">
        <v>39728.244095214999</v>
      </c>
      <c r="AP170">
        <v>12.147061808</v>
      </c>
      <c r="AQ170">
        <v>0.65182561100000003</v>
      </c>
      <c r="AR170">
        <v>7.9177659829999998</v>
      </c>
      <c r="AS170">
        <v>0.13200000000000001</v>
      </c>
      <c r="AT170">
        <v>0.92237339799999996</v>
      </c>
      <c r="AU170">
        <v>0.76287945899999998</v>
      </c>
    </row>
    <row r="171" spans="1:47" x14ac:dyDescent="0.25">
      <c r="A171" t="s">
        <v>216</v>
      </c>
      <c r="B171">
        <v>1786941.125</v>
      </c>
      <c r="C171">
        <v>996005.74120000005</v>
      </c>
      <c r="D171">
        <v>364666.95150000002</v>
      </c>
      <c r="E171">
        <v>337540.35969999997</v>
      </c>
      <c r="F171">
        <v>907281.44079999998</v>
      </c>
      <c r="G171">
        <v>812020.64249999996</v>
      </c>
      <c r="H171">
        <v>1.3294986499999999</v>
      </c>
      <c r="I171">
        <v>1.3694222840000001</v>
      </c>
      <c r="J171">
        <v>1.4031389009999999</v>
      </c>
      <c r="K171">
        <v>1.294278421</v>
      </c>
      <c r="L171">
        <v>1.2007766280000001</v>
      </c>
      <c r="M171">
        <v>1.2685549540000001</v>
      </c>
      <c r="N171">
        <v>1.1749326760000001</v>
      </c>
      <c r="O171">
        <v>2375735.81320502</v>
      </c>
      <c r="P171">
        <v>1170453.351</v>
      </c>
      <c r="Q171">
        <v>929082.16760501603</v>
      </c>
      <c r="R171">
        <v>276200.29460000002</v>
      </c>
      <c r="S171">
        <v>2099535.5186050199</v>
      </c>
      <c r="T171">
        <v>137.8635391</v>
      </c>
      <c r="U171">
        <v>132.09583169999999</v>
      </c>
      <c r="V171">
        <v>203.64684650000001</v>
      </c>
      <c r="W171">
        <v>137.12496530000001</v>
      </c>
      <c r="X171">
        <v>131.45389929999999</v>
      </c>
      <c r="Y171">
        <v>109.9676273</v>
      </c>
      <c r="Z171">
        <v>2.0701265E-2</v>
      </c>
      <c r="AA171">
        <v>-4.2802750000000001E-3</v>
      </c>
      <c r="AB171">
        <v>165882.285412039</v>
      </c>
      <c r="AC171">
        <v>147265.92000000001</v>
      </c>
      <c r="AD171">
        <v>18616.365412038998</v>
      </c>
      <c r="AE171">
        <v>0.112226362</v>
      </c>
      <c r="AF171">
        <v>125906.09</v>
      </c>
      <c r="AG171">
        <v>0.69429032300000004</v>
      </c>
      <c r="AH171">
        <v>3.4401743260000002</v>
      </c>
      <c r="AI171">
        <v>144.24519720500001</v>
      </c>
      <c r="AJ171">
        <v>108.901</v>
      </c>
      <c r="AK171">
        <v>219.890062554</v>
      </c>
      <c r="AL171">
        <v>1.2449884929999999</v>
      </c>
      <c r="AM171">
        <v>1.215381475</v>
      </c>
      <c r="AN171">
        <v>140.11128588299999</v>
      </c>
      <c r="AO171">
        <v>39540.725711844003</v>
      </c>
      <c r="AP171">
        <v>12.134111713999999</v>
      </c>
      <c r="AQ171">
        <v>0.65500386899999996</v>
      </c>
      <c r="AR171">
        <v>7.9478901229999996</v>
      </c>
      <c r="AS171">
        <v>0.1308</v>
      </c>
      <c r="AT171">
        <v>0.93056471500000004</v>
      </c>
      <c r="AU171">
        <v>0.78038367200000003</v>
      </c>
    </row>
    <row r="172" spans="1:47" x14ac:dyDescent="0.25">
      <c r="A172" t="s">
        <v>217</v>
      </c>
      <c r="B172">
        <v>1784232.355</v>
      </c>
      <c r="C172">
        <v>994818.40379999997</v>
      </c>
      <c r="D172">
        <v>363751.2132</v>
      </c>
      <c r="E172">
        <v>335603.17469999997</v>
      </c>
      <c r="F172">
        <v>914008.04599999997</v>
      </c>
      <c r="G172">
        <v>813860.86950000003</v>
      </c>
      <c r="H172">
        <v>1.3332649759999999</v>
      </c>
      <c r="I172">
        <v>1.3721269629999999</v>
      </c>
      <c r="J172">
        <v>1.4050413070000001</v>
      </c>
      <c r="K172">
        <v>1.2967915480000001</v>
      </c>
      <c r="L172">
        <v>1.205187996</v>
      </c>
      <c r="M172">
        <v>1.270880233</v>
      </c>
      <c r="N172">
        <v>1.178169376</v>
      </c>
      <c r="O172">
        <v>2378854.5078553902</v>
      </c>
      <c r="P172">
        <v>1171847.4010000001</v>
      </c>
      <c r="Q172">
        <v>930280.51945538702</v>
      </c>
      <c r="R172">
        <v>276726.58740000002</v>
      </c>
      <c r="S172">
        <v>2102127.9204553901</v>
      </c>
      <c r="T172">
        <v>137.68919880000001</v>
      </c>
      <c r="U172">
        <v>131.7023763</v>
      </c>
      <c r="V172">
        <v>206.13588960000001</v>
      </c>
      <c r="W172">
        <v>137.78140519999999</v>
      </c>
      <c r="X172">
        <v>131.9571665</v>
      </c>
      <c r="Y172">
        <v>109.9676273</v>
      </c>
      <c r="Z172">
        <v>2.6307269000000001E-2</v>
      </c>
      <c r="AA172">
        <v>-1.9550029999999999E-3</v>
      </c>
      <c r="AB172">
        <v>165956.486439712</v>
      </c>
      <c r="AC172">
        <v>146968.04</v>
      </c>
      <c r="AD172">
        <v>18988.446439711999</v>
      </c>
      <c r="AE172">
        <v>0.114418224</v>
      </c>
      <c r="AF172">
        <v>125666.04</v>
      </c>
      <c r="AG172">
        <v>0.36163076900000002</v>
      </c>
      <c r="AH172">
        <v>2.908033584</v>
      </c>
      <c r="AI172">
        <v>143.477053463</v>
      </c>
      <c r="AJ172">
        <v>109.95399999999999</v>
      </c>
      <c r="AK172">
        <v>213.86492963500001</v>
      </c>
      <c r="AL172">
        <v>1.246251582</v>
      </c>
      <c r="AM172">
        <v>1.228784305</v>
      </c>
      <c r="AN172">
        <v>140.55711126200001</v>
      </c>
      <c r="AO172">
        <v>39495.974498627998</v>
      </c>
      <c r="AP172">
        <v>12.140274545</v>
      </c>
      <c r="AQ172">
        <v>0.65677959399999997</v>
      </c>
      <c r="AR172">
        <v>7.9734845820000002</v>
      </c>
      <c r="AS172">
        <v>0.1298</v>
      </c>
      <c r="AT172">
        <v>0.95222015000000004</v>
      </c>
      <c r="AU172">
        <v>0.79984347700000002</v>
      </c>
    </row>
    <row r="173" spans="1:47" x14ac:dyDescent="0.25">
      <c r="A173" t="s">
        <v>218</v>
      </c>
      <c r="B173">
        <v>1774832.4620000001</v>
      </c>
      <c r="C173">
        <v>989554.01569999999</v>
      </c>
      <c r="D173">
        <v>364044.92839999998</v>
      </c>
      <c r="E173">
        <v>330930.95490000001</v>
      </c>
      <c r="F173">
        <v>908453.66449999996</v>
      </c>
      <c r="G173">
        <v>805822.67429999996</v>
      </c>
      <c r="H173">
        <v>1.33884369</v>
      </c>
      <c r="I173">
        <v>1.3800987419999999</v>
      </c>
      <c r="J173">
        <v>1.402542357</v>
      </c>
      <c r="K173">
        <v>1.3001308810000001</v>
      </c>
      <c r="L173">
        <v>1.2062789270000001</v>
      </c>
      <c r="M173">
        <v>1.269877572</v>
      </c>
      <c r="N173">
        <v>1.1839213040000001</v>
      </c>
      <c r="O173">
        <v>2376223.2424438801</v>
      </c>
      <c r="P173">
        <v>1170853.7339999999</v>
      </c>
      <c r="Q173">
        <v>930408.22964387794</v>
      </c>
      <c r="R173">
        <v>274961.27879999997</v>
      </c>
      <c r="S173">
        <v>2101261.9636438801</v>
      </c>
      <c r="T173">
        <v>138.8382598</v>
      </c>
      <c r="U173">
        <v>132.9606545</v>
      </c>
      <c r="V173">
        <v>205.95776599999999</v>
      </c>
      <c r="W173">
        <v>138.3688554</v>
      </c>
      <c r="X173">
        <v>132.60728019999999</v>
      </c>
      <c r="Y173">
        <v>109.9676273</v>
      </c>
      <c r="Z173">
        <v>2.8830237000000002E-2</v>
      </c>
      <c r="AA173">
        <v>-1.702404E-3</v>
      </c>
      <c r="AB173">
        <v>166005.55610156199</v>
      </c>
      <c r="AC173">
        <v>146535.29</v>
      </c>
      <c r="AD173">
        <v>19470.266101562</v>
      </c>
      <c r="AE173">
        <v>0.11728683400000001</v>
      </c>
      <c r="AF173">
        <v>125241.23</v>
      </c>
      <c r="AG173">
        <v>0.19578124999999999</v>
      </c>
      <c r="AH173">
        <v>2.2200932330000001</v>
      </c>
      <c r="AI173">
        <v>144.165254199</v>
      </c>
      <c r="AJ173">
        <v>110.44199999999999</v>
      </c>
      <c r="AK173">
        <v>215.00576808400001</v>
      </c>
      <c r="AL173">
        <v>1.2573528060000001</v>
      </c>
      <c r="AM173">
        <v>1.2238319900000001</v>
      </c>
      <c r="AN173">
        <v>140.56727086399999</v>
      </c>
      <c r="AO173">
        <v>39327.940838887997</v>
      </c>
      <c r="AP173">
        <v>12.111979729</v>
      </c>
      <c r="AQ173">
        <v>0.65969817399999997</v>
      </c>
      <c r="AR173">
        <v>7.9902509080000002</v>
      </c>
      <c r="AS173">
        <v>0.1268</v>
      </c>
      <c r="AT173">
        <v>0.93087767499999996</v>
      </c>
      <c r="AU173">
        <v>0.77119211799999998</v>
      </c>
    </row>
    <row r="174" spans="1:47" x14ac:dyDescent="0.25">
      <c r="A174" t="s">
        <v>219</v>
      </c>
      <c r="B174">
        <v>1771352.9380000001</v>
      </c>
      <c r="C174">
        <v>987384.40399999998</v>
      </c>
      <c r="D174">
        <v>364737.11900000001</v>
      </c>
      <c r="E174">
        <v>325653.41759999999</v>
      </c>
      <c r="F174">
        <v>901432.33250000002</v>
      </c>
      <c r="G174">
        <v>799681.29570000002</v>
      </c>
      <c r="H174">
        <v>1.3468155079999999</v>
      </c>
      <c r="I174">
        <v>1.3851121260000001</v>
      </c>
      <c r="J174">
        <v>1.415528616</v>
      </c>
      <c r="K174">
        <v>1.2983208049999999</v>
      </c>
      <c r="L174">
        <v>1.2041553089999999</v>
      </c>
      <c r="M174">
        <v>1.26440076</v>
      </c>
      <c r="N174">
        <v>1.1913222020000001</v>
      </c>
      <c r="O174">
        <v>2385685.6069273301</v>
      </c>
      <c r="P174">
        <v>1174812.122</v>
      </c>
      <c r="Q174">
        <v>935439.96052732901</v>
      </c>
      <c r="R174">
        <v>275433.52439999999</v>
      </c>
      <c r="S174">
        <v>2110252.0825273301</v>
      </c>
      <c r="T174">
        <v>138.50939059999999</v>
      </c>
      <c r="U174">
        <v>132.44643550000001</v>
      </c>
      <c r="V174">
        <v>207.94525039999999</v>
      </c>
      <c r="W174">
        <v>138.8986831</v>
      </c>
      <c r="X174">
        <v>133.024158</v>
      </c>
      <c r="Y174">
        <v>109.73592410000001</v>
      </c>
      <c r="Z174">
        <v>2.7210655E-2</v>
      </c>
      <c r="AA174">
        <v>-3.9530870000000001E-3</v>
      </c>
      <c r="AB174">
        <v>165697.39727419999</v>
      </c>
      <c r="AC174">
        <v>145902.07999999999</v>
      </c>
      <c r="AD174">
        <v>19795.317274199999</v>
      </c>
      <c r="AE174">
        <v>0.11946667599999999</v>
      </c>
      <c r="AF174">
        <v>124739.98</v>
      </c>
      <c r="AG174">
        <v>0.21122580599999999</v>
      </c>
      <c r="AH174">
        <v>2.7459543430000002</v>
      </c>
      <c r="AI174">
        <v>148.23076542699999</v>
      </c>
      <c r="AJ174">
        <v>112.875</v>
      </c>
      <c r="AK174">
        <v>223.074142911</v>
      </c>
      <c r="AL174">
        <v>1.2580027499999999</v>
      </c>
      <c r="AM174">
        <v>1.211536065</v>
      </c>
      <c r="AN174">
        <v>141.69869340700001</v>
      </c>
      <c r="AO174">
        <v>39439.964134205002</v>
      </c>
      <c r="AP174">
        <v>12.140696952000001</v>
      </c>
      <c r="AQ174">
        <v>0.66322870899999997</v>
      </c>
      <c r="AR174">
        <v>8.0520587639999999</v>
      </c>
      <c r="AS174">
        <v>0.13139999999999999</v>
      </c>
      <c r="AT174">
        <v>0.90784326500000001</v>
      </c>
      <c r="AU174">
        <v>0.75721491500000004</v>
      </c>
    </row>
    <row r="175" spans="1:47" x14ac:dyDescent="0.25">
      <c r="A175" t="s">
        <v>220</v>
      </c>
      <c r="B175">
        <v>1776879.6850000001</v>
      </c>
      <c r="C175">
        <v>989210.43039999995</v>
      </c>
      <c r="D175">
        <v>364860.9999</v>
      </c>
      <c r="E175">
        <v>326134.07209999999</v>
      </c>
      <c r="F175">
        <v>921834.10649999999</v>
      </c>
      <c r="G175">
        <v>812015.26309999998</v>
      </c>
      <c r="H175">
        <v>1.351162499</v>
      </c>
      <c r="I175">
        <v>1.3866113120000001</v>
      </c>
      <c r="J175">
        <v>1.417284473</v>
      </c>
      <c r="K175">
        <v>1.2965238370000001</v>
      </c>
      <c r="L175">
        <v>1.20082069</v>
      </c>
      <c r="M175">
        <v>1.2535358809999999</v>
      </c>
      <c r="N175">
        <v>1.1925827470000001</v>
      </c>
      <c r="O175">
        <v>2400853.1954937801</v>
      </c>
      <c r="P175">
        <v>1177571.8359999999</v>
      </c>
      <c r="Q175">
        <v>941504.21899378498</v>
      </c>
      <c r="R175">
        <v>281777.14049999998</v>
      </c>
      <c r="S175">
        <v>2119076.0549937901</v>
      </c>
      <c r="T175">
        <v>139.78920679999999</v>
      </c>
      <c r="U175">
        <v>134.12543830000001</v>
      </c>
      <c r="V175">
        <v>204.228092</v>
      </c>
      <c r="W175">
        <v>139.00603229999999</v>
      </c>
      <c r="X175">
        <v>133.43825870000001</v>
      </c>
      <c r="Y175">
        <v>109.73592410000001</v>
      </c>
      <c r="Z175">
        <v>3.490219E-2</v>
      </c>
      <c r="AA175">
        <v>-2.1959549999999999E-3</v>
      </c>
      <c r="AB175">
        <v>165675.16769237799</v>
      </c>
      <c r="AC175">
        <v>145811.37</v>
      </c>
      <c r="AD175">
        <v>19863.797692378001</v>
      </c>
      <c r="AE175">
        <v>0.11989604700000001</v>
      </c>
      <c r="AF175">
        <v>124633.48</v>
      </c>
      <c r="AG175">
        <v>0.206650794</v>
      </c>
      <c r="AH175">
        <v>2.861203776</v>
      </c>
      <c r="AI175">
        <v>135.744749125</v>
      </c>
      <c r="AJ175">
        <v>103.004</v>
      </c>
      <c r="AK175">
        <v>205.36501572500001</v>
      </c>
      <c r="AL175">
        <v>1.257431194</v>
      </c>
      <c r="AM175">
        <v>1.2071941209999999</v>
      </c>
      <c r="AN175">
        <v>142.44599445</v>
      </c>
      <c r="AO175">
        <v>39509.310482569002</v>
      </c>
      <c r="AP175">
        <v>12.186153144</v>
      </c>
      <c r="AQ175">
        <v>0.66271894799999997</v>
      </c>
      <c r="AR175">
        <v>8.0759945949999992</v>
      </c>
      <c r="AS175">
        <v>0.1298</v>
      </c>
      <c r="AT175">
        <v>0.90448982099999997</v>
      </c>
      <c r="AU175">
        <v>0.76556093700000005</v>
      </c>
    </row>
    <row r="176" spans="1:47" x14ac:dyDescent="0.25">
      <c r="A176" t="s">
        <v>221</v>
      </c>
      <c r="B176">
        <v>1778838.352</v>
      </c>
      <c r="C176">
        <v>990478.31920000003</v>
      </c>
      <c r="D176">
        <v>365844.04749999999</v>
      </c>
      <c r="E176">
        <v>327656.90330000001</v>
      </c>
      <c r="F176">
        <v>923027.11589999998</v>
      </c>
      <c r="G176">
        <v>820743.32799999998</v>
      </c>
      <c r="H176">
        <v>1.3524667050000001</v>
      </c>
      <c r="I176">
        <v>1.3908973630000001</v>
      </c>
      <c r="J176">
        <v>1.42003682</v>
      </c>
      <c r="K176">
        <v>1.299469972</v>
      </c>
      <c r="L176">
        <v>1.1977175769999999</v>
      </c>
      <c r="M176">
        <v>1.2500189639999999</v>
      </c>
      <c r="N176">
        <v>1.1947249719999999</v>
      </c>
      <c r="O176">
        <v>2405819.6445436901</v>
      </c>
      <c r="P176">
        <v>1182764.9010000001</v>
      </c>
      <c r="Q176">
        <v>942457.69984368898</v>
      </c>
      <c r="R176">
        <v>280597.04369999998</v>
      </c>
      <c r="S176">
        <v>2125222.6008436899</v>
      </c>
      <c r="T176">
        <v>139.53958320000001</v>
      </c>
      <c r="U176">
        <v>133.68913130000001</v>
      </c>
      <c r="V176">
        <v>206.27651349999999</v>
      </c>
      <c r="W176">
        <v>139.61662820000001</v>
      </c>
      <c r="X176">
        <v>133.93203399999999</v>
      </c>
      <c r="Y176">
        <v>109.73592410000001</v>
      </c>
      <c r="Z176">
        <v>2.7813551999999998E-2</v>
      </c>
      <c r="AA176">
        <v>-5.2650190000000001E-3</v>
      </c>
      <c r="AB176">
        <v>165634.08219999101</v>
      </c>
      <c r="AC176">
        <v>145815.98000000001</v>
      </c>
      <c r="AD176">
        <v>19818.102199991001</v>
      </c>
      <c r="AE176">
        <v>0.119649905</v>
      </c>
      <c r="AF176">
        <v>124660.21</v>
      </c>
      <c r="AG176">
        <v>0.22348484800000001</v>
      </c>
      <c r="AH176">
        <v>3.1967650760000001</v>
      </c>
      <c r="AI176">
        <v>140.44984990399999</v>
      </c>
      <c r="AJ176">
        <v>110.101</v>
      </c>
      <c r="AK176">
        <v>202.35610121600001</v>
      </c>
      <c r="AL176">
        <v>1.2602803680000001</v>
      </c>
      <c r="AM176">
        <v>1.1950207289999999</v>
      </c>
      <c r="AN176">
        <v>143.712521837</v>
      </c>
      <c r="AO176">
        <v>39736.688018882</v>
      </c>
      <c r="AP176">
        <v>12.199200335</v>
      </c>
      <c r="AQ176">
        <v>0.66490859000000002</v>
      </c>
      <c r="AR176">
        <v>8.1113530970000003</v>
      </c>
      <c r="AS176">
        <v>0.12970000000000001</v>
      </c>
      <c r="AT176">
        <v>0.88581027199999995</v>
      </c>
      <c r="AU176">
        <v>0.75518503199999998</v>
      </c>
    </row>
    <row r="177" spans="1:47" x14ac:dyDescent="0.25">
      <c r="A177" t="s">
        <v>222</v>
      </c>
      <c r="B177">
        <v>1783952.227</v>
      </c>
      <c r="C177">
        <v>991109.13359999994</v>
      </c>
      <c r="D177">
        <v>364647.69510000001</v>
      </c>
      <c r="E177">
        <v>330702.47080000001</v>
      </c>
      <c r="F177">
        <v>935512.7892</v>
      </c>
      <c r="G177">
        <v>825945.93460000004</v>
      </c>
      <c r="H177">
        <v>1.35403071</v>
      </c>
      <c r="I177">
        <v>1.3927628910000001</v>
      </c>
      <c r="J177">
        <v>1.417733216</v>
      </c>
      <c r="K177">
        <v>1.302809248</v>
      </c>
      <c r="L177">
        <v>1.1956941839999999</v>
      </c>
      <c r="M177">
        <v>1.24528741</v>
      </c>
      <c r="N177">
        <v>1.1981809699999999</v>
      </c>
      <c r="O177">
        <v>2415526.1004170501</v>
      </c>
      <c r="P177">
        <v>1185939.1680000001</v>
      </c>
      <c r="Q177">
        <v>951558.44171705097</v>
      </c>
      <c r="R177">
        <v>278028.49070000002</v>
      </c>
      <c r="S177">
        <v>2137497.6097170501</v>
      </c>
      <c r="T177">
        <v>139.95958479999999</v>
      </c>
      <c r="U177">
        <v>134.3358005</v>
      </c>
      <c r="V177">
        <v>204.00309369999999</v>
      </c>
      <c r="W177">
        <v>139.4951969</v>
      </c>
      <c r="X177">
        <v>133.98370019999999</v>
      </c>
      <c r="Y177">
        <v>109.73592410000001</v>
      </c>
      <c r="Z177">
        <v>3.6631706E-2</v>
      </c>
      <c r="AA177">
        <v>-6.4676800000000004E-4</v>
      </c>
      <c r="AB177">
        <v>165645.14506619499</v>
      </c>
      <c r="AC177">
        <v>145980.42000000001</v>
      </c>
      <c r="AD177">
        <v>19664.725066194998</v>
      </c>
      <c r="AE177">
        <v>0.118715976</v>
      </c>
      <c r="AF177">
        <v>124838.8</v>
      </c>
      <c r="AG177">
        <v>0.23992187500000001</v>
      </c>
      <c r="AH177">
        <v>3.215573853</v>
      </c>
      <c r="AI177">
        <v>140.052616497</v>
      </c>
      <c r="AJ177">
        <v>109.396</v>
      </c>
      <c r="AK177">
        <v>202.87377161699999</v>
      </c>
      <c r="AL177">
        <v>1.2676809419999999</v>
      </c>
      <c r="AM177">
        <v>1.189687742</v>
      </c>
      <c r="AN177">
        <v>144.639454331</v>
      </c>
      <c r="AO177">
        <v>39808.687981133997</v>
      </c>
      <c r="AP177">
        <v>12.220489754999999</v>
      </c>
      <c r="AQ177">
        <v>0.66478190999999998</v>
      </c>
      <c r="AR177">
        <v>8.1239605150000003</v>
      </c>
      <c r="AS177">
        <v>0.12959999999999999</v>
      </c>
      <c r="AT177">
        <v>0.87184066000000005</v>
      </c>
      <c r="AU177">
        <v>0.73476482399999998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7"/>
  <sheetViews>
    <sheetView workbookViewId="0">
      <selection activeCell="J2" sqref="J2"/>
    </sheetView>
  </sheetViews>
  <sheetFormatPr baseColWidth="10" defaultRowHeight="15" x14ac:dyDescent="0.25"/>
  <cols>
    <col min="1" max="1" width="7.42578125" bestFit="1" customWidth="1"/>
    <col min="2" max="11" width="12" bestFit="1" customWidth="1"/>
  </cols>
  <sheetData>
    <row r="1" spans="1:11" x14ac:dyDescent="0.25">
      <c r="B1" t="s">
        <v>223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</row>
    <row r="2" spans="1:11" x14ac:dyDescent="0.25">
      <c r="A2" t="s">
        <v>46</v>
      </c>
      <c r="B2">
        <v>716453.82013104996</v>
      </c>
      <c r="C2">
        <v>403031.01447065698</v>
      </c>
      <c r="D2">
        <v>0.16675599799999999</v>
      </c>
      <c r="E2">
        <v>175203.92377991701</v>
      </c>
      <c r="F2">
        <v>0.170584139</v>
      </c>
      <c r="G2">
        <v>119160.531311991</v>
      </c>
      <c r="H2">
        <v>7.9869932180000003</v>
      </c>
      <c r="I2">
        <v>0.50040391399999995</v>
      </c>
      <c r="J2">
        <v>0.164057007</v>
      </c>
      <c r="K2">
        <v>121114.851177875</v>
      </c>
    </row>
    <row r="3" spans="1:11" x14ac:dyDescent="0.25">
      <c r="A3" t="s">
        <v>48</v>
      </c>
      <c r="B3">
        <v>730225.42948893504</v>
      </c>
      <c r="C3">
        <v>408046.93861741602</v>
      </c>
      <c r="D3">
        <v>0.169235212</v>
      </c>
      <c r="E3">
        <v>185608.50916265399</v>
      </c>
      <c r="F3">
        <v>0.173249501</v>
      </c>
      <c r="G3">
        <v>119262.299645063</v>
      </c>
      <c r="H3">
        <v>7.9565450039999996</v>
      </c>
      <c r="I3">
        <v>0.52307034399999996</v>
      </c>
      <c r="J3">
        <v>0.16745954499999999</v>
      </c>
      <c r="K3">
        <v>121156.58226089001</v>
      </c>
    </row>
    <row r="4" spans="1:11" x14ac:dyDescent="0.25">
      <c r="A4" t="s">
        <v>49</v>
      </c>
      <c r="B4">
        <v>739022.86898507096</v>
      </c>
      <c r="C4">
        <v>412941.99630334799</v>
      </c>
      <c r="D4">
        <v>0.172090463</v>
      </c>
      <c r="E4">
        <v>188432.42476361201</v>
      </c>
      <c r="F4">
        <v>0.17576333999999999</v>
      </c>
      <c r="G4">
        <v>119416.36244850099</v>
      </c>
      <c r="H4">
        <v>7.602188806</v>
      </c>
      <c r="I4">
        <v>0.54340048900000004</v>
      </c>
      <c r="J4">
        <v>0.16996186099999999</v>
      </c>
      <c r="K4">
        <v>121376.691840949</v>
      </c>
    </row>
    <row r="5" spans="1:11" x14ac:dyDescent="0.25">
      <c r="A5" t="s">
        <v>50</v>
      </c>
      <c r="B5">
        <v>747975.26173423603</v>
      </c>
      <c r="C5">
        <v>420960.65912001999</v>
      </c>
      <c r="D5">
        <v>0.17424162800000001</v>
      </c>
      <c r="E5">
        <v>187663.6262187</v>
      </c>
      <c r="F5">
        <v>0.17810785300000001</v>
      </c>
      <c r="G5">
        <v>119625.670385066</v>
      </c>
      <c r="H5">
        <v>7.2423084040000001</v>
      </c>
      <c r="I5">
        <v>0.56235915199999997</v>
      </c>
      <c r="J5">
        <v>0.17187740900000001</v>
      </c>
      <c r="K5">
        <v>121572.335012272</v>
      </c>
    </row>
    <row r="6" spans="1:11" x14ac:dyDescent="0.25">
      <c r="A6" t="s">
        <v>51</v>
      </c>
      <c r="B6">
        <v>746667.43494447402</v>
      </c>
      <c r="C6">
        <v>423859.27993233502</v>
      </c>
      <c r="D6">
        <v>0.17668371599999999</v>
      </c>
      <c r="E6">
        <v>186657.18214099601</v>
      </c>
      <c r="F6">
        <v>0.18270831400000001</v>
      </c>
      <c r="G6">
        <v>119838.05123154901</v>
      </c>
      <c r="H6">
        <v>6.5168982130000002</v>
      </c>
      <c r="I6">
        <v>0.58102640900000002</v>
      </c>
      <c r="J6">
        <v>0.17649667599999999</v>
      </c>
      <c r="K6">
        <v>121820.849348305</v>
      </c>
    </row>
    <row r="7" spans="1:11" x14ac:dyDescent="0.25">
      <c r="A7" t="s">
        <v>52</v>
      </c>
      <c r="B7">
        <v>756232.36455176095</v>
      </c>
      <c r="C7">
        <v>430148.38038535201</v>
      </c>
      <c r="D7">
        <v>0.179325922</v>
      </c>
      <c r="E7">
        <v>191590.31243548801</v>
      </c>
      <c r="F7">
        <v>0.18572541000000001</v>
      </c>
      <c r="G7">
        <v>120092.982702355</v>
      </c>
      <c r="H7">
        <v>5.9386375290000002</v>
      </c>
      <c r="I7">
        <v>0.59256542300000004</v>
      </c>
      <c r="J7">
        <v>0.17849920699999999</v>
      </c>
      <c r="K7">
        <v>122174.65951661899</v>
      </c>
    </row>
    <row r="8" spans="1:11" x14ac:dyDescent="0.25">
      <c r="A8" t="s">
        <v>53</v>
      </c>
      <c r="B8">
        <v>768026.49316625297</v>
      </c>
      <c r="C8">
        <v>433901.52233106003</v>
      </c>
      <c r="D8">
        <v>0.18222656800000001</v>
      </c>
      <c r="E8">
        <v>192495.51631448901</v>
      </c>
      <c r="F8">
        <v>0.187797351</v>
      </c>
      <c r="G8">
        <v>119739.574189946</v>
      </c>
      <c r="H8">
        <v>6.2262125619999997</v>
      </c>
      <c r="I8">
        <v>0.61439795500000005</v>
      </c>
      <c r="J8">
        <v>0.181143004</v>
      </c>
      <c r="K8">
        <v>121817.413806155</v>
      </c>
    </row>
    <row r="9" spans="1:11" x14ac:dyDescent="0.25">
      <c r="A9" t="s">
        <v>54</v>
      </c>
      <c r="B9">
        <v>774135.153979528</v>
      </c>
      <c r="C9">
        <v>438903.77305544203</v>
      </c>
      <c r="D9">
        <v>0.18433848799999999</v>
      </c>
      <c r="E9">
        <v>194895.480470935</v>
      </c>
      <c r="F9">
        <v>0.190376402</v>
      </c>
      <c r="G9">
        <v>119735.412957762</v>
      </c>
      <c r="H9">
        <v>6.005823296</v>
      </c>
      <c r="I9">
        <v>0.63148742499999999</v>
      </c>
      <c r="J9">
        <v>0.18364359799999999</v>
      </c>
      <c r="K9">
        <v>121976.86129192699</v>
      </c>
    </row>
    <row r="10" spans="1:11" x14ac:dyDescent="0.25">
      <c r="A10" t="s">
        <v>55</v>
      </c>
      <c r="B10">
        <v>785606.38844634802</v>
      </c>
      <c r="C10">
        <v>446376.20435125497</v>
      </c>
      <c r="D10">
        <v>0.187382036</v>
      </c>
      <c r="E10">
        <v>197209.71776059401</v>
      </c>
      <c r="F10">
        <v>0.193253536</v>
      </c>
      <c r="G10">
        <v>119862.239115326</v>
      </c>
      <c r="H10">
        <v>5.0466009070000002</v>
      </c>
      <c r="I10">
        <v>0.65810292699999995</v>
      </c>
      <c r="J10">
        <v>0.18775343799999999</v>
      </c>
      <c r="K10">
        <v>122249.766443926</v>
      </c>
    </row>
    <row r="11" spans="1:11" x14ac:dyDescent="0.25">
      <c r="A11" t="s">
        <v>56</v>
      </c>
      <c r="B11">
        <v>790896.23074527096</v>
      </c>
      <c r="C11">
        <v>448338.84852138802</v>
      </c>
      <c r="D11">
        <v>0.18985424000000001</v>
      </c>
      <c r="E11">
        <v>199979.15553366701</v>
      </c>
      <c r="F11">
        <v>0.19605758500000001</v>
      </c>
      <c r="G11">
        <v>119906.144612804</v>
      </c>
      <c r="H11">
        <v>4.7536779339999997</v>
      </c>
      <c r="I11">
        <v>0.67161093599999999</v>
      </c>
      <c r="J11">
        <v>0.190399718</v>
      </c>
      <c r="K11">
        <v>122330.78791103</v>
      </c>
    </row>
    <row r="12" spans="1:11" x14ac:dyDescent="0.25">
      <c r="A12" t="s">
        <v>57</v>
      </c>
      <c r="B12">
        <v>801710.69842001901</v>
      </c>
      <c r="C12">
        <v>456427.62213961402</v>
      </c>
      <c r="D12">
        <v>0.193768785</v>
      </c>
      <c r="E12">
        <v>202712.873496207</v>
      </c>
      <c r="F12">
        <v>0.19854514600000001</v>
      </c>
      <c r="G12">
        <v>120129.37874093201</v>
      </c>
      <c r="H12">
        <v>4.8573328550000001</v>
      </c>
      <c r="I12">
        <v>0.68854995799999996</v>
      </c>
      <c r="J12">
        <v>0.19310761900000001</v>
      </c>
      <c r="K12">
        <v>122620.50819966701</v>
      </c>
    </row>
    <row r="13" spans="1:11" x14ac:dyDescent="0.25">
      <c r="A13" t="s">
        <v>58</v>
      </c>
      <c r="B13">
        <v>813446.34591062297</v>
      </c>
      <c r="C13">
        <v>461038.96895825298</v>
      </c>
      <c r="D13">
        <v>0.19743134000000001</v>
      </c>
      <c r="E13">
        <v>207532.92243449599</v>
      </c>
      <c r="F13">
        <v>0.20101591099999999</v>
      </c>
      <c r="G13">
        <v>120524.795691932</v>
      </c>
      <c r="H13">
        <v>6.3948429679999998</v>
      </c>
      <c r="I13">
        <v>0.70948229299999999</v>
      </c>
      <c r="J13">
        <v>0.196631209</v>
      </c>
      <c r="K13">
        <v>122975.099965307</v>
      </c>
    </row>
    <row r="14" spans="1:11" x14ac:dyDescent="0.25">
      <c r="A14" t="s">
        <v>59</v>
      </c>
      <c r="B14">
        <v>829107.16372109205</v>
      </c>
      <c r="C14">
        <v>470690.23413185199</v>
      </c>
      <c r="D14">
        <v>0.201493702</v>
      </c>
      <c r="E14">
        <v>211900.156312582</v>
      </c>
      <c r="F14">
        <v>0.20738521200000001</v>
      </c>
      <c r="G14">
        <v>120920.82458615499</v>
      </c>
      <c r="H14">
        <v>6.7913627769999998</v>
      </c>
      <c r="I14">
        <v>0.74566572399999997</v>
      </c>
      <c r="J14">
        <v>0.20288810099999999</v>
      </c>
      <c r="K14">
        <v>123283.99721347301</v>
      </c>
    </row>
    <row r="15" spans="1:11" x14ac:dyDescent="0.25">
      <c r="A15" t="s">
        <v>60</v>
      </c>
      <c r="B15">
        <v>839160.04676267598</v>
      </c>
      <c r="C15">
        <v>475492.91903112701</v>
      </c>
      <c r="D15">
        <v>0.20702679500000001</v>
      </c>
      <c r="E15">
        <v>212108.07252842799</v>
      </c>
      <c r="F15">
        <v>0.21417180699999999</v>
      </c>
      <c r="G15">
        <v>121510.896442656</v>
      </c>
      <c r="H15">
        <v>8.4854333719999993</v>
      </c>
      <c r="I15">
        <v>0.76992357600000005</v>
      </c>
      <c r="J15">
        <v>0.20778982600000001</v>
      </c>
      <c r="K15">
        <v>124158.16604130701</v>
      </c>
    </row>
    <row r="16" spans="1:11" x14ac:dyDescent="0.25">
      <c r="A16" t="s">
        <v>61</v>
      </c>
      <c r="B16">
        <v>850683.80673387402</v>
      </c>
      <c r="C16">
        <v>477946.89811286301</v>
      </c>
      <c r="D16">
        <v>0.21259165999999999</v>
      </c>
      <c r="E16">
        <v>213266.59309397399</v>
      </c>
      <c r="F16">
        <v>0.22146437699999999</v>
      </c>
      <c r="G16">
        <v>121977.650120771</v>
      </c>
      <c r="H16">
        <v>10.211200034999999</v>
      </c>
      <c r="I16">
        <v>0.80040034900000001</v>
      </c>
      <c r="J16">
        <v>0.21349458800000001</v>
      </c>
      <c r="K16">
        <v>124369.738524341</v>
      </c>
    </row>
    <row r="17" spans="1:11" x14ac:dyDescent="0.25">
      <c r="A17" t="s">
        <v>62</v>
      </c>
      <c r="B17">
        <v>859978.46300600702</v>
      </c>
      <c r="C17">
        <v>482695.13766900398</v>
      </c>
      <c r="D17">
        <v>0.21935611799999999</v>
      </c>
      <c r="E17">
        <v>213916.51790435999</v>
      </c>
      <c r="F17">
        <v>0.228597404</v>
      </c>
      <c r="G17">
        <v>122248.29714115</v>
      </c>
      <c r="H17">
        <v>11.082562958</v>
      </c>
      <c r="I17">
        <v>0.83309900400000003</v>
      </c>
      <c r="J17">
        <v>0.21808578100000001</v>
      </c>
      <c r="K17">
        <v>124681.864458486</v>
      </c>
    </row>
    <row r="18" spans="1:11" x14ac:dyDescent="0.25">
      <c r="A18" t="s">
        <v>63</v>
      </c>
      <c r="B18">
        <v>868492.97419611097</v>
      </c>
      <c r="C18">
        <v>483196.00647393201</v>
      </c>
      <c r="D18">
        <v>0.227485242</v>
      </c>
      <c r="E18">
        <v>213183.787541417</v>
      </c>
      <c r="F18">
        <v>0.23922375200000001</v>
      </c>
      <c r="G18">
        <v>122326.632193607</v>
      </c>
      <c r="H18">
        <v>11.226946358999999</v>
      </c>
      <c r="I18">
        <v>0.86825109700000003</v>
      </c>
      <c r="J18">
        <v>0.22547837600000001</v>
      </c>
      <c r="K18">
        <v>124821.353183894</v>
      </c>
    </row>
    <row r="19" spans="1:11" x14ac:dyDescent="0.25">
      <c r="A19" t="s">
        <v>64</v>
      </c>
      <c r="B19">
        <v>870064.48639932601</v>
      </c>
      <c r="C19">
        <v>487764.80410667299</v>
      </c>
      <c r="D19">
        <v>0.236126419</v>
      </c>
      <c r="E19">
        <v>207518.364501465</v>
      </c>
      <c r="F19">
        <v>0.25005685700000002</v>
      </c>
      <c r="G19">
        <v>122208.696822264</v>
      </c>
      <c r="H19">
        <v>11.465486577</v>
      </c>
      <c r="I19">
        <v>0.91447381000000005</v>
      </c>
      <c r="J19">
        <v>0.23338020000000001</v>
      </c>
      <c r="K19">
        <v>124741.855977906</v>
      </c>
    </row>
    <row r="20" spans="1:11" x14ac:dyDescent="0.25">
      <c r="A20" t="s">
        <v>65</v>
      </c>
      <c r="B20">
        <v>875991.72473977995</v>
      </c>
      <c r="C20">
        <v>490930.28145591402</v>
      </c>
      <c r="D20">
        <v>0.24355073499999999</v>
      </c>
      <c r="E20">
        <v>207712.861300113</v>
      </c>
      <c r="F20">
        <v>0.26162193099999997</v>
      </c>
      <c r="G20">
        <v>122086.584553401</v>
      </c>
      <c r="H20">
        <v>11.524151691</v>
      </c>
      <c r="I20">
        <v>0.95083823899999997</v>
      </c>
      <c r="J20">
        <v>0.24168640999999999</v>
      </c>
      <c r="K20">
        <v>124812.823382384</v>
      </c>
    </row>
    <row r="21" spans="1:11" x14ac:dyDescent="0.25">
      <c r="A21" t="s">
        <v>66</v>
      </c>
      <c r="B21">
        <v>862033.493814482</v>
      </c>
      <c r="C21">
        <v>486206.94654332398</v>
      </c>
      <c r="D21">
        <v>0.25220909699999999</v>
      </c>
      <c r="E21">
        <v>201601.89186635101</v>
      </c>
      <c r="F21">
        <v>0.27049056199999999</v>
      </c>
      <c r="G21">
        <v>121761.992934903</v>
      </c>
      <c r="H21">
        <v>10.65978015</v>
      </c>
      <c r="I21">
        <v>0.99484255200000005</v>
      </c>
      <c r="J21">
        <v>0.24983155600000001</v>
      </c>
      <c r="K21">
        <v>125063.129655781</v>
      </c>
    </row>
    <row r="22" spans="1:11" x14ac:dyDescent="0.25">
      <c r="A22" t="s">
        <v>67</v>
      </c>
      <c r="B22">
        <v>853987.94425582106</v>
      </c>
      <c r="C22">
        <v>489400.57873196702</v>
      </c>
      <c r="D22">
        <v>0.25816178000000001</v>
      </c>
      <c r="E22">
        <v>198742.17041024601</v>
      </c>
      <c r="F22">
        <v>0.27634548599999997</v>
      </c>
      <c r="G22">
        <v>121302.23100559499</v>
      </c>
      <c r="H22">
        <v>8.8139351779999995</v>
      </c>
      <c r="I22">
        <v>1.026772673</v>
      </c>
      <c r="J22">
        <v>0.25631005299999998</v>
      </c>
      <c r="K22">
        <v>125001.51906761801</v>
      </c>
    </row>
    <row r="23" spans="1:11" x14ac:dyDescent="0.25">
      <c r="A23" t="s">
        <v>68</v>
      </c>
      <c r="B23">
        <v>858397.27937269502</v>
      </c>
      <c r="C23">
        <v>496295.511823198</v>
      </c>
      <c r="D23">
        <v>0.264171773</v>
      </c>
      <c r="E23">
        <v>196002.67293841799</v>
      </c>
      <c r="F23">
        <v>0.281230113</v>
      </c>
      <c r="G23">
        <v>120515.609035013</v>
      </c>
      <c r="H23">
        <v>7.0553127269999996</v>
      </c>
      <c r="I23">
        <v>1.068654432</v>
      </c>
      <c r="J23">
        <v>0.262721918</v>
      </c>
      <c r="K23">
        <v>124641.039288339</v>
      </c>
    </row>
    <row r="24" spans="1:11" x14ac:dyDescent="0.25">
      <c r="A24" t="s">
        <v>69</v>
      </c>
      <c r="B24">
        <v>866065.22134499496</v>
      </c>
      <c r="C24">
        <v>502336.718865517</v>
      </c>
      <c r="D24">
        <v>0.27008080299999998</v>
      </c>
      <c r="E24">
        <v>196747.12196839799</v>
      </c>
      <c r="F24">
        <v>0.28582024900000003</v>
      </c>
      <c r="G24">
        <v>120322.28371572599</v>
      </c>
      <c r="H24">
        <v>6.3822833169999997</v>
      </c>
      <c r="I24">
        <v>1.1058588469999999</v>
      </c>
      <c r="J24">
        <v>0.26806019800000003</v>
      </c>
      <c r="K24">
        <v>124507.07066869699</v>
      </c>
    </row>
    <row r="25" spans="1:11" x14ac:dyDescent="0.25">
      <c r="A25" t="s">
        <v>70</v>
      </c>
      <c r="B25">
        <v>875216.81420517701</v>
      </c>
      <c r="C25">
        <v>509155.28509816201</v>
      </c>
      <c r="D25">
        <v>0.27601082300000002</v>
      </c>
      <c r="E25">
        <v>199931.16213929499</v>
      </c>
      <c r="F25">
        <v>0.29160386500000002</v>
      </c>
      <c r="G25">
        <v>120279.119311312</v>
      </c>
      <c r="H25">
        <v>6.5988649290000003</v>
      </c>
      <c r="I25">
        <v>1.141006274</v>
      </c>
      <c r="J25">
        <v>0.27364427200000002</v>
      </c>
      <c r="K25">
        <v>124820.321718602</v>
      </c>
    </row>
    <row r="26" spans="1:11" x14ac:dyDescent="0.25">
      <c r="A26" t="s">
        <v>71</v>
      </c>
      <c r="B26">
        <v>889506.738432894</v>
      </c>
      <c r="C26">
        <v>515800.38209402002</v>
      </c>
      <c r="D26">
        <v>0.282766189</v>
      </c>
      <c r="E26">
        <v>199942.09281043199</v>
      </c>
      <c r="F26">
        <v>0.29895896900000002</v>
      </c>
      <c r="G26">
        <v>120369.560415663</v>
      </c>
      <c r="H26">
        <v>7.0007737399999996</v>
      </c>
      <c r="I26">
        <v>1.175687224</v>
      </c>
      <c r="J26">
        <v>0.27929732499999999</v>
      </c>
      <c r="K26">
        <v>124937.212366366</v>
      </c>
    </row>
    <row r="27" spans="1:11" x14ac:dyDescent="0.25">
      <c r="A27" t="s">
        <v>72</v>
      </c>
      <c r="B27">
        <v>900945.97367059905</v>
      </c>
      <c r="C27">
        <v>519468.73033060302</v>
      </c>
      <c r="D27">
        <v>0.29233467699999999</v>
      </c>
      <c r="E27">
        <v>200559.53037377499</v>
      </c>
      <c r="F27">
        <v>0.31172512099999999</v>
      </c>
      <c r="G27">
        <v>120660.051155926</v>
      </c>
      <c r="H27">
        <v>8.5678147039999999</v>
      </c>
      <c r="I27">
        <v>1.2302560060000001</v>
      </c>
      <c r="J27">
        <v>0.29087735799999997</v>
      </c>
      <c r="K27">
        <v>125286.87542722</v>
      </c>
    </row>
    <row r="28" spans="1:11" x14ac:dyDescent="0.25">
      <c r="A28" t="s">
        <v>73</v>
      </c>
      <c r="B28">
        <v>908530.23907992197</v>
      </c>
      <c r="C28">
        <v>523495.52359464002</v>
      </c>
      <c r="D28">
        <v>0.30008761299999998</v>
      </c>
      <c r="E28">
        <v>200062.950651411</v>
      </c>
      <c r="F28">
        <v>0.32149988899999998</v>
      </c>
      <c r="G28">
        <v>120946.235429102</v>
      </c>
      <c r="H28">
        <v>9.3484899610000003</v>
      </c>
      <c r="I28">
        <v>1.2829060299999999</v>
      </c>
      <c r="J28">
        <v>0.29898987100000002</v>
      </c>
      <c r="K28">
        <v>125557.23599677</v>
      </c>
    </row>
    <row r="29" spans="1:11" x14ac:dyDescent="0.25">
      <c r="A29" t="s">
        <v>74</v>
      </c>
      <c r="B29">
        <v>923122.67070088605</v>
      </c>
      <c r="C29">
        <v>529358.14326959196</v>
      </c>
      <c r="D29">
        <v>0.308164669</v>
      </c>
      <c r="E29">
        <v>204890.70379039799</v>
      </c>
      <c r="F29">
        <v>0.33092916500000003</v>
      </c>
      <c r="G29">
        <v>120909.296593027</v>
      </c>
      <c r="H29">
        <v>9.2056778930000007</v>
      </c>
      <c r="I29">
        <v>1.329652804</v>
      </c>
      <c r="J29">
        <v>0.30667665399999999</v>
      </c>
      <c r="K29">
        <v>125706.651386431</v>
      </c>
    </row>
    <row r="30" spans="1:11" x14ac:dyDescent="0.25">
      <c r="A30" t="s">
        <v>75</v>
      </c>
      <c r="B30">
        <v>926928.11084752495</v>
      </c>
      <c r="C30">
        <v>530569.89509384101</v>
      </c>
      <c r="D30">
        <v>0.316009439</v>
      </c>
      <c r="E30">
        <v>207344.99749965899</v>
      </c>
      <c r="F30">
        <v>0.33832437300000001</v>
      </c>
      <c r="G30">
        <v>121023.73964086099</v>
      </c>
      <c r="H30">
        <v>10.214431834000001</v>
      </c>
      <c r="I30">
        <v>1.366220711</v>
      </c>
      <c r="J30">
        <v>0.31394108399999998</v>
      </c>
      <c r="K30">
        <v>125884.467586449</v>
      </c>
    </row>
    <row r="31" spans="1:11" x14ac:dyDescent="0.25">
      <c r="A31" t="s">
        <v>76</v>
      </c>
      <c r="B31">
        <v>928177.02895312198</v>
      </c>
      <c r="C31">
        <v>537476.44692434499</v>
      </c>
      <c r="D31">
        <v>0.32466254700000002</v>
      </c>
      <c r="E31">
        <v>204447.680876659</v>
      </c>
      <c r="F31">
        <v>0.34711203000000002</v>
      </c>
      <c r="G31">
        <v>121039.473503806</v>
      </c>
      <c r="H31">
        <v>9.3718135950000008</v>
      </c>
      <c r="I31">
        <v>1.423015651</v>
      </c>
      <c r="J31">
        <v>0.32363699899999998</v>
      </c>
      <c r="K31">
        <v>126109.12564968099</v>
      </c>
    </row>
    <row r="32" spans="1:11" x14ac:dyDescent="0.25">
      <c r="A32" t="s">
        <v>77</v>
      </c>
      <c r="B32">
        <v>928906.42664052499</v>
      </c>
      <c r="C32">
        <v>541763.47940983402</v>
      </c>
      <c r="D32">
        <v>0.33263360800000003</v>
      </c>
      <c r="E32">
        <v>205526.86956268601</v>
      </c>
      <c r="F32">
        <v>0.35514136499999999</v>
      </c>
      <c r="G32">
        <v>120712.34616177699</v>
      </c>
      <c r="H32">
        <v>8.9984842230000002</v>
      </c>
      <c r="I32">
        <v>1.4620040000000001</v>
      </c>
      <c r="J32">
        <v>0.330642871</v>
      </c>
      <c r="K32">
        <v>125978.752608772</v>
      </c>
    </row>
    <row r="33" spans="1:11" x14ac:dyDescent="0.25">
      <c r="A33" t="s">
        <v>78</v>
      </c>
      <c r="B33">
        <v>940017.39451971103</v>
      </c>
      <c r="C33">
        <v>547191.14177189895</v>
      </c>
      <c r="D33">
        <v>0.33908712899999999</v>
      </c>
      <c r="E33">
        <v>208066.35523397801</v>
      </c>
      <c r="F33">
        <v>0.36451276900000001</v>
      </c>
      <c r="G33">
        <v>120796.055771258</v>
      </c>
      <c r="H33">
        <v>9.1298613100000008</v>
      </c>
      <c r="I33">
        <v>1.5034566069999999</v>
      </c>
      <c r="J33">
        <v>0.33804494000000002</v>
      </c>
      <c r="K33">
        <v>126087.954567553</v>
      </c>
    </row>
    <row r="34" spans="1:11" x14ac:dyDescent="0.25">
      <c r="A34" t="s">
        <v>79</v>
      </c>
      <c r="B34">
        <v>946061.99020646198</v>
      </c>
      <c r="C34">
        <v>548867.02175789594</v>
      </c>
      <c r="D34">
        <v>0.34485348199999999</v>
      </c>
      <c r="E34">
        <v>208724.46612628701</v>
      </c>
      <c r="F34">
        <v>0.37310859000000002</v>
      </c>
      <c r="G34">
        <v>120972.89838358101</v>
      </c>
      <c r="H34">
        <v>8.0570853000000007</v>
      </c>
      <c r="I34">
        <v>1.5513821050000001</v>
      </c>
      <c r="J34">
        <v>0.34606219700000002</v>
      </c>
      <c r="K34">
        <v>126278.720901272</v>
      </c>
    </row>
    <row r="35" spans="1:11" x14ac:dyDescent="0.25">
      <c r="A35" t="s">
        <v>80</v>
      </c>
      <c r="B35">
        <v>956856.53085159895</v>
      </c>
      <c r="C35">
        <v>554885.617048466</v>
      </c>
      <c r="D35">
        <v>0.35222642300000001</v>
      </c>
      <c r="E35">
        <v>210973.08089012699</v>
      </c>
      <c r="F35">
        <v>0.37954747100000003</v>
      </c>
      <c r="G35">
        <v>121074.973330286</v>
      </c>
      <c r="H35">
        <v>7.9093559310000003</v>
      </c>
      <c r="I35">
        <v>1.5906217149999999</v>
      </c>
      <c r="J35">
        <v>0.354420766</v>
      </c>
      <c r="K35">
        <v>126541.047531294</v>
      </c>
    </row>
    <row r="36" spans="1:11" x14ac:dyDescent="0.25">
      <c r="A36" t="s">
        <v>81</v>
      </c>
      <c r="B36">
        <v>961337.91382258199</v>
      </c>
      <c r="C36">
        <v>559032.88763066998</v>
      </c>
      <c r="D36">
        <v>0.36027849099999998</v>
      </c>
      <c r="E36">
        <v>211267.79638735601</v>
      </c>
      <c r="F36">
        <v>0.38959477100000001</v>
      </c>
      <c r="G36">
        <v>121242.55872045099</v>
      </c>
      <c r="H36">
        <v>9.1721210630000005</v>
      </c>
      <c r="I36">
        <v>1.6375325489999999</v>
      </c>
      <c r="J36">
        <v>0.36239723200000001</v>
      </c>
      <c r="K36">
        <v>126848.131668641</v>
      </c>
    </row>
    <row r="37" spans="1:11" x14ac:dyDescent="0.25">
      <c r="A37" t="s">
        <v>82</v>
      </c>
      <c r="B37">
        <v>972786.55892826105</v>
      </c>
      <c r="C37">
        <v>565328.615874051</v>
      </c>
      <c r="D37">
        <v>0.36754217300000003</v>
      </c>
      <c r="E37">
        <v>213164.405762754</v>
      </c>
      <c r="F37">
        <v>0.400760862</v>
      </c>
      <c r="G37">
        <v>121450.63882916499</v>
      </c>
      <c r="H37">
        <v>9.1367645609999997</v>
      </c>
      <c r="I37">
        <v>1.6828688869999999</v>
      </c>
      <c r="J37">
        <v>0.36973038000000003</v>
      </c>
      <c r="K37">
        <v>127145.56010485601</v>
      </c>
    </row>
    <row r="38" spans="1:11" x14ac:dyDescent="0.25">
      <c r="A38" t="s">
        <v>83</v>
      </c>
      <c r="B38">
        <v>977755.09796157002</v>
      </c>
      <c r="C38">
        <v>569240.67428510601</v>
      </c>
      <c r="D38">
        <v>0.37585221299999999</v>
      </c>
      <c r="E38">
        <v>210037.49883151299</v>
      </c>
      <c r="F38">
        <v>0.40982933599999999</v>
      </c>
      <c r="G38">
        <v>121730.01272193401</v>
      </c>
      <c r="H38">
        <v>7.6970246309999997</v>
      </c>
      <c r="I38">
        <v>1.7356116290000001</v>
      </c>
      <c r="J38">
        <v>0.37796027500000001</v>
      </c>
      <c r="K38">
        <v>127427.99790879</v>
      </c>
    </row>
    <row r="39" spans="1:11" x14ac:dyDescent="0.25">
      <c r="A39" t="s">
        <v>84</v>
      </c>
      <c r="B39">
        <v>993418.52142251597</v>
      </c>
      <c r="C39">
        <v>580073.49147021305</v>
      </c>
      <c r="D39">
        <v>0.38519163099999998</v>
      </c>
      <c r="E39">
        <v>218305.59605726501</v>
      </c>
      <c r="F39">
        <v>0.42085668500000001</v>
      </c>
      <c r="G39">
        <v>122123.00468561301</v>
      </c>
      <c r="H39">
        <v>9.3504668970000004</v>
      </c>
      <c r="I39">
        <v>1.7793907849999999</v>
      </c>
      <c r="J39">
        <v>0.38703087000000003</v>
      </c>
      <c r="K39">
        <v>128028.430568803</v>
      </c>
    </row>
    <row r="40" spans="1:11" x14ac:dyDescent="0.25">
      <c r="A40" t="s">
        <v>85</v>
      </c>
      <c r="B40">
        <v>998486.24411844905</v>
      </c>
      <c r="C40">
        <v>577910.94882579695</v>
      </c>
      <c r="D40">
        <v>0.39705657500000002</v>
      </c>
      <c r="E40">
        <v>219696.024581912</v>
      </c>
      <c r="F40">
        <v>0.43448850700000002</v>
      </c>
      <c r="G40">
        <v>122593.184459835</v>
      </c>
      <c r="H40">
        <v>11.022080144</v>
      </c>
      <c r="I40">
        <v>1.8474923599999999</v>
      </c>
      <c r="J40">
        <v>0.39829358999999998</v>
      </c>
      <c r="K40">
        <v>128682.831033208</v>
      </c>
    </row>
    <row r="41" spans="1:11" x14ac:dyDescent="0.25">
      <c r="A41" t="s">
        <v>86</v>
      </c>
      <c r="B41">
        <v>1007970.09172941</v>
      </c>
      <c r="C41">
        <v>583804.02694041701</v>
      </c>
      <c r="D41">
        <v>0.40921065200000001</v>
      </c>
      <c r="E41">
        <v>223146.32058864701</v>
      </c>
      <c r="F41">
        <v>0.44838572799999998</v>
      </c>
      <c r="G41">
        <v>122927.511274531</v>
      </c>
      <c r="H41">
        <v>12.693692391000001</v>
      </c>
      <c r="I41">
        <v>1.9084815049999999</v>
      </c>
      <c r="J41">
        <v>0.408987508</v>
      </c>
      <c r="K41">
        <v>128933.53951884</v>
      </c>
    </row>
    <row r="42" spans="1:11" x14ac:dyDescent="0.25">
      <c r="A42" t="s">
        <v>87</v>
      </c>
      <c r="B42">
        <v>1017483.49055634</v>
      </c>
      <c r="C42">
        <v>589116.44123957399</v>
      </c>
      <c r="D42">
        <v>0.42207638800000002</v>
      </c>
      <c r="E42">
        <v>225519.25041077699</v>
      </c>
      <c r="F42">
        <v>0.46809127499999997</v>
      </c>
      <c r="G42">
        <v>123029.412976045</v>
      </c>
      <c r="H42">
        <v>12.735106889000001</v>
      </c>
      <c r="I42">
        <v>1.977693379</v>
      </c>
      <c r="J42">
        <v>0.42097706899999998</v>
      </c>
      <c r="K42">
        <v>129102.031035351</v>
      </c>
    </row>
    <row r="43" spans="1:11" x14ac:dyDescent="0.25">
      <c r="A43" t="s">
        <v>88</v>
      </c>
      <c r="B43">
        <v>1012705.8315661</v>
      </c>
      <c r="C43">
        <v>585513.39270198601</v>
      </c>
      <c r="D43">
        <v>0.43380831399999997</v>
      </c>
      <c r="E43">
        <v>221732.351716556</v>
      </c>
      <c r="F43">
        <v>0.48296138100000002</v>
      </c>
      <c r="G43">
        <v>123268.146279397</v>
      </c>
      <c r="H43">
        <v>13.237090305000001</v>
      </c>
      <c r="I43">
        <v>2.0236391060000001</v>
      </c>
      <c r="J43">
        <v>0.43215677800000002</v>
      </c>
      <c r="K43">
        <v>129560.09754901699</v>
      </c>
    </row>
    <row r="44" spans="1:11" x14ac:dyDescent="0.25">
      <c r="A44" t="s">
        <v>89</v>
      </c>
      <c r="B44">
        <v>1012128.53971536</v>
      </c>
      <c r="C44">
        <v>589753.71915751195</v>
      </c>
      <c r="D44">
        <v>0.44519583499999998</v>
      </c>
      <c r="E44">
        <v>220873.62452455299</v>
      </c>
      <c r="F44">
        <v>0.49556024799999998</v>
      </c>
      <c r="G44">
        <v>123333.299623657</v>
      </c>
      <c r="H44">
        <v>12.239029242999999</v>
      </c>
      <c r="I44">
        <v>2.0767509149999999</v>
      </c>
      <c r="J44">
        <v>0.44237023599999997</v>
      </c>
      <c r="K44">
        <v>129949.931761026</v>
      </c>
    </row>
    <row r="45" spans="1:11" x14ac:dyDescent="0.25">
      <c r="A45" t="s">
        <v>90</v>
      </c>
      <c r="B45">
        <v>1012603.96574477</v>
      </c>
      <c r="C45">
        <v>589429.497276927</v>
      </c>
      <c r="D45">
        <v>0.45777747600000002</v>
      </c>
      <c r="E45">
        <v>218927.727309915</v>
      </c>
      <c r="F45">
        <v>0.507000271</v>
      </c>
      <c r="G45">
        <v>123315.253890022</v>
      </c>
      <c r="H45">
        <v>12.663299259</v>
      </c>
      <c r="I45">
        <v>2.1326307089999998</v>
      </c>
      <c r="J45">
        <v>0.45182007400000002</v>
      </c>
      <c r="K45">
        <v>130144.644973082</v>
      </c>
    </row>
    <row r="46" spans="1:11" x14ac:dyDescent="0.25">
      <c r="A46" t="s">
        <v>91</v>
      </c>
      <c r="B46">
        <v>1013581.00478639</v>
      </c>
      <c r="C46">
        <v>589010.321934412</v>
      </c>
      <c r="D46">
        <v>0.46988896899999999</v>
      </c>
      <c r="E46">
        <v>216761.39219566601</v>
      </c>
      <c r="F46">
        <v>0.52195653500000005</v>
      </c>
      <c r="G46">
        <v>123255.733645065</v>
      </c>
      <c r="H46">
        <v>13.432882043999999</v>
      </c>
      <c r="I46">
        <v>2.1791975030000001</v>
      </c>
      <c r="J46">
        <v>0.46219733600000001</v>
      </c>
      <c r="K46">
        <v>130367.49950768299</v>
      </c>
    </row>
    <row r="47" spans="1:11" x14ac:dyDescent="0.25">
      <c r="A47" t="s">
        <v>92</v>
      </c>
      <c r="B47">
        <v>1016617.23846832</v>
      </c>
      <c r="C47">
        <v>588327.21484512405</v>
      </c>
      <c r="D47">
        <v>0.48450670099999998</v>
      </c>
      <c r="E47">
        <v>216468.12956673899</v>
      </c>
      <c r="F47">
        <v>0.53820252499999999</v>
      </c>
      <c r="G47">
        <v>122993.339283582</v>
      </c>
      <c r="H47">
        <v>15.507875287999999</v>
      </c>
      <c r="I47">
        <v>2.2637254910000002</v>
      </c>
      <c r="J47">
        <v>0.476128355</v>
      </c>
      <c r="K47">
        <v>130706.697265649</v>
      </c>
    </row>
    <row r="48" spans="1:11" x14ac:dyDescent="0.25">
      <c r="A48" t="s">
        <v>93</v>
      </c>
      <c r="B48">
        <v>1019422.07036486</v>
      </c>
      <c r="C48">
        <v>590298.01753731503</v>
      </c>
      <c r="D48">
        <v>0.49856294299999998</v>
      </c>
      <c r="E48">
        <v>214945.841211233</v>
      </c>
      <c r="F48">
        <v>0.55123889999999998</v>
      </c>
      <c r="G48">
        <v>122795.816854587</v>
      </c>
      <c r="H48">
        <v>16.133415178</v>
      </c>
      <c r="I48">
        <v>2.340915699</v>
      </c>
      <c r="J48">
        <v>0.48978591700000002</v>
      </c>
      <c r="K48">
        <v>130980.06729857701</v>
      </c>
    </row>
    <row r="49" spans="1:11" x14ac:dyDescent="0.25">
      <c r="A49" t="s">
        <v>94</v>
      </c>
      <c r="B49">
        <v>1021814.08937442</v>
      </c>
      <c r="C49">
        <v>593303.60960476496</v>
      </c>
      <c r="D49">
        <v>0.514410425</v>
      </c>
      <c r="E49">
        <v>210107.30695458001</v>
      </c>
      <c r="F49">
        <v>0.56442458699999998</v>
      </c>
      <c r="G49">
        <v>122625.806587846</v>
      </c>
      <c r="H49">
        <v>15.426309166999999</v>
      </c>
      <c r="I49">
        <v>2.4122970160000001</v>
      </c>
      <c r="J49">
        <v>0.50334407000000003</v>
      </c>
      <c r="K49">
        <v>131354.37370651501</v>
      </c>
    </row>
    <row r="50" spans="1:11" x14ac:dyDescent="0.25">
      <c r="A50" t="s">
        <v>95</v>
      </c>
      <c r="B50">
        <v>1026037.08057909</v>
      </c>
      <c r="C50">
        <v>595791.64191914501</v>
      </c>
      <c r="D50">
        <v>0.52435094699999996</v>
      </c>
      <c r="E50">
        <v>210217.92692330101</v>
      </c>
      <c r="F50">
        <v>0.57777709499999996</v>
      </c>
      <c r="G50">
        <v>122540.663264123</v>
      </c>
      <c r="H50">
        <v>14.331319171000001</v>
      </c>
      <c r="I50">
        <v>2.4667671960000002</v>
      </c>
      <c r="J50">
        <v>0.51533720800000005</v>
      </c>
      <c r="K50">
        <v>131579.17161986101</v>
      </c>
    </row>
    <row r="51" spans="1:11" x14ac:dyDescent="0.25">
      <c r="A51" t="s">
        <v>96</v>
      </c>
      <c r="B51">
        <v>1027417.11888297</v>
      </c>
      <c r="C51">
        <v>594019.41516065598</v>
      </c>
      <c r="D51">
        <v>0.53843680699999996</v>
      </c>
      <c r="E51">
        <v>210043.86547964899</v>
      </c>
      <c r="F51">
        <v>0.59082648500000001</v>
      </c>
      <c r="G51">
        <v>122373.30434471399</v>
      </c>
      <c r="H51">
        <v>14.400041219</v>
      </c>
      <c r="I51">
        <v>2.5270832489999999</v>
      </c>
      <c r="J51">
        <v>0.52973077300000004</v>
      </c>
      <c r="K51">
        <v>131568.911726791</v>
      </c>
    </row>
    <row r="52" spans="1:11" x14ac:dyDescent="0.25">
      <c r="A52" t="s">
        <v>97</v>
      </c>
      <c r="B52">
        <v>1021937.09956326</v>
      </c>
      <c r="C52">
        <v>590762.77128002804</v>
      </c>
      <c r="D52">
        <v>0.55165166799999998</v>
      </c>
      <c r="E52">
        <v>207998.69556309099</v>
      </c>
      <c r="F52">
        <v>0.60207288000000003</v>
      </c>
      <c r="G52">
        <v>122044.365127816</v>
      </c>
      <c r="H52">
        <v>13.349537282</v>
      </c>
      <c r="I52">
        <v>2.5848555449999999</v>
      </c>
      <c r="J52">
        <v>0.54120291200000004</v>
      </c>
      <c r="K52">
        <v>131657.35421333701</v>
      </c>
    </row>
    <row r="53" spans="1:11" x14ac:dyDescent="0.25">
      <c r="A53" t="s">
        <v>98</v>
      </c>
      <c r="B53">
        <v>1022375.52224619</v>
      </c>
      <c r="C53">
        <v>594823.63260695501</v>
      </c>
      <c r="D53">
        <v>0.56460668800000002</v>
      </c>
      <c r="E53">
        <v>206432.564882387</v>
      </c>
      <c r="F53">
        <v>0.61241171100000003</v>
      </c>
      <c r="G53">
        <v>121860.599842653</v>
      </c>
      <c r="H53">
        <v>12.606617089</v>
      </c>
      <c r="I53">
        <v>2.6429201880000002</v>
      </c>
      <c r="J53">
        <v>0.55282848600000001</v>
      </c>
      <c r="K53">
        <v>131920.10898794999</v>
      </c>
    </row>
    <row r="54" spans="1:11" x14ac:dyDescent="0.25">
      <c r="A54" t="s">
        <v>99</v>
      </c>
      <c r="B54">
        <v>1029182.64528346</v>
      </c>
      <c r="C54">
        <v>598212.34773728601</v>
      </c>
      <c r="D54">
        <v>0.57447999299999997</v>
      </c>
      <c r="E54">
        <v>208105.034004588</v>
      </c>
      <c r="F54">
        <v>0.62119281000000004</v>
      </c>
      <c r="G54">
        <v>121589.850086212</v>
      </c>
      <c r="H54">
        <v>11.886461701</v>
      </c>
      <c r="I54">
        <v>2.6908519709999998</v>
      </c>
      <c r="J54">
        <v>0.56456852499999999</v>
      </c>
      <c r="K54">
        <v>132026.16657196599</v>
      </c>
    </row>
    <row r="55" spans="1:11" x14ac:dyDescent="0.25">
      <c r="A55" t="s">
        <v>100</v>
      </c>
      <c r="B55">
        <v>1035916.94373809</v>
      </c>
      <c r="C55">
        <v>598194.27415984496</v>
      </c>
      <c r="D55">
        <v>0.58640040599999999</v>
      </c>
      <c r="E55">
        <v>208251.20866519</v>
      </c>
      <c r="F55">
        <v>0.63278219999999996</v>
      </c>
      <c r="G55">
        <v>121473.47578961799</v>
      </c>
      <c r="H55">
        <v>11.847544911</v>
      </c>
      <c r="I55">
        <v>2.7552003260000002</v>
      </c>
      <c r="J55">
        <v>0.57514604000000003</v>
      </c>
      <c r="K55">
        <v>132042.58081660699</v>
      </c>
    </row>
    <row r="56" spans="1:11" x14ac:dyDescent="0.25">
      <c r="A56" t="s">
        <v>101</v>
      </c>
      <c r="B56">
        <v>1038608.22727782</v>
      </c>
      <c r="C56">
        <v>597131.82376025605</v>
      </c>
      <c r="D56">
        <v>0.59994362700000003</v>
      </c>
      <c r="E56">
        <v>208854.743607237</v>
      </c>
      <c r="F56">
        <v>0.64682939699999997</v>
      </c>
      <c r="G56">
        <v>121352.70478980499</v>
      </c>
      <c r="H56">
        <v>12.218649981</v>
      </c>
      <c r="I56">
        <v>2.8322143720000001</v>
      </c>
      <c r="J56">
        <v>0.58797370500000001</v>
      </c>
      <c r="K56">
        <v>132141.39291035401</v>
      </c>
    </row>
    <row r="57" spans="1:11" x14ac:dyDescent="0.25">
      <c r="A57" t="s">
        <v>102</v>
      </c>
      <c r="B57">
        <v>1049966.8319416801</v>
      </c>
      <c r="C57">
        <v>602197.66433866695</v>
      </c>
      <c r="D57">
        <v>0.61400290999999996</v>
      </c>
      <c r="E57">
        <v>207126.19276050301</v>
      </c>
      <c r="F57">
        <v>0.65861215200000001</v>
      </c>
      <c r="G57">
        <v>121327.920481204</v>
      </c>
      <c r="H57">
        <v>12.169143466</v>
      </c>
      <c r="I57">
        <v>2.8822192310000001</v>
      </c>
      <c r="J57">
        <v>0.59965831400000003</v>
      </c>
      <c r="K57">
        <v>132368.22274684001</v>
      </c>
    </row>
    <row r="58" spans="1:11" x14ac:dyDescent="0.25">
      <c r="A58" t="s">
        <v>103</v>
      </c>
      <c r="B58">
        <v>1058987.64290784</v>
      </c>
      <c r="C58">
        <v>607579.98710047</v>
      </c>
      <c r="D58">
        <v>0.62401266899999996</v>
      </c>
      <c r="E58">
        <v>208507.31715813401</v>
      </c>
      <c r="F58">
        <v>0.66498487799999995</v>
      </c>
      <c r="G58">
        <v>121151.278016949</v>
      </c>
      <c r="H58">
        <v>11.431690392</v>
      </c>
      <c r="I58">
        <v>2.9481964430000001</v>
      </c>
      <c r="J58">
        <v>0.61023088299999995</v>
      </c>
      <c r="K58">
        <v>132533.11164230699</v>
      </c>
    </row>
    <row r="59" spans="1:11" x14ac:dyDescent="0.25">
      <c r="A59" t="s">
        <v>104</v>
      </c>
      <c r="B59">
        <v>1053983.43188511</v>
      </c>
      <c r="C59">
        <v>605573.49066544406</v>
      </c>
      <c r="D59">
        <v>0.633663698</v>
      </c>
      <c r="E59">
        <v>203589.59442781101</v>
      </c>
      <c r="F59">
        <v>0.67443042200000003</v>
      </c>
      <c r="G59">
        <v>121042.03187944301</v>
      </c>
      <c r="H59">
        <v>10.857933396</v>
      </c>
      <c r="I59">
        <v>2.9589590139999999</v>
      </c>
      <c r="J59">
        <v>0.61922640399999995</v>
      </c>
      <c r="K59">
        <v>132594.331872204</v>
      </c>
    </row>
    <row r="60" spans="1:11" x14ac:dyDescent="0.25">
      <c r="A60" t="s">
        <v>105</v>
      </c>
      <c r="B60">
        <v>1064849.9610430901</v>
      </c>
      <c r="C60">
        <v>606745.20220764796</v>
      </c>
      <c r="D60">
        <v>0.64377281099999994</v>
      </c>
      <c r="E60">
        <v>206338.41332038399</v>
      </c>
      <c r="F60">
        <v>0.68477486899999995</v>
      </c>
      <c r="G60">
        <v>121200.61358356199</v>
      </c>
      <c r="H60">
        <v>10.413572545999999</v>
      </c>
      <c r="I60">
        <v>3.0178672459999998</v>
      </c>
      <c r="J60">
        <v>0.629172599</v>
      </c>
      <c r="K60">
        <v>132875.44932004501</v>
      </c>
    </row>
    <row r="61" spans="1:11" x14ac:dyDescent="0.25">
      <c r="A61" t="s">
        <v>106</v>
      </c>
      <c r="B61">
        <v>1070299.4185603701</v>
      </c>
      <c r="C61">
        <v>607779.28158996801</v>
      </c>
      <c r="D61">
        <v>0.65327109000000005</v>
      </c>
      <c r="E61">
        <v>208075.62207782199</v>
      </c>
      <c r="F61">
        <v>0.695219904</v>
      </c>
      <c r="G61">
        <v>121174.668531471</v>
      </c>
      <c r="H61">
        <v>10.128110652</v>
      </c>
      <c r="I61">
        <v>3.072594767</v>
      </c>
      <c r="J61">
        <v>0.63543875000000005</v>
      </c>
      <c r="K61">
        <v>133001.23781709</v>
      </c>
    </row>
    <row r="62" spans="1:11" x14ac:dyDescent="0.25">
      <c r="A62" t="s">
        <v>107</v>
      </c>
      <c r="B62">
        <v>1072704.47292193</v>
      </c>
      <c r="C62">
        <v>613095.27688345895</v>
      </c>
      <c r="D62">
        <v>0.66420552200000005</v>
      </c>
      <c r="E62">
        <v>205686.13410045399</v>
      </c>
      <c r="F62">
        <v>0.70348408500000004</v>
      </c>
      <c r="G62">
        <v>121206.688821626</v>
      </c>
      <c r="H62">
        <v>9.8634286150000001</v>
      </c>
      <c r="I62">
        <v>3.134371749</v>
      </c>
      <c r="J62">
        <v>0.64605198600000002</v>
      </c>
      <c r="K62">
        <v>133091.123661041</v>
      </c>
    </row>
    <row r="63" spans="1:11" x14ac:dyDescent="0.25">
      <c r="A63" t="s">
        <v>108</v>
      </c>
      <c r="B63">
        <v>1082940.1026707401</v>
      </c>
      <c r="C63">
        <v>617192.44533360796</v>
      </c>
      <c r="D63">
        <v>0.67237635699999998</v>
      </c>
      <c r="E63">
        <v>209002.23910322299</v>
      </c>
      <c r="F63">
        <v>0.71242942300000001</v>
      </c>
      <c r="G63">
        <v>121353.384646021</v>
      </c>
      <c r="H63">
        <v>9.9615893779999993</v>
      </c>
      <c r="I63">
        <v>3.1799785690000002</v>
      </c>
      <c r="J63">
        <v>0.65466649799999999</v>
      </c>
      <c r="K63">
        <v>133277.02560327301</v>
      </c>
    </row>
    <row r="64" spans="1:11" x14ac:dyDescent="0.25">
      <c r="A64" t="s">
        <v>109</v>
      </c>
      <c r="B64">
        <v>1092107.3755755301</v>
      </c>
      <c r="C64">
        <v>622946.86913293903</v>
      </c>
      <c r="D64">
        <v>0.68013174399999998</v>
      </c>
      <c r="E64">
        <v>213340.820554351</v>
      </c>
      <c r="F64">
        <v>0.71977245999999995</v>
      </c>
      <c r="G64">
        <v>121569.76431413399</v>
      </c>
      <c r="H64">
        <v>9.3468044579999994</v>
      </c>
      <c r="I64">
        <v>3.2445553249999999</v>
      </c>
      <c r="J64">
        <v>0.664942955</v>
      </c>
      <c r="K64">
        <v>133561.97408642599</v>
      </c>
    </row>
    <row r="65" spans="1:11" x14ac:dyDescent="0.25">
      <c r="A65" t="s">
        <v>110</v>
      </c>
      <c r="B65">
        <v>1098618.3757414799</v>
      </c>
      <c r="C65">
        <v>627535.72244358202</v>
      </c>
      <c r="D65">
        <v>0.68840154600000003</v>
      </c>
      <c r="E65">
        <v>215880.325376019</v>
      </c>
      <c r="F65">
        <v>0.73035019400000001</v>
      </c>
      <c r="G65">
        <v>121900.208174795</v>
      </c>
      <c r="H65">
        <v>8.6279720340000008</v>
      </c>
      <c r="I65">
        <v>3.2927145069999999</v>
      </c>
      <c r="J65">
        <v>0.674582346</v>
      </c>
      <c r="K65">
        <v>133950.23009219699</v>
      </c>
    </row>
    <row r="66" spans="1:11" x14ac:dyDescent="0.25">
      <c r="A66" t="s">
        <v>111</v>
      </c>
      <c r="B66">
        <v>1094870.47481575</v>
      </c>
      <c r="C66">
        <v>629694.91910711396</v>
      </c>
      <c r="D66">
        <v>0.69420966299999998</v>
      </c>
      <c r="E66">
        <v>213784.401156985</v>
      </c>
      <c r="F66">
        <v>0.73396976599999997</v>
      </c>
      <c r="G66">
        <v>122237.52175920299</v>
      </c>
      <c r="H66">
        <v>8.7486201890000004</v>
      </c>
      <c r="I66">
        <v>3.3382381890000001</v>
      </c>
      <c r="J66">
        <v>0.68699840199999995</v>
      </c>
      <c r="K66">
        <v>134334.58575459101</v>
      </c>
    </row>
    <row r="67" spans="1:11" x14ac:dyDescent="0.25">
      <c r="A67" t="s">
        <v>112</v>
      </c>
      <c r="B67">
        <v>1114945.2523501399</v>
      </c>
      <c r="C67">
        <v>641072.02204497904</v>
      </c>
      <c r="D67">
        <v>0.69831646199999997</v>
      </c>
      <c r="E67">
        <v>219444.383139885</v>
      </c>
      <c r="F67">
        <v>0.74117345999999995</v>
      </c>
      <c r="G67">
        <v>122517.072321051</v>
      </c>
      <c r="H67">
        <v>8.0283936950000001</v>
      </c>
      <c r="I67">
        <v>3.389349293</v>
      </c>
      <c r="J67">
        <v>0.69638112799999996</v>
      </c>
      <c r="K67">
        <v>134690.89408570199</v>
      </c>
    </row>
    <row r="68" spans="1:11" x14ac:dyDescent="0.25">
      <c r="A68" t="s">
        <v>113</v>
      </c>
      <c r="B68">
        <v>1120609.3522268301</v>
      </c>
      <c r="C68">
        <v>645776.77490296098</v>
      </c>
      <c r="D68">
        <v>0.70306665800000001</v>
      </c>
      <c r="E68">
        <v>222587.89566267401</v>
      </c>
      <c r="F68">
        <v>0.74413327399999996</v>
      </c>
      <c r="G68">
        <v>122917.366478943</v>
      </c>
      <c r="H68">
        <v>7.7533412579999998</v>
      </c>
      <c r="I68">
        <v>3.4325050259999998</v>
      </c>
      <c r="J68">
        <v>0.70395892999999998</v>
      </c>
      <c r="K68">
        <v>135132.27600909999</v>
      </c>
    </row>
    <row r="69" spans="1:11" x14ac:dyDescent="0.25">
      <c r="A69" t="s">
        <v>114</v>
      </c>
      <c r="B69">
        <v>1123384.4189770999</v>
      </c>
      <c r="C69">
        <v>650689.88443413598</v>
      </c>
      <c r="D69">
        <v>0.70957158099999995</v>
      </c>
      <c r="E69">
        <v>224562.13190482001</v>
      </c>
      <c r="F69">
        <v>0.75141947799999997</v>
      </c>
      <c r="G69">
        <v>123370.2910026</v>
      </c>
      <c r="H69">
        <v>7.8747735780000001</v>
      </c>
      <c r="I69">
        <v>3.4665566860000001</v>
      </c>
      <c r="J69">
        <v>0.70997979099999997</v>
      </c>
      <c r="K69">
        <v>135676.82513542401</v>
      </c>
    </row>
    <row r="70" spans="1:11" x14ac:dyDescent="0.25">
      <c r="A70" t="s">
        <v>115</v>
      </c>
      <c r="B70">
        <v>1117992.99757324</v>
      </c>
      <c r="C70">
        <v>651838.96014975698</v>
      </c>
      <c r="D70">
        <v>0.71489061399999998</v>
      </c>
      <c r="E70">
        <v>220867.20412848101</v>
      </c>
      <c r="F70">
        <v>0.75813495399999997</v>
      </c>
      <c r="G70">
        <v>123643.638300861</v>
      </c>
      <c r="H70">
        <v>8.1053529750000006</v>
      </c>
      <c r="I70">
        <v>3.4996577580000001</v>
      </c>
      <c r="J70">
        <v>0.71564009299999998</v>
      </c>
      <c r="K70">
        <v>136020.25172035801</v>
      </c>
    </row>
    <row r="71" spans="1:11" x14ac:dyDescent="0.25">
      <c r="A71" t="s">
        <v>116</v>
      </c>
      <c r="B71">
        <v>1136828.3934579</v>
      </c>
      <c r="C71">
        <v>663110.74704343604</v>
      </c>
      <c r="D71">
        <v>0.72168060199999995</v>
      </c>
      <c r="E71">
        <v>228217.38392458801</v>
      </c>
      <c r="F71">
        <v>0.76490166400000004</v>
      </c>
      <c r="G71">
        <v>123979.840027977</v>
      </c>
      <c r="H71">
        <v>8.4258268600000008</v>
      </c>
      <c r="I71">
        <v>3.5631854390000002</v>
      </c>
      <c r="J71">
        <v>0.722331524</v>
      </c>
      <c r="K71">
        <v>136437.437039816</v>
      </c>
    </row>
    <row r="72" spans="1:11" x14ac:dyDescent="0.25">
      <c r="A72" t="s">
        <v>117</v>
      </c>
      <c r="B72">
        <v>1149036.8836389901</v>
      </c>
      <c r="C72">
        <v>668815.99411400896</v>
      </c>
      <c r="D72">
        <v>0.72721584900000003</v>
      </c>
      <c r="E72">
        <v>233508.85192154799</v>
      </c>
      <c r="F72">
        <v>0.76976926999999995</v>
      </c>
      <c r="G72">
        <v>124328.30178065501</v>
      </c>
      <c r="H72">
        <v>8.4902365050000004</v>
      </c>
      <c r="I72">
        <v>3.6098299649999999</v>
      </c>
      <c r="J72">
        <v>0.72740686700000001</v>
      </c>
      <c r="K72">
        <v>136770.27871729701</v>
      </c>
    </row>
    <row r="73" spans="1:11" x14ac:dyDescent="0.25">
      <c r="A73" t="s">
        <v>118</v>
      </c>
      <c r="B73">
        <v>1163683.5178678101</v>
      </c>
      <c r="C73">
        <v>677233.84585716599</v>
      </c>
      <c r="D73">
        <v>0.73265176600000004</v>
      </c>
      <c r="E73">
        <v>237031.892456559</v>
      </c>
      <c r="F73">
        <v>0.78012705299999996</v>
      </c>
      <c r="G73">
        <v>124661.823065039</v>
      </c>
      <c r="H73">
        <v>8.4260121350000006</v>
      </c>
      <c r="I73">
        <v>3.6630971890000001</v>
      </c>
      <c r="J73">
        <v>0.73607993999999999</v>
      </c>
      <c r="K73">
        <v>137010.056948376</v>
      </c>
    </row>
    <row r="74" spans="1:11" x14ac:dyDescent="0.25">
      <c r="A74" t="s">
        <v>119</v>
      </c>
      <c r="B74">
        <v>1170109.3927309299</v>
      </c>
      <c r="C74">
        <v>677591.67436730396</v>
      </c>
      <c r="D74">
        <v>0.73793805099999998</v>
      </c>
      <c r="E74">
        <v>240855.583359671</v>
      </c>
      <c r="F74">
        <v>0.786219891</v>
      </c>
      <c r="G74">
        <v>125206.979289993</v>
      </c>
      <c r="H74">
        <v>7.4535991590000004</v>
      </c>
      <c r="I74">
        <v>3.712731545</v>
      </c>
      <c r="J74">
        <v>0.7431432</v>
      </c>
      <c r="K74">
        <v>137511.88382130701</v>
      </c>
    </row>
    <row r="75" spans="1:11" x14ac:dyDescent="0.25">
      <c r="A75" t="s">
        <v>120</v>
      </c>
      <c r="B75">
        <v>1180865.8731964701</v>
      </c>
      <c r="C75">
        <v>681339.81473174505</v>
      </c>
      <c r="D75">
        <v>0.74618232900000003</v>
      </c>
      <c r="E75">
        <v>245406.28681913699</v>
      </c>
      <c r="F75">
        <v>0.79545749300000002</v>
      </c>
      <c r="G75">
        <v>125666.292114943</v>
      </c>
      <c r="H75">
        <v>7.2598364330000003</v>
      </c>
      <c r="I75">
        <v>3.7615558600000001</v>
      </c>
      <c r="J75">
        <v>0.751367495</v>
      </c>
      <c r="K75">
        <v>137922.721375049</v>
      </c>
    </row>
    <row r="76" spans="1:11" x14ac:dyDescent="0.25">
      <c r="A76" t="s">
        <v>121</v>
      </c>
      <c r="B76">
        <v>1195492.1207268899</v>
      </c>
      <c r="C76">
        <v>691154.56209112494</v>
      </c>
      <c r="D76">
        <v>0.75347695100000001</v>
      </c>
      <c r="E76">
        <v>249538.38596334</v>
      </c>
      <c r="F76">
        <v>0.805229101</v>
      </c>
      <c r="G76">
        <v>125983.29417874099</v>
      </c>
      <c r="H76">
        <v>7.9743925070000001</v>
      </c>
      <c r="I76">
        <v>3.8141993300000001</v>
      </c>
      <c r="J76">
        <v>0.75808472500000001</v>
      </c>
      <c r="K76">
        <v>138134.26529407001</v>
      </c>
    </row>
    <row r="77" spans="1:11" x14ac:dyDescent="0.25">
      <c r="A77" t="s">
        <v>122</v>
      </c>
      <c r="B77">
        <v>1206548.56928478</v>
      </c>
      <c r="C77">
        <v>696322.72826871299</v>
      </c>
      <c r="D77">
        <v>0.76145036200000005</v>
      </c>
      <c r="E77">
        <v>254068.444848254</v>
      </c>
      <c r="F77">
        <v>0.81314322900000002</v>
      </c>
      <c r="G77">
        <v>126312.153812508</v>
      </c>
      <c r="H77">
        <v>8.4754225069999993</v>
      </c>
      <c r="I77">
        <v>3.8680665510000001</v>
      </c>
      <c r="J77">
        <v>0.767997182</v>
      </c>
      <c r="K77">
        <v>138271.59115897599</v>
      </c>
    </row>
    <row r="78" spans="1:11" x14ac:dyDescent="0.25">
      <c r="A78" t="s">
        <v>123</v>
      </c>
      <c r="B78">
        <v>1220721.03245118</v>
      </c>
      <c r="C78">
        <v>703034.41029893095</v>
      </c>
      <c r="D78">
        <v>0.77027232499999998</v>
      </c>
      <c r="E78">
        <v>260627.31574393401</v>
      </c>
      <c r="F78">
        <v>0.82246177499999995</v>
      </c>
      <c r="G78">
        <v>126871.296472242</v>
      </c>
      <c r="H78">
        <v>9.5159466239999997</v>
      </c>
      <c r="I78">
        <v>3.9408966759999999</v>
      </c>
      <c r="J78">
        <v>0.77732484199999996</v>
      </c>
      <c r="K78">
        <v>138734.03222105899</v>
      </c>
    </row>
    <row r="79" spans="1:11" x14ac:dyDescent="0.25">
      <c r="A79" t="s">
        <v>124</v>
      </c>
      <c r="B79">
        <v>1232325.92167018</v>
      </c>
      <c r="C79">
        <v>707425.36046453996</v>
      </c>
      <c r="D79">
        <v>0.78198538900000003</v>
      </c>
      <c r="E79">
        <v>263211.70168958098</v>
      </c>
      <c r="F79">
        <v>0.83258189100000002</v>
      </c>
      <c r="G79">
        <v>127386.64876323599</v>
      </c>
      <c r="H79">
        <v>9.6913450809999997</v>
      </c>
      <c r="I79">
        <v>3.9862938959999998</v>
      </c>
      <c r="J79">
        <v>0.78404882099999995</v>
      </c>
      <c r="K79">
        <v>139117.34401519201</v>
      </c>
    </row>
    <row r="80" spans="1:11" x14ac:dyDescent="0.25">
      <c r="A80" t="s">
        <v>125</v>
      </c>
      <c r="B80">
        <v>1239694.97625194</v>
      </c>
      <c r="C80">
        <v>715623.22594571696</v>
      </c>
      <c r="D80">
        <v>0.78926099699999996</v>
      </c>
      <c r="E80">
        <v>265060.34857939399</v>
      </c>
      <c r="F80">
        <v>0.83808547899999997</v>
      </c>
      <c r="G80">
        <v>128067.910233923</v>
      </c>
      <c r="H80">
        <v>10.102045947000001</v>
      </c>
      <c r="I80">
        <v>4.0492182620000001</v>
      </c>
      <c r="J80">
        <v>0.79196429999999995</v>
      </c>
      <c r="K80">
        <v>139649.53006694501</v>
      </c>
    </row>
    <row r="81" spans="1:11" x14ac:dyDescent="0.25">
      <c r="A81" t="s">
        <v>126</v>
      </c>
      <c r="B81">
        <v>1252613.20209236</v>
      </c>
      <c r="C81">
        <v>723042.01560489798</v>
      </c>
      <c r="D81">
        <v>0.79795487200000004</v>
      </c>
      <c r="E81">
        <v>271294.67007356999</v>
      </c>
      <c r="F81">
        <v>0.84840992999999998</v>
      </c>
      <c r="G81">
        <v>128928.82779633399</v>
      </c>
      <c r="H81">
        <v>11.071902127</v>
      </c>
      <c r="I81">
        <v>4.1128585019999999</v>
      </c>
      <c r="J81">
        <v>0.80276782000000002</v>
      </c>
      <c r="K81">
        <v>140428.59938451799</v>
      </c>
    </row>
    <row r="82" spans="1:11" x14ac:dyDescent="0.25">
      <c r="A82" t="s">
        <v>127</v>
      </c>
      <c r="B82">
        <v>1269595.12919995</v>
      </c>
      <c r="C82">
        <v>728953.03402984398</v>
      </c>
      <c r="D82">
        <v>0.80557006399999997</v>
      </c>
      <c r="E82">
        <v>279334.742369821</v>
      </c>
      <c r="F82">
        <v>0.86043128899999999</v>
      </c>
      <c r="G82">
        <v>129736.52531670401</v>
      </c>
      <c r="H82">
        <v>11.225662452</v>
      </c>
      <c r="I82">
        <v>4.2082360850000002</v>
      </c>
      <c r="J82">
        <v>0.814188209</v>
      </c>
      <c r="K82">
        <v>141101.41166945099</v>
      </c>
    </row>
    <row r="83" spans="1:11" x14ac:dyDescent="0.25">
      <c r="A83" t="s">
        <v>128</v>
      </c>
      <c r="B83">
        <v>1275392.70375665</v>
      </c>
      <c r="C83">
        <v>733630.88397629897</v>
      </c>
      <c r="D83">
        <v>0.81483230200000001</v>
      </c>
      <c r="E83">
        <v>277740.617384893</v>
      </c>
      <c r="F83">
        <v>0.87242384399999995</v>
      </c>
      <c r="G83">
        <v>130304.850279127</v>
      </c>
      <c r="H83">
        <v>10.618018136</v>
      </c>
      <c r="I83">
        <v>4.2934988980000002</v>
      </c>
      <c r="J83">
        <v>0.82580755800000005</v>
      </c>
      <c r="K83">
        <v>141594.05324061899</v>
      </c>
    </row>
    <row r="84" spans="1:11" x14ac:dyDescent="0.25">
      <c r="A84" t="s">
        <v>129</v>
      </c>
      <c r="B84">
        <v>1287221.3395631299</v>
      </c>
      <c r="C84">
        <v>736082.67073171597</v>
      </c>
      <c r="D84">
        <v>0.82490615599999995</v>
      </c>
      <c r="E84">
        <v>278699.95918331598</v>
      </c>
      <c r="F84">
        <v>0.88008543800000005</v>
      </c>
      <c r="G84">
        <v>130821.606492796</v>
      </c>
      <c r="H84">
        <v>10.536336843999999</v>
      </c>
      <c r="I84">
        <v>4.3532062869999999</v>
      </c>
      <c r="J84">
        <v>0.83345131900000002</v>
      </c>
      <c r="K84">
        <v>142064.56891630599</v>
      </c>
    </row>
    <row r="85" spans="1:11" x14ac:dyDescent="0.25">
      <c r="A85" t="s">
        <v>130</v>
      </c>
      <c r="B85">
        <v>1294505.2910603799</v>
      </c>
      <c r="C85">
        <v>742572.21239389002</v>
      </c>
      <c r="D85">
        <v>0.83693048199999998</v>
      </c>
      <c r="E85">
        <v>280800.106563379</v>
      </c>
      <c r="F85">
        <v>0.88849114799999995</v>
      </c>
      <c r="G85">
        <v>131412.60427183699</v>
      </c>
      <c r="H85">
        <v>11.046291095999999</v>
      </c>
      <c r="I85">
        <v>4.434122468</v>
      </c>
      <c r="J85">
        <v>0.84326916799999996</v>
      </c>
      <c r="K85">
        <v>142686.515878145</v>
      </c>
    </row>
    <row r="86" spans="1:11" x14ac:dyDescent="0.25">
      <c r="A86" t="s">
        <v>131</v>
      </c>
      <c r="B86">
        <v>1303451.10300924</v>
      </c>
      <c r="C86">
        <v>750729.66996567696</v>
      </c>
      <c r="D86">
        <v>0.84422355599999999</v>
      </c>
      <c r="E86">
        <v>280804.53005474497</v>
      </c>
      <c r="F86">
        <v>0.89649319299999997</v>
      </c>
      <c r="G86">
        <v>131947.545960149</v>
      </c>
      <c r="H86">
        <v>11.096522687</v>
      </c>
      <c r="I86">
        <v>4.4830617100000003</v>
      </c>
      <c r="J86">
        <v>0.85468844399999999</v>
      </c>
      <c r="K86">
        <v>143251.70721337001</v>
      </c>
    </row>
    <row r="87" spans="1:11" x14ac:dyDescent="0.25">
      <c r="A87" t="s">
        <v>132</v>
      </c>
      <c r="B87">
        <v>1307322.8513334501</v>
      </c>
      <c r="C87">
        <v>757169.52412109904</v>
      </c>
      <c r="D87">
        <v>0.85579400999999999</v>
      </c>
      <c r="E87">
        <v>281428.605841849</v>
      </c>
      <c r="F87">
        <v>0.91059460199999998</v>
      </c>
      <c r="G87">
        <v>131832.98808885299</v>
      </c>
      <c r="H87">
        <v>10.461557802</v>
      </c>
      <c r="I87">
        <v>4.6011502030000004</v>
      </c>
      <c r="J87">
        <v>0.86689738000000005</v>
      </c>
      <c r="K87">
        <v>143224.14314567999</v>
      </c>
    </row>
    <row r="88" spans="1:11" x14ac:dyDescent="0.25">
      <c r="A88" t="s">
        <v>133</v>
      </c>
      <c r="B88">
        <v>1306961.6791793699</v>
      </c>
      <c r="C88">
        <v>754667.19075884798</v>
      </c>
      <c r="D88">
        <v>0.86978822499999997</v>
      </c>
      <c r="E88">
        <v>280978.87561154802</v>
      </c>
      <c r="F88">
        <v>0.92167948200000005</v>
      </c>
      <c r="G88">
        <v>131351.63483148301</v>
      </c>
      <c r="H88">
        <v>10.505995789</v>
      </c>
      <c r="I88">
        <v>4.670859213</v>
      </c>
      <c r="J88">
        <v>0.87797123200000005</v>
      </c>
      <c r="K88">
        <v>142938.40940416299</v>
      </c>
    </row>
    <row r="89" spans="1:11" x14ac:dyDescent="0.25">
      <c r="A89" t="s">
        <v>134</v>
      </c>
      <c r="B89">
        <v>1319390.9001573501</v>
      </c>
      <c r="C89">
        <v>765313.02412103699</v>
      </c>
      <c r="D89">
        <v>0.88187457700000005</v>
      </c>
      <c r="E89">
        <v>284758.05655583902</v>
      </c>
      <c r="F89">
        <v>0.92647848700000002</v>
      </c>
      <c r="G89">
        <v>131169.81362291399</v>
      </c>
      <c r="H89">
        <v>10.732214710999999</v>
      </c>
      <c r="I89">
        <v>4.7531340279999998</v>
      </c>
      <c r="J89">
        <v>0.891069526</v>
      </c>
      <c r="K89">
        <v>142947.62526583899</v>
      </c>
    </row>
    <row r="90" spans="1:11" x14ac:dyDescent="0.25">
      <c r="A90" t="s">
        <v>135</v>
      </c>
      <c r="B90">
        <v>1339307.81135173</v>
      </c>
      <c r="C90">
        <v>769948.81338057201</v>
      </c>
      <c r="D90">
        <v>0.88981402399999998</v>
      </c>
      <c r="E90">
        <v>289878.50888172002</v>
      </c>
      <c r="F90">
        <v>0.93056342000000003</v>
      </c>
      <c r="G90">
        <v>131043.694865524</v>
      </c>
      <c r="H90">
        <v>10.849247498</v>
      </c>
      <c r="I90">
        <v>4.85241875</v>
      </c>
      <c r="J90">
        <v>0.89768933799999995</v>
      </c>
      <c r="K90">
        <v>142962.80936491201</v>
      </c>
    </row>
    <row r="91" spans="1:11" x14ac:dyDescent="0.25">
      <c r="A91" t="s">
        <v>136</v>
      </c>
      <c r="B91">
        <v>1329084.53636871</v>
      </c>
      <c r="C91">
        <v>770823.92464706604</v>
      </c>
      <c r="D91">
        <v>0.89839878200000001</v>
      </c>
      <c r="E91">
        <v>285621.35183514497</v>
      </c>
      <c r="F91">
        <v>0.93456275499999997</v>
      </c>
      <c r="G91">
        <v>130841.90485370099</v>
      </c>
      <c r="H91">
        <v>10.979088303999999</v>
      </c>
      <c r="I91">
        <v>4.9076752639999999</v>
      </c>
      <c r="J91">
        <v>0.90606628700000003</v>
      </c>
      <c r="K91">
        <v>143081.83608615401</v>
      </c>
    </row>
    <row r="92" spans="1:11" x14ac:dyDescent="0.25">
      <c r="A92" t="s">
        <v>137</v>
      </c>
      <c r="B92">
        <v>1325362.7178160199</v>
      </c>
      <c r="C92">
        <v>769425.643539652</v>
      </c>
      <c r="D92">
        <v>0.90511849300000002</v>
      </c>
      <c r="E92">
        <v>280125.411545966</v>
      </c>
      <c r="F92">
        <v>0.940353149</v>
      </c>
      <c r="G92">
        <v>130213.413046043</v>
      </c>
      <c r="H92">
        <v>11.928408989999999</v>
      </c>
      <c r="I92">
        <v>5.012939834</v>
      </c>
      <c r="J92">
        <v>0.91372713500000002</v>
      </c>
      <c r="K92">
        <v>142916.29497097799</v>
      </c>
    </row>
    <row r="93" spans="1:11" x14ac:dyDescent="0.25">
      <c r="A93" t="s">
        <v>138</v>
      </c>
      <c r="B93">
        <v>1322712.5415165699</v>
      </c>
      <c r="C93">
        <v>775769.17590612697</v>
      </c>
      <c r="D93">
        <v>0.91452539499999996</v>
      </c>
      <c r="E93">
        <v>277753.47274803399</v>
      </c>
      <c r="F93">
        <v>0.94551554100000001</v>
      </c>
      <c r="G93">
        <v>129582.819259096</v>
      </c>
      <c r="H93">
        <v>11.451664051</v>
      </c>
      <c r="I93">
        <v>5.0341987760000002</v>
      </c>
      <c r="J93">
        <v>0.92191238099999995</v>
      </c>
      <c r="K93">
        <v>142739.070541041</v>
      </c>
    </row>
    <row r="94" spans="1:11" x14ac:dyDescent="0.25">
      <c r="A94" t="s">
        <v>139</v>
      </c>
      <c r="B94">
        <v>1313700.19060152</v>
      </c>
      <c r="C94">
        <v>762846.69919354701</v>
      </c>
      <c r="D94">
        <v>0.92814635199999995</v>
      </c>
      <c r="E94">
        <v>269916.08350492001</v>
      </c>
      <c r="F94">
        <v>0.95405109300000002</v>
      </c>
      <c r="G94">
        <v>128961.684378953</v>
      </c>
      <c r="H94">
        <v>10.706122967000001</v>
      </c>
      <c r="I94">
        <v>5.0552862120000004</v>
      </c>
      <c r="J94">
        <v>0.93342561899999998</v>
      </c>
      <c r="K94">
        <v>143037.69257278199</v>
      </c>
    </row>
    <row r="95" spans="1:11" x14ac:dyDescent="0.25">
      <c r="A95" t="s">
        <v>140</v>
      </c>
      <c r="B95">
        <v>1314674.6523662601</v>
      </c>
      <c r="C95">
        <v>762715.41134642495</v>
      </c>
      <c r="D95">
        <v>0.93610816699999999</v>
      </c>
      <c r="E95">
        <v>265675.47952546697</v>
      </c>
      <c r="F95">
        <v>0.96162317900000005</v>
      </c>
      <c r="G95">
        <v>128383.640074251</v>
      </c>
      <c r="H95">
        <v>9.0912239360000004</v>
      </c>
      <c r="I95">
        <v>5.1028861980000002</v>
      </c>
      <c r="J95">
        <v>0.94191134300000001</v>
      </c>
      <c r="K95">
        <v>143146.52340129801</v>
      </c>
    </row>
    <row r="96" spans="1:11" x14ac:dyDescent="0.25">
      <c r="A96" t="s">
        <v>141</v>
      </c>
      <c r="B96">
        <v>1320125.44567511</v>
      </c>
      <c r="C96">
        <v>765176.82368722802</v>
      </c>
      <c r="D96">
        <v>0.94407208499999995</v>
      </c>
      <c r="E96">
        <v>266040.79414477799</v>
      </c>
      <c r="F96">
        <v>0.96584797200000005</v>
      </c>
      <c r="G96">
        <v>128054.680315394</v>
      </c>
      <c r="H96">
        <v>8.1200998729999991</v>
      </c>
      <c r="I96">
        <v>5.1139624330000002</v>
      </c>
      <c r="J96">
        <v>0.94824596800000005</v>
      </c>
      <c r="K96">
        <v>143337.08654807101</v>
      </c>
    </row>
    <row r="97" spans="1:11" x14ac:dyDescent="0.25">
      <c r="A97" t="s">
        <v>142</v>
      </c>
      <c r="B97">
        <v>1323582.3017792001</v>
      </c>
      <c r="C97">
        <v>769486.13234336104</v>
      </c>
      <c r="D97">
        <v>0.952836719</v>
      </c>
      <c r="E97">
        <v>263466.636236288</v>
      </c>
      <c r="F97">
        <v>0.96932507000000001</v>
      </c>
      <c r="G97">
        <v>127894.92988936701</v>
      </c>
      <c r="H97">
        <v>7.4121285769999998</v>
      </c>
      <c r="I97">
        <v>5.1376703880000001</v>
      </c>
      <c r="J97">
        <v>0.95590201799999996</v>
      </c>
      <c r="K97">
        <v>143669.29252238301</v>
      </c>
    </row>
    <row r="98" spans="1:11" x14ac:dyDescent="0.25">
      <c r="A98" t="s">
        <v>143</v>
      </c>
      <c r="B98">
        <v>1335846.8268651599</v>
      </c>
      <c r="C98">
        <v>770068.30482731201</v>
      </c>
      <c r="D98">
        <v>0.96144085099999999</v>
      </c>
      <c r="E98">
        <v>266157.41025108</v>
      </c>
      <c r="F98">
        <v>0.97509362700000002</v>
      </c>
      <c r="G98">
        <v>127788.779935231</v>
      </c>
      <c r="H98">
        <v>6.84</v>
      </c>
      <c r="I98">
        <v>5.162892619</v>
      </c>
      <c r="J98">
        <v>0.96127130000000005</v>
      </c>
      <c r="K98">
        <v>143841.424996777</v>
      </c>
    </row>
    <row r="99" spans="1:11" x14ac:dyDescent="0.25">
      <c r="A99" t="s">
        <v>144</v>
      </c>
      <c r="B99">
        <v>1344166.8459951601</v>
      </c>
      <c r="C99">
        <v>772286.68861501105</v>
      </c>
      <c r="D99">
        <v>0.96846673699999997</v>
      </c>
      <c r="E99">
        <v>270473.04138461</v>
      </c>
      <c r="F99">
        <v>0.97861613199999997</v>
      </c>
      <c r="G99">
        <v>127757.250245884</v>
      </c>
      <c r="H99">
        <v>6.37</v>
      </c>
      <c r="I99">
        <v>5.2033178490000003</v>
      </c>
      <c r="J99">
        <v>0.96771593199999995</v>
      </c>
      <c r="K99">
        <v>143930.77244757101</v>
      </c>
    </row>
    <row r="100" spans="1:11" x14ac:dyDescent="0.25">
      <c r="A100" t="s">
        <v>145</v>
      </c>
      <c r="B100">
        <v>1353218.85595078</v>
      </c>
      <c r="C100">
        <v>777899.84525213903</v>
      </c>
      <c r="D100">
        <v>0.97569326899999997</v>
      </c>
      <c r="E100">
        <v>273373.69219025102</v>
      </c>
      <c r="F100">
        <v>0.98290543799999996</v>
      </c>
      <c r="G100">
        <v>127991.62093669899</v>
      </c>
      <c r="H100">
        <v>6.3833339999999996</v>
      </c>
      <c r="I100">
        <v>5.239186127</v>
      </c>
      <c r="J100">
        <v>0.97461693400000005</v>
      </c>
      <c r="K100">
        <v>144005.42933388299</v>
      </c>
    </row>
    <row r="101" spans="1:11" x14ac:dyDescent="0.25">
      <c r="A101" t="s">
        <v>146</v>
      </c>
      <c r="B101">
        <v>1363955.6751450901</v>
      </c>
      <c r="C101">
        <v>781444.95770293998</v>
      </c>
      <c r="D101">
        <v>0.98260777799999999</v>
      </c>
      <c r="E101">
        <v>280127.42407692299</v>
      </c>
      <c r="F101">
        <v>0.98798163900000002</v>
      </c>
      <c r="G101">
        <v>128212.328762131</v>
      </c>
      <c r="H101">
        <v>6.5066670000000002</v>
      </c>
      <c r="I101">
        <v>5.291063104</v>
      </c>
      <c r="J101">
        <v>0.98268846300000001</v>
      </c>
      <c r="K101">
        <v>144255.36439443199</v>
      </c>
    </row>
    <row r="102" spans="1:11" x14ac:dyDescent="0.25">
      <c r="A102" t="s">
        <v>147</v>
      </c>
      <c r="B102">
        <v>1371364.548</v>
      </c>
      <c r="C102">
        <v>784900.2916</v>
      </c>
      <c r="D102">
        <v>0.99034079600000002</v>
      </c>
      <c r="E102">
        <v>276269.73430000001</v>
      </c>
      <c r="F102">
        <v>0.99389093699999997</v>
      </c>
      <c r="G102">
        <v>128218.6347</v>
      </c>
      <c r="H102">
        <v>6.943333</v>
      </c>
      <c r="I102">
        <v>5.3234206740000003</v>
      </c>
      <c r="J102">
        <v>0.98886201600000001</v>
      </c>
      <c r="K102">
        <v>144036.82039572799</v>
      </c>
    </row>
    <row r="103" spans="1:11" x14ac:dyDescent="0.25">
      <c r="A103" t="s">
        <v>148</v>
      </c>
      <c r="B103">
        <v>1380090.7819999999</v>
      </c>
      <c r="C103">
        <v>794676.96270000003</v>
      </c>
      <c r="D103">
        <v>0.99622128099999996</v>
      </c>
      <c r="E103">
        <v>279532.45130000002</v>
      </c>
      <c r="F103">
        <v>0.99933313499999998</v>
      </c>
      <c r="G103">
        <v>128416.4816</v>
      </c>
      <c r="H103">
        <v>7.1366670000000001</v>
      </c>
      <c r="I103">
        <v>5.3694490039999998</v>
      </c>
      <c r="J103">
        <v>0.99749986000000002</v>
      </c>
      <c r="K103">
        <v>144098.01429021999</v>
      </c>
    </row>
    <row r="104" spans="1:11" x14ac:dyDescent="0.25">
      <c r="A104" t="s">
        <v>149</v>
      </c>
      <c r="B104">
        <v>1384431.226</v>
      </c>
      <c r="C104">
        <v>794208.90700000001</v>
      </c>
      <c r="D104">
        <v>1.0035891889999999</v>
      </c>
      <c r="E104">
        <v>279250.11290000001</v>
      </c>
      <c r="F104">
        <v>1.002988309</v>
      </c>
      <c r="G104">
        <v>128646.8003</v>
      </c>
      <c r="H104">
        <v>6.693333</v>
      </c>
      <c r="I104">
        <v>5.4060527350000003</v>
      </c>
      <c r="J104">
        <v>1.004964355</v>
      </c>
      <c r="K104">
        <v>144548.69049415801</v>
      </c>
    </row>
    <row r="105" spans="1:11" x14ac:dyDescent="0.25">
      <c r="A105" t="s">
        <v>150</v>
      </c>
      <c r="B105">
        <v>1389228.18</v>
      </c>
      <c r="C105">
        <v>796656.99549999996</v>
      </c>
      <c r="D105">
        <v>1.0097078260000001</v>
      </c>
      <c r="E105">
        <v>281457.85350000003</v>
      </c>
      <c r="F105">
        <v>1.003693889</v>
      </c>
      <c r="G105">
        <v>128849.39690000001</v>
      </c>
      <c r="H105">
        <v>6.5066670000000002</v>
      </c>
      <c r="I105">
        <v>5.4456842270000001</v>
      </c>
      <c r="J105">
        <v>1.0085312470000001</v>
      </c>
      <c r="K105">
        <v>144873.39568252501</v>
      </c>
    </row>
    <row r="106" spans="1:11" x14ac:dyDescent="0.25">
      <c r="A106" t="s">
        <v>151</v>
      </c>
      <c r="B106">
        <v>1388865.939</v>
      </c>
      <c r="C106">
        <v>801685.27740000002</v>
      </c>
      <c r="D106">
        <v>1.0156682889999999</v>
      </c>
      <c r="E106">
        <v>275610.8383</v>
      </c>
      <c r="F106">
        <v>1.0093062939999999</v>
      </c>
      <c r="G106">
        <v>128848.5901</v>
      </c>
      <c r="H106">
        <v>5.63</v>
      </c>
      <c r="I106">
        <v>5.4838131880000001</v>
      </c>
      <c r="J106">
        <v>1.0147732439999999</v>
      </c>
      <c r="K106">
        <v>144942.03649416301</v>
      </c>
    </row>
    <row r="107" spans="1:11" x14ac:dyDescent="0.25">
      <c r="A107" t="s">
        <v>152</v>
      </c>
      <c r="B107">
        <v>1399551.19</v>
      </c>
      <c r="C107">
        <v>804650.53240000003</v>
      </c>
      <c r="D107">
        <v>1.019708576</v>
      </c>
      <c r="E107">
        <v>285670.05369999999</v>
      </c>
      <c r="F107">
        <v>1.0071510560000001</v>
      </c>
      <c r="G107">
        <v>129105.8646</v>
      </c>
      <c r="H107">
        <v>5.1366670000000001</v>
      </c>
      <c r="I107">
        <v>5.4954765700000001</v>
      </c>
      <c r="J107">
        <v>1.0170034880000001</v>
      </c>
      <c r="K107">
        <v>145308.61800716599</v>
      </c>
    </row>
    <row r="108" spans="1:11" x14ac:dyDescent="0.25">
      <c r="A108" t="s">
        <v>153</v>
      </c>
      <c r="B108">
        <v>1407316.9920000001</v>
      </c>
      <c r="C108">
        <v>808591.88450000004</v>
      </c>
      <c r="D108">
        <v>1.022872027</v>
      </c>
      <c r="E108">
        <v>286977.5626</v>
      </c>
      <c r="F108">
        <v>1.009267221</v>
      </c>
      <c r="G108">
        <v>129418.67419999999</v>
      </c>
      <c r="H108">
        <v>5</v>
      </c>
      <c r="I108">
        <v>5.5371202479999999</v>
      </c>
      <c r="J108">
        <v>1.0204890200000001</v>
      </c>
      <c r="K108">
        <v>145639.486376507</v>
      </c>
    </row>
    <row r="109" spans="1:11" x14ac:dyDescent="0.25">
      <c r="A109" t="s">
        <v>154</v>
      </c>
      <c r="B109">
        <v>1411417.659</v>
      </c>
      <c r="C109">
        <v>809726.64989999996</v>
      </c>
      <c r="D109">
        <v>1.027250878</v>
      </c>
      <c r="E109">
        <v>287770.05129999999</v>
      </c>
      <c r="F109">
        <v>1.0111040689999999</v>
      </c>
      <c r="G109">
        <v>129656.6369</v>
      </c>
      <c r="H109">
        <v>4.5866670000000003</v>
      </c>
      <c r="I109">
        <v>5.5671928260000003</v>
      </c>
      <c r="J109">
        <v>1.0240569669999999</v>
      </c>
      <c r="K109">
        <v>145898.48308149201</v>
      </c>
    </row>
    <row r="110" spans="1:11" x14ac:dyDescent="0.25">
      <c r="A110" t="s">
        <v>155</v>
      </c>
      <c r="B110">
        <v>1416570.135</v>
      </c>
      <c r="C110">
        <v>811084.31429999997</v>
      </c>
      <c r="D110">
        <v>1.033748361</v>
      </c>
      <c r="E110">
        <v>285777.66749999998</v>
      </c>
      <c r="F110">
        <v>1.016318788</v>
      </c>
      <c r="G110">
        <v>129831.0576</v>
      </c>
      <c r="H110">
        <v>4.4400000000000004</v>
      </c>
      <c r="I110">
        <v>5.6073272679999997</v>
      </c>
      <c r="J110">
        <v>1.0276165829999999</v>
      </c>
      <c r="K110">
        <v>146134.86126188299</v>
      </c>
    </row>
    <row r="111" spans="1:11" x14ac:dyDescent="0.25">
      <c r="A111" t="s">
        <v>156</v>
      </c>
      <c r="B111">
        <v>1434376.925</v>
      </c>
      <c r="C111">
        <v>819232.30469999998</v>
      </c>
      <c r="D111">
        <v>1.0359115270000001</v>
      </c>
      <c r="E111">
        <v>291056.89419999998</v>
      </c>
      <c r="F111">
        <v>1.0186737640000001</v>
      </c>
      <c r="G111">
        <v>130190.69929999999</v>
      </c>
      <c r="H111">
        <v>4.3266669999999996</v>
      </c>
      <c r="I111">
        <v>5.6390868699999999</v>
      </c>
      <c r="J111">
        <v>1.0312917539999999</v>
      </c>
      <c r="K111">
        <v>146532.01875508399</v>
      </c>
    </row>
    <row r="112" spans="1:11" x14ac:dyDescent="0.25">
      <c r="A112" t="s">
        <v>157</v>
      </c>
      <c r="B112">
        <v>1443774.0759999999</v>
      </c>
      <c r="C112">
        <v>820817.43889999995</v>
      </c>
      <c r="D112">
        <v>1.043309101</v>
      </c>
      <c r="E112">
        <v>292436.99599999998</v>
      </c>
      <c r="F112">
        <v>1.02328084</v>
      </c>
      <c r="G112">
        <v>130681.4893</v>
      </c>
      <c r="H112">
        <v>4.3233329999999999</v>
      </c>
      <c r="I112">
        <v>5.6602560520000003</v>
      </c>
      <c r="J112">
        <v>1.0355077159999999</v>
      </c>
      <c r="K112">
        <v>146821.81573263399</v>
      </c>
    </row>
    <row r="113" spans="1:11" x14ac:dyDescent="0.25">
      <c r="A113" t="s">
        <v>158</v>
      </c>
      <c r="B113">
        <v>1458072.1869999999</v>
      </c>
      <c r="C113">
        <v>830200.95849999995</v>
      </c>
      <c r="D113">
        <v>1.0469884869999999</v>
      </c>
      <c r="E113">
        <v>297999.19040000002</v>
      </c>
      <c r="F113">
        <v>1.0240245610000001</v>
      </c>
      <c r="G113">
        <v>131093.9534</v>
      </c>
      <c r="H113">
        <v>4.4333330000000002</v>
      </c>
      <c r="I113">
        <v>5.6907613259999996</v>
      </c>
      <c r="J113">
        <v>1.0409770279999999</v>
      </c>
      <c r="K113">
        <v>147145.297930453</v>
      </c>
    </row>
    <row r="114" spans="1:11" x14ac:dyDescent="0.25">
      <c r="A114" t="s">
        <v>159</v>
      </c>
      <c r="B114">
        <v>1466911.273</v>
      </c>
      <c r="C114">
        <v>833842.89280000003</v>
      </c>
      <c r="D114">
        <v>1.0481447189999999</v>
      </c>
      <c r="E114">
        <v>304558.43</v>
      </c>
      <c r="F114">
        <v>1.0244935150000001</v>
      </c>
      <c r="G114">
        <v>131784.92980000001</v>
      </c>
      <c r="H114">
        <v>4.2033329999999998</v>
      </c>
      <c r="I114">
        <v>5.6808779019999998</v>
      </c>
      <c r="J114">
        <v>1.043419992</v>
      </c>
      <c r="K114">
        <v>147718.45411015899</v>
      </c>
    </row>
    <row r="115" spans="1:11" x14ac:dyDescent="0.25">
      <c r="A115" t="s">
        <v>160</v>
      </c>
      <c r="B115">
        <v>1473305.236</v>
      </c>
      <c r="C115">
        <v>839837.34360000002</v>
      </c>
      <c r="D115">
        <v>1.052841508</v>
      </c>
      <c r="E115">
        <v>305049.53989999997</v>
      </c>
      <c r="F115">
        <v>1.027672141</v>
      </c>
      <c r="G115">
        <v>132578.77770000001</v>
      </c>
      <c r="H115">
        <v>4.056667</v>
      </c>
      <c r="I115">
        <v>5.7170915979999997</v>
      </c>
      <c r="J115">
        <v>1.0502906860000001</v>
      </c>
      <c r="K115">
        <v>148510.721250009</v>
      </c>
    </row>
    <row r="116" spans="1:11" x14ac:dyDescent="0.25">
      <c r="A116" t="s">
        <v>161</v>
      </c>
      <c r="B116">
        <v>1481665.5360000001</v>
      </c>
      <c r="C116">
        <v>848771.74470000004</v>
      </c>
      <c r="D116">
        <v>1.0546054739999999</v>
      </c>
      <c r="E116">
        <v>311444.21710000001</v>
      </c>
      <c r="F116">
        <v>1.0293529859999999</v>
      </c>
      <c r="G116">
        <v>133290.52799999999</v>
      </c>
      <c r="H116">
        <v>3.9366669999999999</v>
      </c>
      <c r="I116">
        <v>5.7464070759999997</v>
      </c>
      <c r="J116">
        <v>1.0525595700000001</v>
      </c>
      <c r="K116">
        <v>149028.11146974101</v>
      </c>
    </row>
    <row r="117" spans="1:11" x14ac:dyDescent="0.25">
      <c r="A117" t="s">
        <v>162</v>
      </c>
      <c r="B117">
        <v>1485845.148</v>
      </c>
      <c r="C117">
        <v>857343.25899999996</v>
      </c>
      <c r="D117">
        <v>1.0558743779999999</v>
      </c>
      <c r="E117">
        <v>313340.58029999997</v>
      </c>
      <c r="F117">
        <v>1.0274061480000001</v>
      </c>
      <c r="G117">
        <v>133897.8842</v>
      </c>
      <c r="H117">
        <v>3.6233330000000001</v>
      </c>
      <c r="I117">
        <v>5.7891490599999997</v>
      </c>
      <c r="J117">
        <v>1.0569085140000001</v>
      </c>
      <c r="K117">
        <v>149435.44439356</v>
      </c>
    </row>
    <row r="118" spans="1:11" x14ac:dyDescent="0.25">
      <c r="A118" t="s">
        <v>163</v>
      </c>
      <c r="B118">
        <v>1498013.8559999999</v>
      </c>
      <c r="C118">
        <v>860579.96070000005</v>
      </c>
      <c r="D118">
        <v>1.055740949</v>
      </c>
      <c r="E118">
        <v>319246.48349999997</v>
      </c>
      <c r="F118">
        <v>1.0296428280000001</v>
      </c>
      <c r="G118">
        <v>134487.77410000001</v>
      </c>
      <c r="H118">
        <v>3.0886349210000001</v>
      </c>
      <c r="I118">
        <v>5.7983356879999999</v>
      </c>
      <c r="J118">
        <v>1.0570290019999999</v>
      </c>
      <c r="K118">
        <v>149653.53409409599</v>
      </c>
    </row>
    <row r="119" spans="1:11" x14ac:dyDescent="0.25">
      <c r="A119" t="s">
        <v>164</v>
      </c>
      <c r="B119">
        <v>1508564.703</v>
      </c>
      <c r="C119">
        <v>867083.82759999996</v>
      </c>
      <c r="D119">
        <v>1.0603293549999999</v>
      </c>
      <c r="E119">
        <v>324094.84159999999</v>
      </c>
      <c r="F119">
        <v>1.030567295</v>
      </c>
      <c r="G119">
        <v>134974.2782</v>
      </c>
      <c r="H119">
        <v>2.6348769230000002</v>
      </c>
      <c r="I119">
        <v>5.8618067810000003</v>
      </c>
      <c r="J119">
        <v>1.0602151129999999</v>
      </c>
      <c r="K119">
        <v>149861.969864638</v>
      </c>
    </row>
    <row r="120" spans="1:11" x14ac:dyDescent="0.25">
      <c r="A120" t="s">
        <v>165</v>
      </c>
      <c r="B120">
        <v>1524580.8370000001</v>
      </c>
      <c r="C120">
        <v>875652.84950000001</v>
      </c>
      <c r="D120">
        <v>1.0641540860000001</v>
      </c>
      <c r="E120">
        <v>330681.2928</v>
      </c>
      <c r="F120">
        <v>1.0367730209999999</v>
      </c>
      <c r="G120">
        <v>135730.32949999999</v>
      </c>
      <c r="H120">
        <v>2.6993939390000001</v>
      </c>
      <c r="I120">
        <v>5.8985713129999997</v>
      </c>
      <c r="J120">
        <v>1.0631839970000001</v>
      </c>
      <c r="K120">
        <v>150325.70288688599</v>
      </c>
    </row>
    <row r="121" spans="1:11" x14ac:dyDescent="0.25">
      <c r="A121" t="s">
        <v>166</v>
      </c>
      <c r="B121">
        <v>1542109.3829999999</v>
      </c>
      <c r="C121">
        <v>883631.77159999998</v>
      </c>
      <c r="D121">
        <v>1.069817872</v>
      </c>
      <c r="E121">
        <v>332745.94199999998</v>
      </c>
      <c r="F121">
        <v>1.038793715</v>
      </c>
      <c r="G121">
        <v>136401.9136</v>
      </c>
      <c r="H121">
        <v>3.430630769</v>
      </c>
      <c r="I121">
        <v>5.9467614820000003</v>
      </c>
      <c r="J121">
        <v>1.0660924730000001</v>
      </c>
      <c r="K121">
        <v>150717.483053698</v>
      </c>
    </row>
    <row r="122" spans="1:11" x14ac:dyDescent="0.25">
      <c r="A122" t="s">
        <v>167</v>
      </c>
      <c r="B122">
        <v>1561969.8910000001</v>
      </c>
      <c r="C122">
        <v>890878.17150000005</v>
      </c>
      <c r="D122">
        <v>1.0782857260000001</v>
      </c>
      <c r="E122">
        <v>340140.6813</v>
      </c>
      <c r="F122">
        <v>1.050453224</v>
      </c>
      <c r="G122">
        <v>137455.88</v>
      </c>
      <c r="H122">
        <v>3.5486153850000002</v>
      </c>
      <c r="I122">
        <v>5.9868338689999998</v>
      </c>
      <c r="J122">
        <v>1.0696110210000001</v>
      </c>
      <c r="K122">
        <v>151507.77126115901</v>
      </c>
    </row>
    <row r="123" spans="1:11" x14ac:dyDescent="0.25">
      <c r="A123" t="s">
        <v>168</v>
      </c>
      <c r="B123">
        <v>1575527.5789999999</v>
      </c>
      <c r="C123">
        <v>897218.89049999998</v>
      </c>
      <c r="D123">
        <v>1.0838610449999999</v>
      </c>
      <c r="E123">
        <v>341901.80550000002</v>
      </c>
      <c r="F123">
        <v>1.0579404830000001</v>
      </c>
      <c r="G123">
        <v>138396.31</v>
      </c>
      <c r="H123">
        <v>4.2848064519999998</v>
      </c>
      <c r="I123">
        <v>6.0112489489999996</v>
      </c>
      <c r="J123">
        <v>1.0732739069999999</v>
      </c>
      <c r="K123">
        <v>152087.344288394</v>
      </c>
    </row>
    <row r="124" spans="1:11" x14ac:dyDescent="0.25">
      <c r="A124" t="s">
        <v>169</v>
      </c>
      <c r="B124">
        <v>1582689.1029999999</v>
      </c>
      <c r="C124">
        <v>900346.83799999999</v>
      </c>
      <c r="D124">
        <v>1.091788261</v>
      </c>
      <c r="E124">
        <v>345530.21100000001</v>
      </c>
      <c r="F124">
        <v>1.0632890909999999</v>
      </c>
      <c r="G124">
        <v>139156.42000000001</v>
      </c>
      <c r="H124">
        <v>4.7388153849999997</v>
      </c>
      <c r="I124">
        <v>6.0573529769999999</v>
      </c>
      <c r="J124">
        <v>1.080195156</v>
      </c>
      <c r="K124">
        <v>152515.69025252399</v>
      </c>
    </row>
    <row r="125" spans="1:11" x14ac:dyDescent="0.25">
      <c r="A125" t="s">
        <v>170</v>
      </c>
      <c r="B125">
        <v>1593026.1440000001</v>
      </c>
      <c r="C125">
        <v>902639.02390000003</v>
      </c>
      <c r="D125">
        <v>1.1007518549999999</v>
      </c>
      <c r="E125">
        <v>345938.55699999997</v>
      </c>
      <c r="F125">
        <v>1.0714879500000001</v>
      </c>
      <c r="G125">
        <v>139905.19</v>
      </c>
      <c r="H125">
        <v>5.0281746030000001</v>
      </c>
      <c r="I125">
        <v>6.0902345330000003</v>
      </c>
      <c r="J125">
        <v>1.085108089</v>
      </c>
      <c r="K125">
        <v>152907.518443017</v>
      </c>
    </row>
    <row r="126" spans="1:11" x14ac:dyDescent="0.25">
      <c r="A126" t="s">
        <v>171</v>
      </c>
      <c r="B126">
        <v>1607468.855</v>
      </c>
      <c r="C126">
        <v>911185.15879999998</v>
      </c>
      <c r="D126">
        <v>1.10496544</v>
      </c>
      <c r="E126">
        <v>348847.9804</v>
      </c>
      <c r="F126">
        <v>1.069730528</v>
      </c>
      <c r="G126">
        <v>140257.68</v>
      </c>
      <c r="H126">
        <v>4.7447187499999997</v>
      </c>
      <c r="I126">
        <v>6.145418652</v>
      </c>
      <c r="J126">
        <v>1.092721171</v>
      </c>
      <c r="K126">
        <v>152974.02889272801</v>
      </c>
    </row>
    <row r="127" spans="1:11" x14ac:dyDescent="0.25">
      <c r="A127" t="s">
        <v>172</v>
      </c>
      <c r="B127">
        <v>1608772.5619999999</v>
      </c>
      <c r="C127">
        <v>914238.97230000002</v>
      </c>
      <c r="D127">
        <v>1.114864979</v>
      </c>
      <c r="E127">
        <v>347307.89319999999</v>
      </c>
      <c r="F127">
        <v>1.076215079</v>
      </c>
      <c r="G127">
        <v>140520.38</v>
      </c>
      <c r="H127">
        <v>4.5885483870000003</v>
      </c>
      <c r="I127">
        <v>6.1894913020000004</v>
      </c>
      <c r="J127">
        <v>1.0996547560000001</v>
      </c>
      <c r="K127">
        <v>153202.88094600101</v>
      </c>
    </row>
    <row r="128" spans="1:11" x14ac:dyDescent="0.25">
      <c r="A128" t="s">
        <v>173</v>
      </c>
      <c r="B128">
        <v>1610232.2080000001</v>
      </c>
      <c r="C128">
        <v>916035.17279999994</v>
      </c>
      <c r="D128">
        <v>1.1187004979999999</v>
      </c>
      <c r="E128">
        <v>344960.82799999998</v>
      </c>
      <c r="F128">
        <v>1.079434958</v>
      </c>
      <c r="G128">
        <v>140903.13</v>
      </c>
      <c r="H128">
        <v>4.2779230769999996</v>
      </c>
      <c r="I128">
        <v>6.2391494859999996</v>
      </c>
      <c r="J128">
        <v>1.1066130009999999</v>
      </c>
      <c r="K128">
        <v>153636.074915203</v>
      </c>
    </row>
    <row r="129" spans="1:11" x14ac:dyDescent="0.25">
      <c r="A129" t="s">
        <v>174</v>
      </c>
      <c r="B129">
        <v>1612868.3529999999</v>
      </c>
      <c r="C129">
        <v>916698.04879999999</v>
      </c>
      <c r="D129">
        <v>1.1232898579999999</v>
      </c>
      <c r="E129">
        <v>342572.4325</v>
      </c>
      <c r="F129">
        <v>1.0813285909999999</v>
      </c>
      <c r="G129">
        <v>141107.49</v>
      </c>
      <c r="H129">
        <v>3.4522222220000001</v>
      </c>
      <c r="I129">
        <v>6.2871283010000001</v>
      </c>
      <c r="J129">
        <v>1.1152075379999999</v>
      </c>
      <c r="K129">
        <v>154004.600326168</v>
      </c>
    </row>
    <row r="130" spans="1:11" x14ac:dyDescent="0.25">
      <c r="A130" t="s">
        <v>175</v>
      </c>
      <c r="B130">
        <v>1615190.9779999999</v>
      </c>
      <c r="C130">
        <v>918094.72199999995</v>
      </c>
      <c r="D130">
        <v>1.128572398</v>
      </c>
      <c r="E130">
        <v>341499.33789999998</v>
      </c>
      <c r="F130">
        <v>1.088129954</v>
      </c>
      <c r="G130">
        <v>141426.93</v>
      </c>
      <c r="H130">
        <v>3.3614677419999999</v>
      </c>
      <c r="I130">
        <v>6.3264000820000001</v>
      </c>
      <c r="J130">
        <v>1.1226169989999999</v>
      </c>
      <c r="K130">
        <v>154507.32077104799</v>
      </c>
    </row>
    <row r="131" spans="1:11" x14ac:dyDescent="0.25">
      <c r="A131" t="s">
        <v>176</v>
      </c>
      <c r="B131">
        <v>1624423.97</v>
      </c>
      <c r="C131">
        <v>920310.29799999995</v>
      </c>
      <c r="D131">
        <v>1.1338725160000001</v>
      </c>
      <c r="E131">
        <v>338731.17849999998</v>
      </c>
      <c r="F131">
        <v>1.0913069280000001</v>
      </c>
      <c r="G131">
        <v>141659.43</v>
      </c>
      <c r="H131">
        <v>3.446063492</v>
      </c>
      <c r="I131">
        <v>6.3635523450000004</v>
      </c>
      <c r="J131">
        <v>1.1259854229999999</v>
      </c>
      <c r="K131">
        <v>154959.83552558601</v>
      </c>
    </row>
    <row r="132" spans="1:11" x14ac:dyDescent="0.25">
      <c r="A132" t="s">
        <v>177</v>
      </c>
      <c r="B132">
        <v>1629001.4069999999</v>
      </c>
      <c r="C132">
        <v>924480.49439999997</v>
      </c>
      <c r="D132">
        <v>1.1380772530000001</v>
      </c>
      <c r="E132">
        <v>340437.24180000002</v>
      </c>
      <c r="F132">
        <v>1.093420362</v>
      </c>
      <c r="G132">
        <v>141831.96</v>
      </c>
      <c r="H132">
        <v>3.3588636360000002</v>
      </c>
      <c r="I132">
        <v>6.408751047</v>
      </c>
      <c r="J132">
        <v>1.1355462089999999</v>
      </c>
      <c r="K132">
        <v>155316.072424941</v>
      </c>
    </row>
    <row r="133" spans="1:11" x14ac:dyDescent="0.25">
      <c r="A133" t="s">
        <v>178</v>
      </c>
      <c r="B133">
        <v>1629883.9369999999</v>
      </c>
      <c r="C133">
        <v>930081.6862</v>
      </c>
      <c r="D133">
        <v>1.1449521110000001</v>
      </c>
      <c r="E133">
        <v>341872.39600000001</v>
      </c>
      <c r="F133">
        <v>1.0980888259999999</v>
      </c>
      <c r="G133">
        <v>141860.16</v>
      </c>
      <c r="H133">
        <v>3.1162031250000002</v>
      </c>
      <c r="I133">
        <v>6.4459283059999999</v>
      </c>
      <c r="J133">
        <v>1.1425362779999999</v>
      </c>
      <c r="K133">
        <v>155556.93898900901</v>
      </c>
    </row>
    <row r="134" spans="1:11" x14ac:dyDescent="0.25">
      <c r="A134" t="s">
        <v>179</v>
      </c>
      <c r="B134">
        <v>1628759.446</v>
      </c>
      <c r="C134">
        <v>930838.61040000001</v>
      </c>
      <c r="D134">
        <v>1.154422287</v>
      </c>
      <c r="E134">
        <v>340450.25709999999</v>
      </c>
      <c r="F134">
        <v>1.101733157</v>
      </c>
      <c r="G134">
        <v>141981.32999999999</v>
      </c>
      <c r="H134">
        <v>2.6853650789999999</v>
      </c>
      <c r="I134">
        <v>6.4703545040000003</v>
      </c>
      <c r="J134">
        <v>1.147651763</v>
      </c>
      <c r="K134">
        <v>155941.145647875</v>
      </c>
    </row>
    <row r="135" spans="1:11" x14ac:dyDescent="0.25">
      <c r="A135" t="s">
        <v>180</v>
      </c>
      <c r="B135">
        <v>1630207.669</v>
      </c>
      <c r="C135">
        <v>932350.29790000001</v>
      </c>
      <c r="D135">
        <v>1.1569579759999999</v>
      </c>
      <c r="E135">
        <v>342368.01380000002</v>
      </c>
      <c r="F135">
        <v>1.103336943</v>
      </c>
      <c r="G135">
        <v>142220.62</v>
      </c>
      <c r="H135">
        <v>2.3591451609999998</v>
      </c>
      <c r="I135">
        <v>6.5027574289999999</v>
      </c>
      <c r="J135">
        <v>1.15265785</v>
      </c>
      <c r="K135">
        <v>156314.687532193</v>
      </c>
    </row>
    <row r="136" spans="1:11" x14ac:dyDescent="0.25">
      <c r="A136" t="s">
        <v>181</v>
      </c>
      <c r="B136">
        <v>1637535.736</v>
      </c>
      <c r="C136">
        <v>935719.55989999999</v>
      </c>
      <c r="D136">
        <v>1.1634949050000001</v>
      </c>
      <c r="E136">
        <v>345758.50550000003</v>
      </c>
      <c r="F136">
        <v>1.1062115159999999</v>
      </c>
      <c r="G136">
        <v>142502.72</v>
      </c>
      <c r="H136">
        <v>2.1391060610000001</v>
      </c>
      <c r="I136">
        <v>6.5689812349999999</v>
      </c>
      <c r="J136">
        <v>1.162386637</v>
      </c>
      <c r="K136">
        <v>156588.17713414499</v>
      </c>
    </row>
    <row r="137" spans="1:11" x14ac:dyDescent="0.25">
      <c r="A137" t="s">
        <v>182</v>
      </c>
      <c r="B137">
        <v>1649472.3540000001</v>
      </c>
      <c r="C137">
        <v>938333.51229999994</v>
      </c>
      <c r="D137">
        <v>1.170307097</v>
      </c>
      <c r="E137">
        <v>348194.29060000001</v>
      </c>
      <c r="F137">
        <v>1.112323358</v>
      </c>
      <c r="G137">
        <v>142891.53</v>
      </c>
      <c r="H137">
        <v>2.1493125000000002</v>
      </c>
      <c r="I137">
        <v>6.5659454459999997</v>
      </c>
      <c r="J137">
        <v>1.1648942900000001</v>
      </c>
      <c r="K137">
        <v>157081.730212294</v>
      </c>
    </row>
    <row r="138" spans="1:11" x14ac:dyDescent="0.25">
      <c r="A138" t="s">
        <v>183</v>
      </c>
      <c r="B138">
        <v>1657807.1669999999</v>
      </c>
      <c r="C138">
        <v>942752.64950000006</v>
      </c>
      <c r="D138">
        <v>1.1744376910000001</v>
      </c>
      <c r="E138">
        <v>348019.46250000002</v>
      </c>
      <c r="F138">
        <v>1.116991834</v>
      </c>
      <c r="G138">
        <v>142975.79999999999</v>
      </c>
      <c r="H138">
        <v>2.061765625</v>
      </c>
      <c r="I138">
        <v>6.6125402590000002</v>
      </c>
      <c r="J138">
        <v>1.1702683009999999</v>
      </c>
      <c r="K138">
        <v>157409.34488741899</v>
      </c>
    </row>
    <row r="139" spans="1:11" x14ac:dyDescent="0.25">
      <c r="A139" t="s">
        <v>184</v>
      </c>
      <c r="B139">
        <v>1666861.561</v>
      </c>
      <c r="C139">
        <v>945496.61179999996</v>
      </c>
      <c r="D139">
        <v>1.182821677</v>
      </c>
      <c r="E139">
        <v>349588.89039999997</v>
      </c>
      <c r="F139">
        <v>1.129215605</v>
      </c>
      <c r="G139">
        <v>143304.46</v>
      </c>
      <c r="H139">
        <v>2.083444444</v>
      </c>
      <c r="I139">
        <v>6.6435949140000004</v>
      </c>
      <c r="J139">
        <v>1.1763587339999999</v>
      </c>
      <c r="K139">
        <v>157795.04832857</v>
      </c>
    </row>
    <row r="140" spans="1:11" x14ac:dyDescent="0.25">
      <c r="A140" t="s">
        <v>185</v>
      </c>
      <c r="B140">
        <v>1673002.1240000001</v>
      </c>
      <c r="C140">
        <v>948306.67630000005</v>
      </c>
      <c r="D140">
        <v>1.1888304730000001</v>
      </c>
      <c r="E140">
        <v>351173.72120000003</v>
      </c>
      <c r="F140">
        <v>1.1382995600000001</v>
      </c>
      <c r="G140">
        <v>143655.69</v>
      </c>
      <c r="H140">
        <v>2.1163030300000001</v>
      </c>
      <c r="I140">
        <v>6.6544318269999998</v>
      </c>
      <c r="J140">
        <v>1.181888794</v>
      </c>
      <c r="K140">
        <v>158315.76306438801</v>
      </c>
    </row>
    <row r="141" spans="1:11" x14ac:dyDescent="0.25">
      <c r="A141" t="s">
        <v>186</v>
      </c>
      <c r="B141">
        <v>1678594.818</v>
      </c>
      <c r="C141">
        <v>954672.55099999998</v>
      </c>
      <c r="D141">
        <v>1.1947506489999999</v>
      </c>
      <c r="E141">
        <v>352961.55699999997</v>
      </c>
      <c r="F141">
        <v>1.146507199</v>
      </c>
      <c r="G141">
        <v>144093.53</v>
      </c>
      <c r="H141">
        <v>2.1640000000000001</v>
      </c>
      <c r="I141">
        <v>6.6856012419999997</v>
      </c>
      <c r="J141">
        <v>1.1874119329999999</v>
      </c>
      <c r="K141">
        <v>158864.75979719701</v>
      </c>
    </row>
    <row r="142" spans="1:11" x14ac:dyDescent="0.25">
      <c r="A142" t="s">
        <v>187</v>
      </c>
      <c r="B142">
        <v>1682298.078</v>
      </c>
      <c r="C142">
        <v>955950.89780000004</v>
      </c>
      <c r="D142">
        <v>1.198750899</v>
      </c>
      <c r="E142">
        <v>355203.57709999999</v>
      </c>
      <c r="F142">
        <v>1.1506462850000001</v>
      </c>
      <c r="G142">
        <v>144400.88</v>
      </c>
      <c r="H142">
        <v>2.140354839</v>
      </c>
      <c r="I142">
        <v>6.7126754640000001</v>
      </c>
      <c r="J142">
        <v>1.193333419</v>
      </c>
      <c r="K142">
        <v>159169.61199199999</v>
      </c>
    </row>
    <row r="143" spans="1:11" x14ac:dyDescent="0.25">
      <c r="A143" t="s">
        <v>188</v>
      </c>
      <c r="B143">
        <v>1694049.2109999999</v>
      </c>
      <c r="C143">
        <v>962908.38769999996</v>
      </c>
      <c r="D143">
        <v>1.205369385</v>
      </c>
      <c r="E143">
        <v>361682.65590000001</v>
      </c>
      <c r="F143">
        <v>1.1572165860000001</v>
      </c>
      <c r="G143">
        <v>144721.66</v>
      </c>
      <c r="H143">
        <v>2.1244461540000001</v>
      </c>
      <c r="I143">
        <v>6.7588397609999999</v>
      </c>
      <c r="J143">
        <v>1.1977954129999999</v>
      </c>
      <c r="K143">
        <v>159379.101910912</v>
      </c>
    </row>
    <row r="144" spans="1:11" x14ac:dyDescent="0.25">
      <c r="A144" t="s">
        <v>189</v>
      </c>
      <c r="B144">
        <v>1704917.6880000001</v>
      </c>
      <c r="C144">
        <v>968541.21869999997</v>
      </c>
      <c r="D144">
        <v>1.2137427359999999</v>
      </c>
      <c r="E144">
        <v>364262.28230000002</v>
      </c>
      <c r="F144">
        <v>1.1656625249999999</v>
      </c>
      <c r="G144">
        <v>145132.10999999999</v>
      </c>
      <c r="H144">
        <v>2.130545455</v>
      </c>
      <c r="I144">
        <v>6.7998557890000004</v>
      </c>
      <c r="J144">
        <v>1.2026720660000001</v>
      </c>
      <c r="K144">
        <v>159625.479744418</v>
      </c>
    </row>
    <row r="145" spans="1:11" x14ac:dyDescent="0.25">
      <c r="A145" t="s">
        <v>190</v>
      </c>
      <c r="B145">
        <v>1716166.8570000001</v>
      </c>
      <c r="C145">
        <v>972050.3443</v>
      </c>
      <c r="D145">
        <v>1.2196426730000001</v>
      </c>
      <c r="E145">
        <v>368579.35519999999</v>
      </c>
      <c r="F145">
        <v>1.174555963</v>
      </c>
      <c r="G145">
        <v>145748.95000000001</v>
      </c>
      <c r="H145">
        <v>2.3437187499999999</v>
      </c>
      <c r="I145">
        <v>6.866153046</v>
      </c>
      <c r="J145">
        <v>1.210712212</v>
      </c>
      <c r="K145">
        <v>160109.96741567901</v>
      </c>
    </row>
    <row r="146" spans="1:11" x14ac:dyDescent="0.25">
      <c r="A146" t="s">
        <v>191</v>
      </c>
      <c r="B146">
        <v>1731664.3689999999</v>
      </c>
      <c r="C146">
        <v>979205.11380000005</v>
      </c>
      <c r="D146">
        <v>1.2262821269999999</v>
      </c>
      <c r="E146">
        <v>372656.48019999999</v>
      </c>
      <c r="F146">
        <v>1.1833261960000001</v>
      </c>
      <c r="G146">
        <v>146388.79999999999</v>
      </c>
      <c r="H146">
        <v>2.6135999999999999</v>
      </c>
      <c r="I146">
        <v>6.8788471659999999</v>
      </c>
      <c r="J146">
        <v>1.214281473</v>
      </c>
      <c r="K146">
        <v>160422.97376591901</v>
      </c>
    </row>
    <row r="147" spans="1:11" x14ac:dyDescent="0.25">
      <c r="A147" t="s">
        <v>192</v>
      </c>
      <c r="B147">
        <v>1751325.6029999999</v>
      </c>
      <c r="C147">
        <v>984134.65240000002</v>
      </c>
      <c r="D147">
        <v>1.2338974620000001</v>
      </c>
      <c r="E147">
        <v>381685.7758</v>
      </c>
      <c r="F147">
        <v>1.1923921710000001</v>
      </c>
      <c r="G147">
        <v>147195.56</v>
      </c>
      <c r="H147">
        <v>2.8956612900000001</v>
      </c>
      <c r="I147">
        <v>6.9375641630000002</v>
      </c>
      <c r="J147">
        <v>1.2203748050000001</v>
      </c>
      <c r="K147">
        <v>160819.021617461</v>
      </c>
    </row>
    <row r="148" spans="1:11" x14ac:dyDescent="0.25">
      <c r="A148" t="s">
        <v>193</v>
      </c>
      <c r="B148">
        <v>1762386.8430000001</v>
      </c>
      <c r="C148">
        <v>986351.25509999995</v>
      </c>
      <c r="D148">
        <v>1.2391417950000001</v>
      </c>
      <c r="E148">
        <v>385799.82650000002</v>
      </c>
      <c r="F148">
        <v>1.20120509</v>
      </c>
      <c r="G148">
        <v>147704.24</v>
      </c>
      <c r="H148">
        <v>3.2215076919999999</v>
      </c>
      <c r="I148">
        <v>6.9798297939999996</v>
      </c>
      <c r="J148">
        <v>1.2260538590000001</v>
      </c>
      <c r="K148">
        <v>160994.91732490499</v>
      </c>
    </row>
    <row r="149" spans="1:11" x14ac:dyDescent="0.25">
      <c r="A149" t="s">
        <v>194</v>
      </c>
      <c r="B149">
        <v>1781586.273</v>
      </c>
      <c r="C149">
        <v>994745.19709999999</v>
      </c>
      <c r="D149">
        <v>1.2427982879999999</v>
      </c>
      <c r="E149">
        <v>395813.6347</v>
      </c>
      <c r="F149">
        <v>1.208422152</v>
      </c>
      <c r="G149">
        <v>148363.71</v>
      </c>
      <c r="H149">
        <v>3.5901904760000001</v>
      </c>
      <c r="I149">
        <v>7.0250613580000003</v>
      </c>
      <c r="J149">
        <v>1.231760033</v>
      </c>
      <c r="K149">
        <v>161349.529475983</v>
      </c>
    </row>
    <row r="150" spans="1:11" x14ac:dyDescent="0.25">
      <c r="A150" t="s">
        <v>195</v>
      </c>
      <c r="B150">
        <v>1795721.851</v>
      </c>
      <c r="C150">
        <v>994021.22039999999</v>
      </c>
      <c r="D150">
        <v>1.2503196190000001</v>
      </c>
      <c r="E150">
        <v>401211.51659999997</v>
      </c>
      <c r="F150">
        <v>1.219295046</v>
      </c>
      <c r="G150">
        <v>149077.39000000001</v>
      </c>
      <c r="H150">
        <v>3.8203906249999999</v>
      </c>
      <c r="I150">
        <v>7.0761688950000003</v>
      </c>
      <c r="J150">
        <v>1.2417177159999999</v>
      </c>
      <c r="K150">
        <v>161610.55749184999</v>
      </c>
    </row>
    <row r="151" spans="1:11" x14ac:dyDescent="0.25">
      <c r="A151" t="s">
        <v>196</v>
      </c>
      <c r="B151">
        <v>1804331.39</v>
      </c>
      <c r="C151">
        <v>1001355.144</v>
      </c>
      <c r="D151">
        <v>1.2580012039999999</v>
      </c>
      <c r="E151">
        <v>401395.30900000001</v>
      </c>
      <c r="F151">
        <v>1.2257137499999999</v>
      </c>
      <c r="G151">
        <v>149728.51</v>
      </c>
      <c r="H151">
        <v>4.0677903229999997</v>
      </c>
      <c r="I151">
        <v>7.1196715639999999</v>
      </c>
      <c r="J151">
        <v>1.248970825</v>
      </c>
      <c r="K151">
        <v>161930.67470642799</v>
      </c>
    </row>
    <row r="152" spans="1:11" x14ac:dyDescent="0.25">
      <c r="A152" t="s">
        <v>197</v>
      </c>
      <c r="B152">
        <v>1815206.7290000001</v>
      </c>
      <c r="C152">
        <v>1005808.404</v>
      </c>
      <c r="D152">
        <v>1.264909187</v>
      </c>
      <c r="E152">
        <v>403291.75839999999</v>
      </c>
      <c r="F152">
        <v>1.229283347</v>
      </c>
      <c r="G152">
        <v>150398.03</v>
      </c>
      <c r="H152">
        <v>4.4937384619999996</v>
      </c>
      <c r="I152">
        <v>7.1588117609999999</v>
      </c>
      <c r="J152">
        <v>1.255206007</v>
      </c>
      <c r="K152">
        <v>162567.585697298</v>
      </c>
    </row>
    <row r="153" spans="1:11" x14ac:dyDescent="0.25">
      <c r="A153" t="s">
        <v>198</v>
      </c>
      <c r="B153">
        <v>1822402.702</v>
      </c>
      <c r="C153">
        <v>1009445.345</v>
      </c>
      <c r="D153">
        <v>1.2778431130000001</v>
      </c>
      <c r="E153">
        <v>409008.24080000003</v>
      </c>
      <c r="F153">
        <v>1.2358653550000001</v>
      </c>
      <c r="G153">
        <v>150933.54</v>
      </c>
      <c r="H153">
        <v>4.7183906249999996</v>
      </c>
      <c r="I153">
        <v>7.2441053789999996</v>
      </c>
      <c r="J153">
        <v>1.2625023660000001</v>
      </c>
      <c r="K153">
        <v>162929.77467068599</v>
      </c>
    </row>
    <row r="154" spans="1:11" x14ac:dyDescent="0.25">
      <c r="A154" t="s">
        <v>199</v>
      </c>
      <c r="B154">
        <v>1833220.0719999999</v>
      </c>
      <c r="C154">
        <v>1010293.403</v>
      </c>
      <c r="D154">
        <v>1.286263602</v>
      </c>
      <c r="E154">
        <v>409614.9719</v>
      </c>
      <c r="F154">
        <v>1.244168827</v>
      </c>
      <c r="G154">
        <v>151530.25</v>
      </c>
      <c r="H154">
        <v>4.4762741940000002</v>
      </c>
      <c r="I154">
        <v>7.3198031879999998</v>
      </c>
      <c r="J154">
        <v>1.2667793629999999</v>
      </c>
      <c r="K154">
        <v>163402.940495171</v>
      </c>
    </row>
    <row r="155" spans="1:11" x14ac:dyDescent="0.25">
      <c r="A155" t="s">
        <v>200</v>
      </c>
      <c r="B155">
        <v>1825695.932</v>
      </c>
      <c r="C155">
        <v>1008967.792</v>
      </c>
      <c r="D155">
        <v>1.297433099</v>
      </c>
      <c r="E155">
        <v>401958.95150000002</v>
      </c>
      <c r="F155">
        <v>1.2547154030000001</v>
      </c>
      <c r="G155">
        <v>151462.82999999999</v>
      </c>
      <c r="H155">
        <v>4.8592656249999999</v>
      </c>
      <c r="I155">
        <v>7.3813819340000002</v>
      </c>
      <c r="J155">
        <v>1.2753775279999999</v>
      </c>
      <c r="K155">
        <v>163645.13781656499</v>
      </c>
    </row>
    <row r="156" spans="1:11" x14ac:dyDescent="0.25">
      <c r="A156" t="s">
        <v>201</v>
      </c>
      <c r="B156">
        <v>1813953.82</v>
      </c>
      <c r="C156">
        <v>1005726.934</v>
      </c>
      <c r="D156">
        <v>1.3041782239999999</v>
      </c>
      <c r="E156">
        <v>395694.56569999998</v>
      </c>
      <c r="F156">
        <v>1.2632472320000001</v>
      </c>
      <c r="G156">
        <v>151242.96</v>
      </c>
      <c r="H156">
        <v>4.9817272729999997</v>
      </c>
      <c r="I156">
        <v>7.4209140109999998</v>
      </c>
      <c r="J156">
        <v>1.2793047070000001</v>
      </c>
      <c r="K156">
        <v>163693.99170029501</v>
      </c>
    </row>
    <row r="157" spans="1:11" x14ac:dyDescent="0.25">
      <c r="A157" t="s">
        <v>202</v>
      </c>
      <c r="B157">
        <v>1783061.0260000001</v>
      </c>
      <c r="C157">
        <v>1001213.202</v>
      </c>
      <c r="D157">
        <v>1.298030743</v>
      </c>
      <c r="E157">
        <v>380829.97739999997</v>
      </c>
      <c r="F157">
        <v>1.261459613</v>
      </c>
      <c r="G157">
        <v>150709.97</v>
      </c>
      <c r="H157">
        <v>4.242375</v>
      </c>
      <c r="I157">
        <v>7.4583721900000004</v>
      </c>
      <c r="J157">
        <v>1.284563833</v>
      </c>
      <c r="K157">
        <v>163896.16070932301</v>
      </c>
    </row>
    <row r="158" spans="1:11" x14ac:dyDescent="0.25">
      <c r="A158" t="s">
        <v>203</v>
      </c>
      <c r="B158">
        <v>1732216.6640000001</v>
      </c>
      <c r="C158">
        <v>995744.52069999999</v>
      </c>
      <c r="D158">
        <v>1.28662119</v>
      </c>
      <c r="E158">
        <v>355948.81400000001</v>
      </c>
      <c r="F158">
        <v>1.2552337929999999</v>
      </c>
      <c r="G158">
        <v>149502.28</v>
      </c>
      <c r="H158">
        <v>2.0067936510000002</v>
      </c>
      <c r="I158">
        <v>7.4676865799999996</v>
      </c>
      <c r="J158">
        <v>1.285960802</v>
      </c>
      <c r="K158">
        <v>164170.384772683</v>
      </c>
    </row>
    <row r="159" spans="1:11" x14ac:dyDescent="0.25">
      <c r="A159" t="s">
        <v>204</v>
      </c>
      <c r="B159">
        <v>1727439.361</v>
      </c>
      <c r="C159">
        <v>995875.65670000005</v>
      </c>
      <c r="D159">
        <v>1.2895175299999999</v>
      </c>
      <c r="E159">
        <v>345563.54239999998</v>
      </c>
      <c r="F159">
        <v>1.25175349</v>
      </c>
      <c r="G159">
        <v>148488.82</v>
      </c>
      <c r="H159">
        <v>1.307967742</v>
      </c>
      <c r="I159">
        <v>7.4872206610000003</v>
      </c>
      <c r="J159">
        <v>1.287821562</v>
      </c>
      <c r="K159">
        <v>164034.38997654201</v>
      </c>
    </row>
    <row r="160" spans="1:11" x14ac:dyDescent="0.25">
      <c r="A160" t="s">
        <v>205</v>
      </c>
      <c r="B160">
        <v>1733711.0430000001</v>
      </c>
      <c r="C160">
        <v>995431.18350000004</v>
      </c>
      <c r="D160">
        <v>1.2922585660000001</v>
      </c>
      <c r="E160">
        <v>343044.86410000001</v>
      </c>
      <c r="F160">
        <v>1.2491238019999999</v>
      </c>
      <c r="G160">
        <v>147823.97</v>
      </c>
      <c r="H160">
        <v>0.87090909100000002</v>
      </c>
      <c r="I160">
        <v>7.5244299349999997</v>
      </c>
      <c r="J160">
        <v>1.289255247</v>
      </c>
      <c r="K160">
        <v>163945.99011288301</v>
      </c>
    </row>
    <row r="161" spans="1:11" x14ac:dyDescent="0.25">
      <c r="A161" t="s">
        <v>206</v>
      </c>
      <c r="B161">
        <v>1741586.8529999999</v>
      </c>
      <c r="C161">
        <v>1000387.683</v>
      </c>
      <c r="D161">
        <v>1.2960207829999999</v>
      </c>
      <c r="E161">
        <v>340517.24739999999</v>
      </c>
      <c r="F161">
        <v>1.2514281759999999</v>
      </c>
      <c r="G161">
        <v>147659.45000000001</v>
      </c>
      <c r="H161">
        <v>0.72199999999999998</v>
      </c>
      <c r="I161">
        <v>7.564939968</v>
      </c>
      <c r="J161">
        <v>1.2919175549999999</v>
      </c>
      <c r="K161">
        <v>164074.08497666501</v>
      </c>
    </row>
    <row r="162" spans="1:11" x14ac:dyDescent="0.25">
      <c r="A162" t="s">
        <v>207</v>
      </c>
      <c r="B162">
        <v>1748943.858</v>
      </c>
      <c r="C162">
        <v>1002077.5060000001</v>
      </c>
      <c r="D162">
        <v>1.30184945</v>
      </c>
      <c r="E162">
        <v>339697.6679</v>
      </c>
      <c r="F162">
        <v>1.25340395</v>
      </c>
      <c r="G162">
        <v>147540.20000000001</v>
      </c>
      <c r="H162">
        <v>0.66131746000000002</v>
      </c>
      <c r="I162">
        <v>7.5951922659999997</v>
      </c>
      <c r="J162">
        <v>1.2939718549999999</v>
      </c>
      <c r="K162">
        <v>164106.170448602</v>
      </c>
    </row>
    <row r="163" spans="1:11" x14ac:dyDescent="0.25">
      <c r="A163" t="s">
        <v>208</v>
      </c>
      <c r="B163">
        <v>1764918.673</v>
      </c>
      <c r="C163">
        <v>1004396.47</v>
      </c>
      <c r="D163">
        <v>1.308510294</v>
      </c>
      <c r="E163">
        <v>346034.35350000003</v>
      </c>
      <c r="F163">
        <v>1.2603593829999999</v>
      </c>
      <c r="G163">
        <v>147595.14000000001</v>
      </c>
      <c r="H163">
        <v>0.68758730199999996</v>
      </c>
      <c r="I163">
        <v>7.6336531140000004</v>
      </c>
      <c r="J163">
        <v>1.2975871619999999</v>
      </c>
      <c r="K163">
        <v>164264.98344805499</v>
      </c>
    </row>
    <row r="164" spans="1:11" x14ac:dyDescent="0.25">
      <c r="A164" t="s">
        <v>209</v>
      </c>
      <c r="B164">
        <v>1771183.0759999999</v>
      </c>
      <c r="C164">
        <v>1007195.282</v>
      </c>
      <c r="D164">
        <v>1.315303992</v>
      </c>
      <c r="E164">
        <v>346280.80060000002</v>
      </c>
      <c r="F164">
        <v>1.2641692309999999</v>
      </c>
      <c r="G164">
        <v>147503.79999999999</v>
      </c>
      <c r="H164">
        <v>0.87493939399999998</v>
      </c>
      <c r="I164">
        <v>7.6528259409999997</v>
      </c>
      <c r="J164">
        <v>1.301432141</v>
      </c>
      <c r="K164">
        <v>164086.71538572799</v>
      </c>
    </row>
    <row r="165" spans="1:11" x14ac:dyDescent="0.25">
      <c r="A165" t="s">
        <v>210</v>
      </c>
      <c r="B165">
        <v>1780973.6329999999</v>
      </c>
      <c r="C165">
        <v>1012073.184</v>
      </c>
      <c r="D165">
        <v>1.322735225</v>
      </c>
      <c r="E165">
        <v>344686.57459999999</v>
      </c>
      <c r="F165">
        <v>1.269704355</v>
      </c>
      <c r="G165">
        <v>147805.46</v>
      </c>
      <c r="H165">
        <v>1.0208333329999999</v>
      </c>
      <c r="I165">
        <v>7.6947716550000003</v>
      </c>
      <c r="J165">
        <v>1.3023610400000001</v>
      </c>
      <c r="K165">
        <v>164342.97490351199</v>
      </c>
    </row>
    <row r="166" spans="1:11" x14ac:dyDescent="0.25">
      <c r="A166" t="s">
        <v>211</v>
      </c>
      <c r="B166">
        <v>1794998.6270000001</v>
      </c>
      <c r="C166">
        <v>1013708.373</v>
      </c>
      <c r="D166">
        <v>1.3342569019999999</v>
      </c>
      <c r="E166">
        <v>353072.54100000003</v>
      </c>
      <c r="F166">
        <v>1.2744476199999999</v>
      </c>
      <c r="G166">
        <v>148047.19</v>
      </c>
      <c r="H166">
        <v>1.09584375</v>
      </c>
      <c r="I166">
        <v>7.7509349759999999</v>
      </c>
      <c r="J166">
        <v>1.3082314749999999</v>
      </c>
      <c r="K166">
        <v>164318.566754759</v>
      </c>
    </row>
    <row r="167" spans="1:11" x14ac:dyDescent="0.25">
      <c r="A167" t="s">
        <v>212</v>
      </c>
      <c r="B167">
        <v>1796206.074</v>
      </c>
      <c r="C167">
        <v>1008244.437</v>
      </c>
      <c r="D167">
        <v>1.341885526</v>
      </c>
      <c r="E167">
        <v>350839.24369999999</v>
      </c>
      <c r="F167">
        <v>1.278614385</v>
      </c>
      <c r="G167">
        <v>148384.25</v>
      </c>
      <c r="H167">
        <v>1.4159365079999999</v>
      </c>
      <c r="I167">
        <v>7.7999250460000003</v>
      </c>
      <c r="J167">
        <v>1.312638382</v>
      </c>
      <c r="K167">
        <v>164635.65751781399</v>
      </c>
    </row>
    <row r="168" spans="1:11" x14ac:dyDescent="0.25">
      <c r="A168" t="s">
        <v>213</v>
      </c>
      <c r="B168">
        <v>1796906.2120000001</v>
      </c>
      <c r="C168">
        <v>1010847.823</v>
      </c>
      <c r="D168">
        <v>1.3457418800000001</v>
      </c>
      <c r="E168">
        <v>349628.54840000003</v>
      </c>
      <c r="F168">
        <v>1.2836102030000001</v>
      </c>
      <c r="G168">
        <v>147962.93</v>
      </c>
      <c r="H168">
        <v>1.5613636360000001</v>
      </c>
      <c r="I168">
        <v>7.8279242440000001</v>
      </c>
      <c r="J168">
        <v>1.3164997039999999</v>
      </c>
      <c r="K168">
        <v>164708.33895550601</v>
      </c>
    </row>
    <row r="169" spans="1:11" x14ac:dyDescent="0.25">
      <c r="A169" t="s">
        <v>214</v>
      </c>
      <c r="B169">
        <v>1792832.173</v>
      </c>
      <c r="C169">
        <v>1004046.981</v>
      </c>
      <c r="D169">
        <v>1.354884271</v>
      </c>
      <c r="E169">
        <v>347225.02590000001</v>
      </c>
      <c r="F169">
        <v>1.2884722689999999</v>
      </c>
      <c r="G169">
        <v>147674.75</v>
      </c>
      <c r="H169">
        <v>1.4953749999999999</v>
      </c>
      <c r="I169">
        <v>7.8773153569999996</v>
      </c>
      <c r="J169">
        <v>1.3206244620000001</v>
      </c>
      <c r="K169">
        <v>165033.689951243</v>
      </c>
    </row>
    <row r="170" spans="1:11" x14ac:dyDescent="0.25">
      <c r="A170" t="s">
        <v>215</v>
      </c>
      <c r="B170">
        <v>1791725.507</v>
      </c>
      <c r="C170">
        <v>1001571.485</v>
      </c>
      <c r="D170">
        <v>1.3653829369999999</v>
      </c>
      <c r="E170">
        <v>343702.36369999999</v>
      </c>
      <c r="F170">
        <v>1.292063336</v>
      </c>
      <c r="G170">
        <v>147502.79</v>
      </c>
      <c r="H170">
        <v>1.042907692</v>
      </c>
      <c r="I170">
        <v>7.9177659829999998</v>
      </c>
      <c r="J170">
        <v>1.3254229630000001</v>
      </c>
      <c r="K170">
        <v>165391.306843689</v>
      </c>
    </row>
    <row r="171" spans="1:11" x14ac:dyDescent="0.25">
      <c r="A171" t="s">
        <v>216</v>
      </c>
      <c r="B171">
        <v>1786941.125</v>
      </c>
      <c r="C171">
        <v>996005.74120000005</v>
      </c>
      <c r="D171">
        <v>1.3694222840000001</v>
      </c>
      <c r="E171">
        <v>337540.35969999997</v>
      </c>
      <c r="F171">
        <v>1.294278421</v>
      </c>
      <c r="G171">
        <v>147265.92000000001</v>
      </c>
      <c r="H171">
        <v>0.69429032300000004</v>
      </c>
      <c r="I171">
        <v>7.9478901229999996</v>
      </c>
      <c r="J171">
        <v>1.3294986499999999</v>
      </c>
      <c r="K171">
        <v>165882.285412039</v>
      </c>
    </row>
    <row r="172" spans="1:11" x14ac:dyDescent="0.25">
      <c r="A172" t="s">
        <v>217</v>
      </c>
      <c r="B172">
        <v>1784232.355</v>
      </c>
      <c r="C172">
        <v>994818.40379999997</v>
      </c>
      <c r="D172">
        <v>1.3721269629999999</v>
      </c>
      <c r="E172">
        <v>335603.17469999997</v>
      </c>
      <c r="F172">
        <v>1.2967915480000001</v>
      </c>
      <c r="G172">
        <v>146968.04</v>
      </c>
      <c r="H172">
        <v>0.36163076900000002</v>
      </c>
      <c r="I172">
        <v>7.9734845820000002</v>
      </c>
      <c r="J172">
        <v>1.3332649759999999</v>
      </c>
      <c r="K172">
        <v>165956.486439712</v>
      </c>
    </row>
    <row r="173" spans="1:11" x14ac:dyDescent="0.25">
      <c r="A173" t="s">
        <v>218</v>
      </c>
      <c r="B173">
        <v>1774832.4620000001</v>
      </c>
      <c r="C173">
        <v>989554.01569999999</v>
      </c>
      <c r="D173">
        <v>1.3800987419999999</v>
      </c>
      <c r="E173">
        <v>330930.95490000001</v>
      </c>
      <c r="F173">
        <v>1.3001308810000001</v>
      </c>
      <c r="G173">
        <v>146535.29</v>
      </c>
      <c r="H173">
        <v>0.19578124999999999</v>
      </c>
      <c r="I173">
        <v>7.9902509080000002</v>
      </c>
      <c r="J173">
        <v>1.33884369</v>
      </c>
      <c r="K173">
        <v>166005.55610156199</v>
      </c>
    </row>
    <row r="174" spans="1:11" x14ac:dyDescent="0.25">
      <c r="A174" t="s">
        <v>219</v>
      </c>
      <c r="B174">
        <v>1771352.9380000001</v>
      </c>
      <c r="C174">
        <v>987384.40399999998</v>
      </c>
      <c r="D174">
        <v>1.3851121260000001</v>
      </c>
      <c r="E174">
        <v>325653.41759999999</v>
      </c>
      <c r="F174">
        <v>1.2983208049999999</v>
      </c>
      <c r="G174">
        <v>145902.07999999999</v>
      </c>
      <c r="H174">
        <v>0.21122580599999999</v>
      </c>
      <c r="I174">
        <v>8.0520587639999999</v>
      </c>
      <c r="J174">
        <v>1.3468155079999999</v>
      </c>
      <c r="K174">
        <v>165697.39727419999</v>
      </c>
    </row>
    <row r="175" spans="1:11" x14ac:dyDescent="0.25">
      <c r="A175" t="s">
        <v>220</v>
      </c>
      <c r="B175">
        <v>1776879.6850000001</v>
      </c>
      <c r="C175">
        <v>989210.43039999995</v>
      </c>
      <c r="D175">
        <v>1.3866113120000001</v>
      </c>
      <c r="E175">
        <v>326134.07209999999</v>
      </c>
      <c r="F175">
        <v>1.2965238370000001</v>
      </c>
      <c r="G175">
        <v>145811.37</v>
      </c>
      <c r="H175">
        <v>0.206650794</v>
      </c>
      <c r="I175">
        <v>8.0759945949999992</v>
      </c>
      <c r="J175">
        <v>1.351162499</v>
      </c>
      <c r="K175">
        <v>165675.16769237799</v>
      </c>
    </row>
    <row r="176" spans="1:11" x14ac:dyDescent="0.25">
      <c r="A176" t="s">
        <v>221</v>
      </c>
      <c r="B176">
        <v>1778838.352</v>
      </c>
      <c r="C176">
        <v>990478.31920000003</v>
      </c>
      <c r="D176">
        <v>1.3908973630000001</v>
      </c>
      <c r="E176">
        <v>327656.90330000001</v>
      </c>
      <c r="F176">
        <v>1.299469972</v>
      </c>
      <c r="G176">
        <v>145815.98000000001</v>
      </c>
      <c r="H176">
        <v>0.22348484800000001</v>
      </c>
      <c r="I176">
        <v>8.1113530970000003</v>
      </c>
      <c r="J176">
        <v>1.3524667050000001</v>
      </c>
      <c r="K176">
        <v>165634.08219999101</v>
      </c>
    </row>
    <row r="177" spans="1:11" x14ac:dyDescent="0.25">
      <c r="A177" t="s">
        <v>222</v>
      </c>
      <c r="B177">
        <v>1783952.227</v>
      </c>
      <c r="C177">
        <v>991109.13359999994</v>
      </c>
      <c r="D177">
        <v>1.3927628910000001</v>
      </c>
      <c r="E177">
        <v>330702.47080000001</v>
      </c>
      <c r="F177">
        <v>1.302809248</v>
      </c>
      <c r="G177">
        <v>145980.42000000001</v>
      </c>
      <c r="H177">
        <v>0.23992187500000001</v>
      </c>
      <c r="I177">
        <v>8.1239605150000003</v>
      </c>
      <c r="J177">
        <v>1.35403071</v>
      </c>
      <c r="K177">
        <v>165645.14506619499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7"/>
  <sheetViews>
    <sheetView workbookViewId="0">
      <selection activeCell="B2" sqref="B2"/>
    </sheetView>
  </sheetViews>
  <sheetFormatPr baseColWidth="10" defaultRowHeight="15" x14ac:dyDescent="0.25"/>
  <cols>
    <col min="1" max="1" width="7.42578125" bestFit="1" customWidth="1"/>
  </cols>
  <sheetData>
    <row r="1" spans="1:9" x14ac:dyDescent="0.25">
      <c r="B1" t="s">
        <v>233</v>
      </c>
      <c r="C1" t="s">
        <v>234</v>
      </c>
      <c r="D1" t="s">
        <v>235</v>
      </c>
      <c r="E1" t="s">
        <v>236</v>
      </c>
      <c r="F1" t="s">
        <v>237</v>
      </c>
      <c r="G1" t="s">
        <v>238</v>
      </c>
      <c r="H1" t="s">
        <v>239</v>
      </c>
      <c r="I1" t="s">
        <v>240</v>
      </c>
    </row>
    <row r="2" spans="1:9" x14ac:dyDescent="0.25">
      <c r="A2" t="s">
        <v>46</v>
      </c>
      <c r="B2">
        <f>100*LN(GELAIN_1!B2*10^6/(1000*GELAIN_1!K2))</f>
        <v>868.53297934626016</v>
      </c>
      <c r="C2">
        <f>100*LN(GELAIN_1!C2*10^6/(1000*GELAIN_1!K2))</f>
        <v>811.00295182565299</v>
      </c>
      <c r="D2">
        <f>100*LN(GELAIN_1!E2*10^6/(1000*GELAIN_1!K2))</f>
        <v>727.69665745423742</v>
      </c>
      <c r="E2">
        <f>100*LN(GELAIN_1!G2/GELAIN_1!K2)</f>
        <v>-1.6267692048612059</v>
      </c>
      <c r="F2">
        <f>100*LN(1+GELAIN_1!H2/400)</f>
        <v>1.9770747420374879</v>
      </c>
      <c r="G2">
        <f>100*LN(GELAIN_1!I2/GELAIN_1!J2)</f>
        <v>111.52016292221924</v>
      </c>
      <c r="I2">
        <v>1</v>
      </c>
    </row>
    <row r="3" spans="1:9" x14ac:dyDescent="0.25">
      <c r="A3" t="s">
        <v>48</v>
      </c>
      <c r="B3">
        <f>100*LN(GELAIN_1!B3*10^6/(1000*GELAIN_1!K3))</f>
        <v>870.40247956885673</v>
      </c>
      <c r="C3">
        <f>100*LN(GELAIN_1!C3*10^6/(1000*GELAIN_1!K3))</f>
        <v>812.20537151161113</v>
      </c>
      <c r="D3">
        <f>100*LN(GELAIN_1!E3*10^6/(1000*GELAIN_1!K3))</f>
        <v>733.43111677809793</v>
      </c>
      <c r="E3">
        <f>100*LN(GELAIN_1!G3/GELAIN_1!K3)</f>
        <v>-1.5758511156476653</v>
      </c>
      <c r="F3">
        <f>100*LN(1+GELAIN_1!H3/400)</f>
        <v>1.9696114280732522</v>
      </c>
      <c r="G3">
        <f>100*LN(GELAIN_1!I3/GELAIN_1!J3)</f>
        <v>113.89741562706708</v>
      </c>
      <c r="H3">
        <f>100*LN(GELAIN_1!J3/GELAIN_1!J2)</f>
        <v>2.052782862325254</v>
      </c>
    </row>
    <row r="4" spans="1:9" x14ac:dyDescent="0.25">
      <c r="A4" t="s">
        <v>49</v>
      </c>
      <c r="B4">
        <f>100*LN(GELAIN_1!B4*10^6/(1000*GELAIN_1!K4))</f>
        <v>871.41852798324283</v>
      </c>
      <c r="C4">
        <f>100*LN(GELAIN_1!C4*10^6/(1000*GELAIN_1!K4))</f>
        <v>813.21635518220978</v>
      </c>
      <c r="D4">
        <f>100*LN(GELAIN_1!E4*10^6/(1000*GELAIN_1!K4))</f>
        <v>734.75958668081398</v>
      </c>
      <c r="E4">
        <f>100*LN(GELAIN_1!G4/GELAIN_1!K4)</f>
        <v>-1.6282634970003806</v>
      </c>
      <c r="F4">
        <f>100*LN(1+GELAIN_1!H4/400)</f>
        <v>1.8827124211449042</v>
      </c>
      <c r="G4">
        <f>100*LN(GELAIN_1!I4/GELAIN_1!J4)</f>
        <v>116.22725320595544</v>
      </c>
      <c r="H4">
        <f>100*LN(GELAIN_1!J4/GELAIN_1!J3)</f>
        <v>1.4832265116039947</v>
      </c>
    </row>
    <row r="5" spans="1:9" x14ac:dyDescent="0.25">
      <c r="A5" t="s">
        <v>50</v>
      </c>
      <c r="B5">
        <f>100*LN(GELAIN_1!B5*10^6/(1000*GELAIN_1!K5))</f>
        <v>872.4615748336488</v>
      </c>
      <c r="C5">
        <f>100*LN(GELAIN_1!C5*10^6/(1000*GELAIN_1!K5))</f>
        <v>814.97852265020026</v>
      </c>
      <c r="D5">
        <f>100*LN(GELAIN_1!E5*10^6/(1000*GELAIN_1!K5))</f>
        <v>734.18969814757565</v>
      </c>
      <c r="E5">
        <f>100*LN(GELAIN_1!G5/GELAIN_1!K5)</f>
        <v>-1.6141981713100688</v>
      </c>
      <c r="F5">
        <f>100*LN(1+GELAIN_1!H5/400)</f>
        <v>1.7943813526695087</v>
      </c>
      <c r="G5">
        <f>100*LN(GELAIN_1!I5/GELAIN_1!J5)</f>
        <v>118.53592219570943</v>
      </c>
      <c r="H5">
        <f>100*LN(GELAIN_1!J5/GELAIN_1!J4)</f>
        <v>1.1207419500740341</v>
      </c>
    </row>
    <row r="6" spans="1:9" x14ac:dyDescent="0.25">
      <c r="A6" t="s">
        <v>51</v>
      </c>
      <c r="B6">
        <f>100*LN(GELAIN_1!B6*10^6/(1000*GELAIN_1!K6))</f>
        <v>872.08236465638981</v>
      </c>
      <c r="C6">
        <f>100*LN(GELAIN_1!C6*10^6/(1000*GELAIN_1!K6))</f>
        <v>815.46052746332157</v>
      </c>
      <c r="D6">
        <f>100*LN(GELAIN_1!E6*10^6/(1000*GELAIN_1!K6))</f>
        <v>733.44774452512263</v>
      </c>
      <c r="E6">
        <f>100*LN(GELAIN_1!G6/GELAIN_1!K6)</f>
        <v>-1.6410259324468841</v>
      </c>
      <c r="F6">
        <f>100*LN(1+GELAIN_1!H6/400)</f>
        <v>1.616095103555425</v>
      </c>
      <c r="G6">
        <f>100*LN(GELAIN_1!I6/GELAIN_1!J6)</f>
        <v>119.14941668730552</v>
      </c>
      <c r="H6">
        <f>100*LN(GELAIN_1!J6/GELAIN_1!J5)</f>
        <v>2.6520559012208555</v>
      </c>
    </row>
    <row r="7" spans="1:9" x14ac:dyDescent="0.25">
      <c r="A7" t="s">
        <v>52</v>
      </c>
      <c r="B7">
        <f>100*LN(GELAIN_1!B7*10^6/(1000*GELAIN_1!K7))</f>
        <v>873.06523121518239</v>
      </c>
      <c r="C7">
        <f>100*LN(GELAIN_1!C7*10^6/(1000*GELAIN_1!K7))</f>
        <v>816.64338425076846</v>
      </c>
      <c r="D7">
        <f>100*LN(GELAIN_1!E7*10^6/(1000*GELAIN_1!K7))</f>
        <v>735.76629255367266</v>
      </c>
      <c r="E7">
        <f>100*LN(GELAIN_1!G7/GELAIN_1!K7)</f>
        <v>-1.7185357713287761</v>
      </c>
      <c r="F7">
        <f>100*LN(1+GELAIN_1!H7/400)</f>
        <v>1.4737461979954236</v>
      </c>
      <c r="G7">
        <f>100*LN(GELAIN_1!I7/GELAIN_1!J7)</f>
        <v>119.98771268462114</v>
      </c>
      <c r="H7">
        <f>100*LN(GELAIN_1!J7/GELAIN_1!J6)</f>
        <v>1.128211529797349</v>
      </c>
    </row>
    <row r="8" spans="1:9" x14ac:dyDescent="0.25">
      <c r="A8" t="s">
        <v>53</v>
      </c>
      <c r="B8">
        <f>100*LN(GELAIN_1!B8*10^6/(1000*GELAIN_1!K8))</f>
        <v>874.90561922946779</v>
      </c>
      <c r="C8">
        <f>100*LN(GELAIN_1!C8*10^6/(1000*GELAIN_1!K8))</f>
        <v>817.80495647135729</v>
      </c>
      <c r="D8">
        <f>100*LN(GELAIN_1!E8*10^6/(1000*GELAIN_1!K8))</f>
        <v>736.53048250155587</v>
      </c>
      <c r="E8">
        <f>100*LN(GELAIN_1!G8/GELAIN_1!K8)</f>
        <v>-1.720414618153784</v>
      </c>
      <c r="F8">
        <f>100*LN(1+GELAIN_1!H8/400)</f>
        <v>1.5445631128092412</v>
      </c>
      <c r="G8">
        <f>100*LN(GELAIN_1!I8/GELAIN_1!J8)</f>
        <v>122.1356056710321</v>
      </c>
      <c r="H8">
        <f>100*LN(GELAIN_1!J8/GELAIN_1!J7)</f>
        <v>1.4702638034286657</v>
      </c>
    </row>
    <row r="9" spans="1:9" x14ac:dyDescent="0.25">
      <c r="A9" t="s">
        <v>54</v>
      </c>
      <c r="B9">
        <f>100*LN(GELAIN_1!B9*10^6/(1000*GELAIN_1!K9))</f>
        <v>875.56703896689555</v>
      </c>
      <c r="C9">
        <f>100*LN(GELAIN_1!C9*10^6/(1000*GELAIN_1!K9))</f>
        <v>818.82041070532739</v>
      </c>
      <c r="D9">
        <f>100*LN(GELAIN_1!E9*10^6/(1000*GELAIN_1!K9))</f>
        <v>737.63873310592294</v>
      </c>
      <c r="E9">
        <f>100*LN(GELAIN_1!G9/GELAIN_1!K9)</f>
        <v>-1.8546948793643321</v>
      </c>
      <c r="F9">
        <f>100*LN(1+GELAIN_1!H9/400)</f>
        <v>1.4902955484485616</v>
      </c>
      <c r="G9">
        <f>100*LN(GELAIN_1!I9/GELAIN_1!J9)</f>
        <v>123.50811168160811</v>
      </c>
      <c r="H9">
        <f>100*LN(GELAIN_1!J9/GELAIN_1!J8)</f>
        <v>1.3710115203338951</v>
      </c>
    </row>
    <row r="10" spans="1:9" x14ac:dyDescent="0.25">
      <c r="A10" t="s">
        <v>55</v>
      </c>
      <c r="B10">
        <f>100*LN(GELAIN_1!B10*10^6/(1000*GELAIN_1!K10))</f>
        <v>876.81449500480289</v>
      </c>
      <c r="C10">
        <f>100*LN(GELAIN_1!C10*10^6/(1000*GELAIN_1!K10))</f>
        <v>820.28511650896655</v>
      </c>
      <c r="D10">
        <f>100*LN(GELAIN_1!E10*10^6/(1000*GELAIN_1!K10))</f>
        <v>738.59567807673307</v>
      </c>
      <c r="E10">
        <f>100*LN(GELAIN_1!G10/GELAIN_1!K10)</f>
        <v>-1.9723141929486518</v>
      </c>
      <c r="F10">
        <f>100*LN(1+GELAIN_1!H10/400)</f>
        <v>1.2537577347107789</v>
      </c>
      <c r="G10">
        <f>100*LN(GELAIN_1!I10/GELAIN_1!J10)</f>
        <v>125.42317410433721</v>
      </c>
      <c r="H10">
        <f>100*LN(GELAIN_1!J10/GELAIN_1!J9)</f>
        <v>2.2132690190722695</v>
      </c>
    </row>
    <row r="11" spans="1:9" x14ac:dyDescent="0.25">
      <c r="A11" t="s">
        <v>56</v>
      </c>
      <c r="B11">
        <f>100*LN(GELAIN_1!B11*10^6/(1000*GELAIN_1!K11))</f>
        <v>877.41932988138012</v>
      </c>
      <c r="C11">
        <f>100*LN(GELAIN_1!C11*10^6/(1000*GELAIN_1!K11))</f>
        <v>820.65758319057966</v>
      </c>
      <c r="D11">
        <f>100*LN(GELAIN_1!E11*10^6/(1000*GELAIN_1!K11))</f>
        <v>739.92396658637824</v>
      </c>
      <c r="E11">
        <f>100*LN(GELAIN_1!G11/GELAIN_1!K11)</f>
        <v>-2.0019443369646472</v>
      </c>
      <c r="F11">
        <f>100*LN(1+GELAIN_1!H11/400)</f>
        <v>1.1814132336209733</v>
      </c>
      <c r="G11">
        <f>100*LN(GELAIN_1!I11/GELAIN_1!J11)</f>
        <v>126.05535673091643</v>
      </c>
      <c r="H11">
        <f>100*LN(GELAIN_1!J11/GELAIN_1!J10)</f>
        <v>1.3996039202588046</v>
      </c>
    </row>
    <row r="12" spans="1:9" x14ac:dyDescent="0.25">
      <c r="A12" t="s">
        <v>57</v>
      </c>
      <c r="B12">
        <f>100*LN(GELAIN_1!B12*10^6/(1000*GELAIN_1!K12))</f>
        <v>878.54088097748718</v>
      </c>
      <c r="C12">
        <f>100*LN(GELAIN_1!C12*10^6/(1000*GELAIN_1!K12))</f>
        <v>822.20911300822479</v>
      </c>
      <c r="D12">
        <f>100*LN(GELAIN_1!E12*10^6/(1000*GELAIN_1!K12))</f>
        <v>741.04515536834299</v>
      </c>
      <c r="E12">
        <f>100*LN(GELAIN_1!G12/GELAIN_1!K12)</f>
        <v>-2.052496867120607</v>
      </c>
      <c r="F12">
        <f>100*LN(1+GELAIN_1!H12/400)</f>
        <v>1.2070193383268286</v>
      </c>
      <c r="G12">
        <f>100*LN(GELAIN_1!I12/GELAIN_1!J12)</f>
        <v>127.13402312790024</v>
      </c>
      <c r="H12">
        <f>100*LN(GELAIN_1!J12/GELAIN_1!J11)</f>
        <v>1.4122003632650686</v>
      </c>
    </row>
    <row r="13" spans="1:9" x14ac:dyDescent="0.25">
      <c r="A13" t="s">
        <v>58</v>
      </c>
      <c r="B13">
        <f>100*LN(GELAIN_1!B13*10^6/(1000*GELAIN_1!K13))</f>
        <v>879.7053353266374</v>
      </c>
      <c r="C13">
        <f>100*LN(GELAIN_1!C13*10^6/(1000*GELAIN_1!K13))</f>
        <v>822.92559541966477</v>
      </c>
      <c r="D13">
        <f>100*LN(GELAIN_1!E13*10^6/(1000*GELAIN_1!K13))</f>
        <v>743.10633728299058</v>
      </c>
      <c r="E13">
        <f>100*LN(GELAIN_1!G13/GELAIN_1!K13)</f>
        <v>-2.0126390433066863</v>
      </c>
      <c r="F13">
        <f>100*LN(1+GELAIN_1!H13/400)</f>
        <v>1.586065952853305</v>
      </c>
      <c r="G13">
        <f>100*LN(GELAIN_1!I13/GELAIN_1!J13)</f>
        <v>128.32056005201454</v>
      </c>
      <c r="H13">
        <f>100*LN(GELAIN_1!J13/GELAIN_1!J12)</f>
        <v>1.8082293860158145</v>
      </c>
    </row>
    <row r="14" spans="1:9" x14ac:dyDescent="0.25">
      <c r="A14" t="s">
        <v>59</v>
      </c>
      <c r="B14">
        <f>100*LN(GELAIN_1!B14*10^6/(1000*GELAIN_1!K14))</f>
        <v>881.36140800789951</v>
      </c>
      <c r="C14">
        <f>100*LN(GELAIN_1!C14*10^6/(1000*GELAIN_1!K14))</f>
        <v>824.74648652854103</v>
      </c>
      <c r="D14">
        <f>100*LN(GELAIN_1!E14*10^6/(1000*GELAIN_1!K14))</f>
        <v>744.93798675812593</v>
      </c>
      <c r="E14">
        <f>100*LN(GELAIN_1!G14/GELAIN_1!K14)</f>
        <v>-1.9354625188091186</v>
      </c>
      <c r="F14">
        <f>100*LN(1+GELAIN_1!H14/400)</f>
        <v>1.6835884729415753</v>
      </c>
      <c r="G14">
        <f>100*LN(GELAIN_1!I14/GELAIN_1!J14)</f>
        <v>130.16228081685389</v>
      </c>
      <c r="H14">
        <f>100*LN(GELAIN_1!J14/GELAIN_1!J13)</f>
        <v>3.1324661703025796</v>
      </c>
    </row>
    <row r="15" spans="1:9" x14ac:dyDescent="0.25">
      <c r="A15" t="s">
        <v>60</v>
      </c>
      <c r="B15">
        <f>100*LN(GELAIN_1!B15*10^6/(1000*GELAIN_1!K15))</f>
        <v>881.86004408158669</v>
      </c>
      <c r="C15">
        <f>100*LN(GELAIN_1!C15*10^6/(1000*GELAIN_1!K15))</f>
        <v>825.05509838335854</v>
      </c>
      <c r="D15">
        <f>100*LN(GELAIN_1!E15*10^6/(1000*GELAIN_1!K15))</f>
        <v>744.32949144443353</v>
      </c>
      <c r="E15">
        <f>100*LN(GELAIN_1!G15/GELAIN_1!K15)</f>
        <v>-2.1552343980663355</v>
      </c>
      <c r="F15">
        <f>100*LN(1+GELAIN_1!H15/400)</f>
        <v>2.0991707736211325</v>
      </c>
      <c r="G15">
        <f>100*LN(GELAIN_1!I15/GELAIN_1!J15)</f>
        <v>130.97641410463362</v>
      </c>
      <c r="H15">
        <f>100*LN(GELAIN_1!J15/GELAIN_1!J14)</f>
        <v>2.3872516467975009</v>
      </c>
    </row>
    <row r="16" spans="1:9" x14ac:dyDescent="0.25">
      <c r="A16" t="s">
        <v>61</v>
      </c>
      <c r="B16">
        <f>100*LN(GELAIN_1!B16*10^6/(1000*GELAIN_1!K16))</f>
        <v>883.05368922954824</v>
      </c>
      <c r="C16">
        <f>100*LN(GELAIN_1!C16*10^6/(1000*GELAIN_1!K16))</f>
        <v>825.39960222262823</v>
      </c>
      <c r="D16">
        <f>100*LN(GELAIN_1!E16*10^6/(1000*GELAIN_1!K16))</f>
        <v>744.70393815875184</v>
      </c>
      <c r="E16">
        <f>100*LN(GELAIN_1!G16/GELAIN_1!K16)</f>
        <v>-1.9421059042581017</v>
      </c>
      <c r="F16">
        <f>100*LN(1+GELAIN_1!H16/400)</f>
        <v>2.5207601997145654</v>
      </c>
      <c r="G16">
        <f>100*LN(GELAIN_1!I16/GELAIN_1!J16)</f>
        <v>132.15005553402136</v>
      </c>
      <c r="H16">
        <f>100*LN(GELAIN_1!J16/GELAIN_1!J15)</f>
        <v>2.708436647371252</v>
      </c>
    </row>
    <row r="17" spans="1:8" x14ac:dyDescent="0.25">
      <c r="A17" t="s">
        <v>62</v>
      </c>
      <c r="B17">
        <f>100*LN(GELAIN_1!B17*10^6/(1000*GELAIN_1!K17))</f>
        <v>883.88972161625111</v>
      </c>
      <c r="C17">
        <f>100*LN(GELAIN_1!C17*10^6/(1000*GELAIN_1!K17))</f>
        <v>826.13751396659984</v>
      </c>
      <c r="D17">
        <f>100*LN(GELAIN_1!E17*10^6/(1000*GELAIN_1!K17))</f>
        <v>744.7575705905939</v>
      </c>
      <c r="E17">
        <f>100*LN(GELAIN_1!G17/GELAIN_1!K17)</f>
        <v>-1.9711209795105957</v>
      </c>
      <c r="F17">
        <f>100*LN(1+GELAIN_1!H17/400)</f>
        <v>2.7329530323431541</v>
      </c>
      <c r="G17">
        <f>100*LN(GELAIN_1!I17/GELAIN_1!J17)</f>
        <v>134.02640112278343</v>
      </c>
      <c r="H17">
        <f>100*LN(GELAIN_1!J17/GELAIN_1!J16)</f>
        <v>2.1276992816311466</v>
      </c>
    </row>
    <row r="18" spans="1:8" x14ac:dyDescent="0.25">
      <c r="A18" t="s">
        <v>63</v>
      </c>
      <c r="B18">
        <f>100*LN(GELAIN_1!B18*10^6/(1000*GELAIN_1!K18))</f>
        <v>884.76312345169197</v>
      </c>
      <c r="C18">
        <f>100*LN(GELAIN_1!C18*10^6/(1000*GELAIN_1!K18))</f>
        <v>826.12941202914885</v>
      </c>
      <c r="D18">
        <f>100*LN(GELAIN_1!E18*10^6/(1000*GELAIN_1!K18))</f>
        <v>744.30263844261856</v>
      </c>
      <c r="E18">
        <f>100*LN(GELAIN_1!G18/GELAIN_1!K18)</f>
        <v>-2.018876035227076</v>
      </c>
      <c r="F18">
        <f>100*LN(1+GELAIN_1!H18/400)</f>
        <v>2.7680695914605722</v>
      </c>
      <c r="G18">
        <f>100*LN(GELAIN_1!I18/GELAIN_1!J18)</f>
        <v>134.8256694309564</v>
      </c>
      <c r="H18">
        <f>100*LN(GELAIN_1!J18/GELAIN_1!J17)</f>
        <v>3.3335784557241057</v>
      </c>
    </row>
    <row r="19" spans="1:8" x14ac:dyDescent="0.25">
      <c r="A19" t="s">
        <v>64</v>
      </c>
      <c r="B19">
        <f>100*LN(GELAIN_1!B19*10^6/(1000*GELAIN_1!K19))</f>
        <v>885.00761604235413</v>
      </c>
      <c r="C19">
        <f>100*LN(GELAIN_1!C19*10^6/(1000*GELAIN_1!K19))</f>
        <v>827.13421600996298</v>
      </c>
      <c r="D19">
        <f>100*LN(GELAIN_1!E19*10^6/(1000*GELAIN_1!K19))</f>
        <v>741.67286685998124</v>
      </c>
      <c r="E19">
        <f>100*LN(GELAIN_1!G19/GELAIN_1!K19)</f>
        <v>-2.0516236794963785</v>
      </c>
      <c r="F19">
        <f>100*LN(1+GELAIN_1!H19/400)</f>
        <v>2.8260597260807678</v>
      </c>
      <c r="G19">
        <f>100*LN(GELAIN_1!I19/GELAIN_1!J19)</f>
        <v>136.56799454714428</v>
      </c>
      <c r="H19">
        <f>100*LN(GELAIN_1!J19/GELAIN_1!J18)</f>
        <v>3.4444622574250907</v>
      </c>
    </row>
    <row r="20" spans="1:8" x14ac:dyDescent="0.25">
      <c r="A20" t="s">
        <v>65</v>
      </c>
      <c r="B20">
        <f>100*LN(GELAIN_1!B20*10^6/(1000*GELAIN_1!K20))</f>
        <v>885.62967211116541</v>
      </c>
      <c r="C20">
        <f>100*LN(GELAIN_1!C20*10^6/(1000*GELAIN_1!K20))</f>
        <v>827.72422016150563</v>
      </c>
      <c r="D20">
        <f>100*LN(GELAIN_1!E20*10^6/(1000*GELAIN_1!K20))</f>
        <v>741.70967283138145</v>
      </c>
      <c r="E20">
        <f>100*LN(GELAIN_1!G20/GELAIN_1!K20)</f>
        <v>-2.2084699655465356</v>
      </c>
      <c r="F20">
        <f>100*LN(1+GELAIN_1!H20/400)</f>
        <v>2.8403163124025141</v>
      </c>
      <c r="G20">
        <f>100*LN(GELAIN_1!I20/GELAIN_1!J20)</f>
        <v>136.97028929874216</v>
      </c>
      <c r="H20">
        <f>100*LN(GELAIN_1!J20/GELAIN_1!J19)</f>
        <v>3.4972176052250719</v>
      </c>
    </row>
    <row r="21" spans="1:8" x14ac:dyDescent="0.25">
      <c r="A21" t="s">
        <v>66</v>
      </c>
      <c r="B21">
        <f>100*LN(GELAIN_1!B21*10^6/(1000*GELAIN_1!K21))</f>
        <v>883.82307577640699</v>
      </c>
      <c r="C21">
        <f>100*LN(GELAIN_1!C21*10^6/(1000*GELAIN_1!K21))</f>
        <v>826.55709811213592</v>
      </c>
      <c r="D21">
        <f>100*LN(GELAIN_1!E21*10^6/(1000*GELAIN_1!K21))</f>
        <v>738.52315523328502</v>
      </c>
      <c r="E21">
        <f>100*LN(GELAIN_1!G21/GELAIN_1!K21)</f>
        <v>-2.6750385349929169</v>
      </c>
      <c r="F21">
        <f>100*LN(1+GELAIN_1!H21/400)</f>
        <v>2.6300539061510584</v>
      </c>
      <c r="G21">
        <f>100*LN(GELAIN_1!I21/GELAIN_1!J21)</f>
        <v>138.17975706682836</v>
      </c>
      <c r="H21">
        <f>100*LN(GELAIN_1!J21/GELAIN_1!J20)</f>
        <v>3.3145855371879342</v>
      </c>
    </row>
    <row r="22" spans="1:8" x14ac:dyDescent="0.25">
      <c r="A22" t="s">
        <v>67</v>
      </c>
      <c r="B22">
        <f>100*LN(GELAIN_1!B22*10^6/(1000*GELAIN_1!K22))</f>
        <v>882.93464661051985</v>
      </c>
      <c r="C22">
        <f>100*LN(GELAIN_1!C22*10^6/(1000*GELAIN_1!K22))</f>
        <v>827.26107227542536</v>
      </c>
      <c r="D22">
        <f>100*LN(GELAIN_1!E22*10^6/(1000*GELAIN_1!K22))</f>
        <v>737.14377478089204</v>
      </c>
      <c r="E22">
        <f>100*LN(GELAIN_1!G22/GELAIN_1!K22)</f>
        <v>-3.0040681526914441</v>
      </c>
      <c r="F22">
        <f>100*LN(1+GELAIN_1!H22/400)</f>
        <v>2.1795579209335925</v>
      </c>
      <c r="G22">
        <f>100*LN(GELAIN_1!I22/GELAIN_1!J22)</f>
        <v>138.77879787244373</v>
      </c>
      <c r="H22">
        <f>100*LN(GELAIN_1!J22/GELAIN_1!J21)</f>
        <v>2.560094139374792</v>
      </c>
    </row>
    <row r="23" spans="1:8" x14ac:dyDescent="0.25">
      <c r="A23" t="s">
        <v>68</v>
      </c>
      <c r="B23">
        <f>100*LN(GELAIN_1!B23*10^6/(1000*GELAIN_1!K23))</f>
        <v>883.73843804681405</v>
      </c>
      <c r="C23">
        <f>100*LN(GELAIN_1!C23*10^6/(1000*GELAIN_1!K23))</f>
        <v>828.94888978520601</v>
      </c>
      <c r="D23">
        <f>100*LN(GELAIN_1!E23*10^6/(1000*GELAIN_1!K23))</f>
        <v>736.04456551518217</v>
      </c>
      <c r="E23">
        <f>100*LN(GELAIN_1!G23/GELAIN_1!K23)</f>
        <v>-3.365864030677395</v>
      </c>
      <c r="F23">
        <f>100*LN(1+GELAIN_1!H23/400)</f>
        <v>1.7484532606710679</v>
      </c>
      <c r="G23">
        <f>100*LN(GELAIN_1!I23/GELAIN_1!J23)</f>
        <v>140.30594691163282</v>
      </c>
      <c r="H23">
        <f>100*LN(GELAIN_1!J23/GELAIN_1!J22)</f>
        <v>2.470827061859167</v>
      </c>
    </row>
    <row r="24" spans="1:8" x14ac:dyDescent="0.25">
      <c r="A24" t="s">
        <v>69</v>
      </c>
      <c r="B24">
        <f>100*LN(GELAIN_1!B24*10^6/(1000*GELAIN_1!K24))</f>
        <v>884.73529912282856</v>
      </c>
      <c r="C24">
        <f>100*LN(GELAIN_1!C24*10^6/(1000*GELAIN_1!K24))</f>
        <v>830.266342171887</v>
      </c>
      <c r="D24">
        <f>100*LN(GELAIN_1!E24*10^6/(1000*GELAIN_1!K24))</f>
        <v>736.5312031500132</v>
      </c>
      <c r="E24">
        <f>100*LN(GELAIN_1!G24/GELAIN_1!K24)</f>
        <v>-3.4188666440261408</v>
      </c>
      <c r="F24">
        <f>100*LN(1+GELAIN_1!H24/400)</f>
        <v>1.5829754005740035</v>
      </c>
      <c r="G24">
        <f>100*LN(GELAIN_1!I24/GELAIN_1!J24)</f>
        <v>141.71659744729047</v>
      </c>
      <c r="H24">
        <f>100*LN(GELAIN_1!J24/GELAIN_1!J23)</f>
        <v>2.0115447905154111</v>
      </c>
    </row>
    <row r="25" spans="1:8" x14ac:dyDescent="0.25">
      <c r="A25" t="s">
        <v>70</v>
      </c>
      <c r="B25">
        <f>100*LN(GELAIN_1!B25*10^6/(1000*GELAIN_1!K25))</f>
        <v>885.53516453455836</v>
      </c>
      <c r="C25">
        <f>100*LN(GELAIN_1!C25*10^6/(1000*GELAIN_1!K25))</f>
        <v>831.36330508209721</v>
      </c>
      <c r="D25">
        <f>100*LN(GELAIN_1!E25*10^6/(1000*GELAIN_1!K25))</f>
        <v>737.88531200169803</v>
      </c>
      <c r="E25">
        <f>100*LN(GELAIN_1!G25/GELAIN_1!K25)</f>
        <v>-3.7060240857173672</v>
      </c>
      <c r="F25">
        <f>100*LN(1+GELAIN_1!H25/400)</f>
        <v>1.6362562466529131</v>
      </c>
      <c r="G25">
        <f>100*LN(GELAIN_1!I25/GELAIN_1!J25)</f>
        <v>142.78368630087189</v>
      </c>
      <c r="H25">
        <f>100*LN(GELAIN_1!J25/GELAIN_1!J24)</f>
        <v>2.0617410832922078</v>
      </c>
    </row>
    <row r="26" spans="1:8" x14ac:dyDescent="0.25">
      <c r="A26" t="s">
        <v>71</v>
      </c>
      <c r="B26">
        <f>100*LN(GELAIN_1!B26*10^6/(1000*GELAIN_1!K26))</f>
        <v>887.06110515503769</v>
      </c>
      <c r="C26">
        <f>100*LN(GELAIN_1!C26*10^6/(1000*GELAIN_1!K26))</f>
        <v>832.56638031707303</v>
      </c>
      <c r="D26">
        <f>100*LN(GELAIN_1!E26*10^6/(1000*GELAIN_1!K26))</f>
        <v>737.79717576209225</v>
      </c>
      <c r="E26">
        <f>100*LN(GELAIN_1!G26/GELAIN_1!K26)</f>
        <v>-3.7244629595463352</v>
      </c>
      <c r="F26">
        <f>100*LN(1+GELAIN_1!H26/400)</f>
        <v>1.7350539413887054</v>
      </c>
      <c r="G26">
        <f>100*LN(GELAIN_1!I26/GELAIN_1!J26)</f>
        <v>143.73312317069025</v>
      </c>
      <c r="H26">
        <f>100*LN(GELAIN_1!J26/GELAIN_1!J25)</f>
        <v>2.0447909866446805</v>
      </c>
    </row>
    <row r="27" spans="1:8" x14ac:dyDescent="0.25">
      <c r="A27" t="s">
        <v>72</v>
      </c>
      <c r="B27">
        <f>100*LN(GELAIN_1!B27*10^6/(1000*GELAIN_1!K27))</f>
        <v>888.05944609408107</v>
      </c>
      <c r="C27">
        <f>100*LN(GELAIN_1!C27*10^6/(1000*GELAIN_1!K27))</f>
        <v>832.9955784631336</v>
      </c>
      <c r="D27">
        <f>100*LN(GELAIN_1!E27*10^6/(1000*GELAIN_1!K27))</f>
        <v>737.8260280032631</v>
      </c>
      <c r="E27">
        <f>100*LN(GELAIN_1!G27/GELAIN_1!K27)</f>
        <v>-3.7629014241999137</v>
      </c>
      <c r="F27">
        <f>100*LN(1+GELAIN_1!H27/400)</f>
        <v>2.1193362481414733</v>
      </c>
      <c r="G27">
        <f>100*LN(GELAIN_1!I27/GELAIN_1!J27)</f>
        <v>144.20758335041504</v>
      </c>
      <c r="H27">
        <f>100*LN(GELAIN_1!J27/GELAIN_1!J26)</f>
        <v>4.0624832774537047</v>
      </c>
    </row>
    <row r="28" spans="1:8" x14ac:dyDescent="0.25">
      <c r="A28" t="s">
        <v>73</v>
      </c>
      <c r="B28">
        <f>100*LN(GELAIN_1!B28*10^6/(1000*GELAIN_1!K28))</f>
        <v>888.68217325616888</v>
      </c>
      <c r="C28">
        <f>100*LN(GELAIN_1!C28*10^6/(1000*GELAIN_1!K28))</f>
        <v>833.55220400129042</v>
      </c>
      <c r="D28">
        <f>100*LN(GELAIN_1!E28*10^6/(1000*GELAIN_1!K28))</f>
        <v>737.36256309371424</v>
      </c>
      <c r="E28">
        <f>100*LN(GELAIN_1!G28/GELAIN_1!K28)</f>
        <v>-3.7415606771788736</v>
      </c>
      <c r="F28">
        <f>100*LN(1+GELAIN_1!H28/400)</f>
        <v>2.310229983751126</v>
      </c>
      <c r="G28">
        <f>100*LN(GELAIN_1!I28/GELAIN_1!J28)</f>
        <v>145.64734229699647</v>
      </c>
      <c r="H28">
        <f>100*LN(GELAIN_1!J28/GELAIN_1!J27)</f>
        <v>2.7507968398105662</v>
      </c>
    </row>
    <row r="29" spans="1:8" x14ac:dyDescent="0.25">
      <c r="A29" t="s">
        <v>74</v>
      </c>
      <c r="B29">
        <f>100*LN(GELAIN_1!B29*10^6/(1000*GELAIN_1!K29))</f>
        <v>890.15663800236382</v>
      </c>
      <c r="C29">
        <f>100*LN(GELAIN_1!C29*10^6/(1000*GELAIN_1!K29))</f>
        <v>834.54694722143904</v>
      </c>
      <c r="D29">
        <f>100*LN(GELAIN_1!E29*10^6/(1000*GELAIN_1!K29))</f>
        <v>739.62809347373832</v>
      </c>
      <c r="E29">
        <f>100*LN(GELAIN_1!G29/GELAIN_1!K29)</f>
        <v>-3.8910379403689688</v>
      </c>
      <c r="F29">
        <f>100*LN(1+GELAIN_1!H29/400)</f>
        <v>2.2753362467065901</v>
      </c>
      <c r="G29">
        <f>100*LN(GELAIN_1!I29/GELAIN_1!J29)</f>
        <v>146.68791892763804</v>
      </c>
      <c r="H29">
        <f>100*LN(GELAIN_1!J29/GELAIN_1!J28)</f>
        <v>2.5384251673281977</v>
      </c>
    </row>
    <row r="30" spans="1:8" x14ac:dyDescent="0.25">
      <c r="A30" t="s">
        <v>75</v>
      </c>
      <c r="B30">
        <f>100*LN(GELAIN_1!B30*10^6/(1000*GELAIN_1!K30))</f>
        <v>890.42667288119878</v>
      </c>
      <c r="C30">
        <f>100*LN(GELAIN_1!C30*10^6/(1000*GELAIN_1!K30))</f>
        <v>834.63424191949912</v>
      </c>
      <c r="D30">
        <f>100*LN(GELAIN_1!E30*10^6/(1000*GELAIN_1!K30))</f>
        <v>740.67747771051961</v>
      </c>
      <c r="E30">
        <f>100*LN(GELAIN_1!G30/GELAIN_1!K30)</f>
        <v>-3.9377840670565885</v>
      </c>
      <c r="F30">
        <f>100*LN(1+GELAIN_1!H30/400)</f>
        <v>2.5215480344370431</v>
      </c>
      <c r="G30">
        <f>100*LN(GELAIN_1!I30/GELAIN_1!J30)</f>
        <v>147.05982640193383</v>
      </c>
      <c r="H30">
        <f>100*LN(GELAIN_1!J30/GELAIN_1!J29)</f>
        <v>2.3411389494212171</v>
      </c>
    </row>
    <row r="31" spans="1:8" x14ac:dyDescent="0.25">
      <c r="A31" t="s">
        <v>76</v>
      </c>
      <c r="B31">
        <f>100*LN(GELAIN_1!B31*10^6/(1000*GELAIN_1!K31))</f>
        <v>890.38301488249874</v>
      </c>
      <c r="C31">
        <f>100*LN(GELAIN_1!C31*10^6/(1000*GELAIN_1!K31))</f>
        <v>835.74926096398804</v>
      </c>
      <c r="D31">
        <f>100*LN(GELAIN_1!E31*10^6/(1000*GELAIN_1!K31))</f>
        <v>739.09197737902855</v>
      </c>
      <c r="E31">
        <f>100*LN(GELAIN_1!G31/GELAIN_1!K31)</f>
        <v>-4.1030889007960711</v>
      </c>
      <c r="F31">
        <f>100*LN(1+GELAIN_1!H31/400)</f>
        <v>2.315927566650922</v>
      </c>
      <c r="G31">
        <f>100*LN(GELAIN_1!I31/GELAIN_1!J31)</f>
        <v>148.09110823758613</v>
      </c>
      <c r="H31">
        <f>100*LN(GELAIN_1!J31/GELAIN_1!J30)</f>
        <v>3.0417176517839031</v>
      </c>
    </row>
    <row r="32" spans="1:8" x14ac:dyDescent="0.25">
      <c r="A32" t="s">
        <v>77</v>
      </c>
      <c r="B32">
        <f>100*LN(GELAIN_1!B32*10^6/(1000*GELAIN_1!K32))</f>
        <v>890.5650025258351</v>
      </c>
      <c r="C32">
        <f>100*LN(GELAIN_1!C32*10^6/(1000*GELAIN_1!K32))</f>
        <v>836.64715376827849</v>
      </c>
      <c r="D32">
        <f>100*LN(GELAIN_1!E32*10^6/(1000*GELAIN_1!K32))</f>
        <v>739.72187938582556</v>
      </c>
      <c r="E32">
        <f>100*LN(GELAIN_1!G32/GELAIN_1!K32)</f>
        <v>-4.2702851768823518</v>
      </c>
      <c r="F32">
        <f>100*LN(1+GELAIN_1!H32/400)</f>
        <v>2.2246902871717547</v>
      </c>
      <c r="G32">
        <f>100*LN(GELAIN_1!I32/GELAIN_1!J32)</f>
        <v>148.65245229583823</v>
      </c>
      <c r="H32">
        <f>100*LN(GELAIN_1!J32/GELAIN_1!J31)</f>
        <v>2.141633907768512</v>
      </c>
    </row>
    <row r="33" spans="1:8" x14ac:dyDescent="0.25">
      <c r="A33" t="s">
        <v>78</v>
      </c>
      <c r="B33">
        <f>100*LN(GELAIN_1!B33*10^6/(1000*GELAIN_1!K33))</f>
        <v>891.6673943333326</v>
      </c>
      <c r="C33">
        <f>100*LN(GELAIN_1!C33*10^6/(1000*GELAIN_1!K33))</f>
        <v>837.55737413272436</v>
      </c>
      <c r="D33">
        <f>100*LN(GELAIN_1!E33*10^6/(1000*GELAIN_1!K33))</f>
        <v>740.86326078069328</v>
      </c>
      <c r="E33">
        <f>100*LN(GELAIN_1!G33/GELAIN_1!K33)</f>
        <v>-4.287608148237287</v>
      </c>
      <c r="F33">
        <f>100*LN(1+GELAIN_1!H33/400)</f>
        <v>2.2568067854807605</v>
      </c>
      <c r="G33">
        <f>100*LN(GELAIN_1!I33/GELAIN_1!J33)</f>
        <v>149.23432954638173</v>
      </c>
      <c r="H33">
        <f>100*LN(GELAIN_1!J33/GELAIN_1!J32)</f>
        <v>2.2139991898981082</v>
      </c>
    </row>
    <row r="34" spans="1:8" x14ac:dyDescent="0.25">
      <c r="A34" t="s">
        <v>79</v>
      </c>
      <c r="B34">
        <f>100*LN(GELAIN_1!B34*10^6/(1000*GELAIN_1!K34))</f>
        <v>892.15718400762489</v>
      </c>
      <c r="C34">
        <f>100*LN(GELAIN_1!C34*10^6/(1000*GELAIN_1!K34))</f>
        <v>837.71199375613514</v>
      </c>
      <c r="D34">
        <f>100*LN(GELAIN_1!E34*10^6/(1000*GELAIN_1!K34))</f>
        <v>741.02787827034183</v>
      </c>
      <c r="E34">
        <f>100*LN(GELAIN_1!G34/GELAIN_1!K34)</f>
        <v>-4.2924994361901634</v>
      </c>
      <c r="F34">
        <f>100*LN(1+GELAIN_1!H34/400)</f>
        <v>1.994253245997631</v>
      </c>
      <c r="G34">
        <f>100*LN(GELAIN_1!I34/GELAIN_1!J34)</f>
        <v>150.02829742290149</v>
      </c>
      <c r="H34">
        <f>100*LN(GELAIN_1!J34/GELAIN_1!J33)</f>
        <v>2.343967379372573</v>
      </c>
    </row>
    <row r="35" spans="1:8" x14ac:dyDescent="0.25">
      <c r="A35" t="s">
        <v>80</v>
      </c>
      <c r="B35">
        <f>100*LN(GELAIN_1!B35*10^6/(1000*GELAIN_1!K35))</f>
        <v>893.08420017344315</v>
      </c>
      <c r="C35">
        <f>100*LN(GELAIN_1!C35*10^6/(1000*GELAIN_1!K35))</f>
        <v>838.59505341331885</v>
      </c>
      <c r="D35">
        <f>100*LN(GELAIN_1!E35*10^6/(1000*GELAIN_1!K35))</f>
        <v>741.89190836529338</v>
      </c>
      <c r="E35">
        <f>100*LN(GELAIN_1!G35/GELAIN_1!K35)</f>
        <v>-4.4156773931693003</v>
      </c>
      <c r="F35">
        <f>100*LN(1+GELAIN_1!H35/400)</f>
        <v>1.9580435777688181</v>
      </c>
      <c r="G35">
        <f>100*LN(GELAIN_1!I35/GELAIN_1!J35)</f>
        <v>150.1395422688378</v>
      </c>
      <c r="H35">
        <f>100*LN(GELAIN_1!J35/GELAIN_1!J34)</f>
        <v>2.3866292804025955</v>
      </c>
    </row>
    <row r="36" spans="1:8" x14ac:dyDescent="0.25">
      <c r="A36" t="s">
        <v>81</v>
      </c>
      <c r="B36">
        <f>100*LN(GELAIN_1!B36*10^6/(1000*GELAIN_1!K36))</f>
        <v>893.30906961625919</v>
      </c>
      <c r="C36">
        <f>100*LN(GELAIN_1!C36*10^6/(1000*GELAIN_1!K36))</f>
        <v>839.0973026107215</v>
      </c>
      <c r="D36">
        <f>100*LN(GELAIN_1!E36*10^6/(1000*GELAIN_1!K36))</f>
        <v>741.78912276546964</v>
      </c>
      <c r="E36">
        <f>100*LN(GELAIN_1!G36/GELAIN_1!K36)</f>
        <v>-4.5197400713647973</v>
      </c>
      <c r="F36">
        <f>100*LN(1+GELAIN_1!H36/400)</f>
        <v>2.2671354303937368</v>
      </c>
      <c r="G36">
        <f>100*LN(GELAIN_1!I36/GELAIN_1!J36)</f>
        <v>150.82049083932054</v>
      </c>
      <c r="H36">
        <f>100*LN(GELAIN_1!J36/GELAIN_1!J35)</f>
        <v>2.2256124348116435</v>
      </c>
    </row>
    <row r="37" spans="1:8" x14ac:dyDescent="0.25">
      <c r="A37" t="s">
        <v>82</v>
      </c>
      <c r="B37">
        <f>100*LN(GELAIN_1!B37*10^6/(1000*GELAIN_1!K37))</f>
        <v>894.25874005108335</v>
      </c>
      <c r="C37">
        <f>100*LN(GELAIN_1!C37*10^6/(1000*GELAIN_1!K37))</f>
        <v>839.98298893720767</v>
      </c>
      <c r="D37">
        <f>100*LN(GELAIN_1!E37*10^6/(1000*GELAIN_1!K37))</f>
        <v>742.44864323068623</v>
      </c>
      <c r="E37">
        <f>100*LN(GELAIN_1!G37/GELAIN_1!K37)</f>
        <v>-4.5824657244400155</v>
      </c>
      <c r="F37">
        <f>100*LN(1+GELAIN_1!H37/400)</f>
        <v>2.258494071942629</v>
      </c>
      <c r="G37">
        <f>100*LN(GELAIN_1!I37/GELAIN_1!J37)</f>
        <v>151.54812495159123</v>
      </c>
      <c r="H37">
        <f>100*LN(GELAIN_1!J37/GELAIN_1!J36)</f>
        <v>2.0033101132140319</v>
      </c>
    </row>
    <row r="38" spans="1:8" x14ac:dyDescent="0.25">
      <c r="A38" t="s">
        <v>83</v>
      </c>
      <c r="B38">
        <f>100*LN(GELAIN_1!B38*10^6/(1000*GELAIN_1!K38))</f>
        <v>894.54630237778315</v>
      </c>
      <c r="C38">
        <f>100*LN(GELAIN_1!C38*10^6/(1000*GELAIN_1!K38))</f>
        <v>840.45071185338077</v>
      </c>
      <c r="D38">
        <f>100*LN(GELAIN_1!E38*10^6/(1000*GELAIN_1!K38))</f>
        <v>740.74898768241724</v>
      </c>
      <c r="E38">
        <f>100*LN(GELAIN_1!G38/GELAIN_1!K38)</f>
        <v>-4.5745900867855811</v>
      </c>
      <c r="F38">
        <f>100*LN(1+GELAIN_1!H38/400)</f>
        <v>1.9059764753386963</v>
      </c>
      <c r="G38">
        <f>100*LN(GELAIN_1!I38/GELAIN_1!J38)</f>
        <v>152.43260566739286</v>
      </c>
      <c r="H38">
        <f>100*LN(GELAIN_1!J38/GELAIN_1!J37)</f>
        <v>2.2015060201681504</v>
      </c>
    </row>
    <row r="39" spans="1:8" x14ac:dyDescent="0.25">
      <c r="A39" t="s">
        <v>84</v>
      </c>
      <c r="B39">
        <f>100*LN(GELAIN_1!B39*10^6/(1000*GELAIN_1!K39))</f>
        <v>895.66549728828716</v>
      </c>
      <c r="C39">
        <f>100*LN(GELAIN_1!C39*10^6/(1000*GELAIN_1!K39))</f>
        <v>841.86577308522737</v>
      </c>
      <c r="D39">
        <f>100*LN(GELAIN_1!E39*10^6/(1000*GELAIN_1!K39))</f>
        <v>744.13988238450338</v>
      </c>
      <c r="E39">
        <f>100*LN(GELAIN_1!G39/GELAIN_1!K39)</f>
        <v>-4.7223581141194613</v>
      </c>
      <c r="F39">
        <f>100*LN(1+GELAIN_1!H39/400)</f>
        <v>2.3107129295234183</v>
      </c>
      <c r="G39">
        <f>100*LN(GELAIN_1!I39/GELAIN_1!J39)</f>
        <v>152.55218717949427</v>
      </c>
      <c r="H39">
        <f>100*LN(GELAIN_1!J39/GELAIN_1!J38)</f>
        <v>2.3715359786007535</v>
      </c>
    </row>
    <row r="40" spans="1:8" x14ac:dyDescent="0.25">
      <c r="A40" t="s">
        <v>85</v>
      </c>
      <c r="B40">
        <f>100*LN(GELAIN_1!B40*10^6/(1000*GELAIN_1!K40))</f>
        <v>895.66449524990071</v>
      </c>
      <c r="C40">
        <f>100*LN(GELAIN_1!C40*10^6/(1000*GELAIN_1!K40))</f>
        <v>840.98243653116867</v>
      </c>
      <c r="D40">
        <f>100*LN(GELAIN_1!E40*10^6/(1000*GELAIN_1!K40))</f>
        <v>744.26494607543714</v>
      </c>
      <c r="E40">
        <f>100*LN(GELAIN_1!G40/GELAIN_1!K40)</f>
        <v>-4.8479272422502451</v>
      </c>
      <c r="F40">
        <f>100*LN(1+GELAIN_1!H40/400)</f>
        <v>2.7182388923327228</v>
      </c>
      <c r="G40">
        <f>100*LN(GELAIN_1!I40/GELAIN_1!J40)</f>
        <v>153.43951208346476</v>
      </c>
      <c r="H40">
        <f>100*LN(GELAIN_1!J40/GELAIN_1!J39)</f>
        <v>2.8684939370772171</v>
      </c>
    </row>
    <row r="41" spans="1:8" x14ac:dyDescent="0.25">
      <c r="A41" t="s">
        <v>86</v>
      </c>
      <c r="B41">
        <f>100*LN(GELAIN_1!B41*10^6/(1000*GELAIN_1!K41))</f>
        <v>896.41519821964448</v>
      </c>
      <c r="C41">
        <f>100*LN(GELAIN_1!C41*10^6/(1000*GELAIN_1!K41))</f>
        <v>841.80235611130922</v>
      </c>
      <c r="D41">
        <f>100*LN(GELAIN_1!E41*10^6/(1000*GELAIN_1!K41))</f>
        <v>745.62859073364734</v>
      </c>
      <c r="E41">
        <f>100*LN(GELAIN_1!G41/GELAIN_1!K41)</f>
        <v>-4.770223166111573</v>
      </c>
      <c r="F41">
        <f>100*LN(1+GELAIN_1!H41/400)</f>
        <v>3.1241105770732207</v>
      </c>
      <c r="G41">
        <f>100*LN(GELAIN_1!I41/GELAIN_1!J41)</f>
        <v>154.03785684925586</v>
      </c>
      <c r="H41">
        <f>100*LN(GELAIN_1!J41/GELAIN_1!J40)</f>
        <v>2.6495216127913879</v>
      </c>
    </row>
    <row r="42" spans="1:8" x14ac:dyDescent="0.25">
      <c r="A42" t="s">
        <v>87</v>
      </c>
      <c r="B42">
        <f>100*LN(GELAIN_1!B42*10^6/(1000*GELAIN_1!K42))</f>
        <v>897.22399406764202</v>
      </c>
      <c r="C42">
        <f>100*LN(GELAIN_1!C42*10^6/(1000*GELAIN_1!K42))</f>
        <v>842.57761062078771</v>
      </c>
      <c r="D42">
        <f>100*LN(GELAIN_1!E42*10^6/(1000*GELAIN_1!K42))</f>
        <v>746.55577719631663</v>
      </c>
      <c r="E42">
        <f>100*LN(GELAIN_1!G42/GELAIN_1!K42)</f>
        <v>-4.8179573321409315</v>
      </c>
      <c r="F42">
        <f>100*LN(1+GELAIN_1!H42/400)</f>
        <v>3.1341452398014744</v>
      </c>
      <c r="G42">
        <f>100*LN(GELAIN_1!I42/GELAIN_1!J42)</f>
        <v>154.71081202286319</v>
      </c>
      <c r="H42">
        <f>100*LN(GELAIN_1!J42/GELAIN_1!J41)</f>
        <v>2.8893751476382734</v>
      </c>
    </row>
    <row r="43" spans="1:8" x14ac:dyDescent="0.25">
      <c r="A43" t="s">
        <v>88</v>
      </c>
      <c r="B43">
        <f>100*LN(GELAIN_1!B43*10^6/(1000*GELAIN_1!K43))</f>
        <v>896.39915005095236</v>
      </c>
      <c r="C43">
        <f>100*LN(GELAIN_1!C43*10^6/(1000*GELAIN_1!K43))</f>
        <v>841.60994884873185</v>
      </c>
      <c r="D43">
        <f>100*LN(GELAIN_1!E43*10^6/(1000*GELAIN_1!K43))</f>
        <v>744.50814633798086</v>
      </c>
      <c r="E43">
        <f>100*LN(GELAIN_1!G43/GELAIN_1!K43)</f>
        <v>-4.9782813667114674</v>
      </c>
      <c r="F43">
        <f>100*LN(1+GELAIN_1!H43/400)</f>
        <v>3.2556949673853413</v>
      </c>
      <c r="G43">
        <f>100*LN(GELAIN_1!I43/GELAIN_1!J43)</f>
        <v>154.38642727519621</v>
      </c>
      <c r="H43">
        <f>100*LN(GELAIN_1!J43/GELAIN_1!J42)</f>
        <v>2.62100701790443</v>
      </c>
    </row>
    <row r="44" spans="1:8" x14ac:dyDescent="0.25">
      <c r="A44" t="s">
        <v>89</v>
      </c>
      <c r="B44">
        <f>100*LN(GELAIN_1!B44*10^6/(1000*GELAIN_1!K44))</f>
        <v>896.04169003225616</v>
      </c>
      <c r="C44">
        <f>100*LN(GELAIN_1!C44*10^6/(1000*GELAIN_1!K44))</f>
        <v>842.03110676088022</v>
      </c>
      <c r="D44">
        <f>100*LN(GELAIN_1!E44*10^6/(1000*GELAIN_1!K44))</f>
        <v>743.81967462393163</v>
      </c>
      <c r="E44">
        <f>100*LN(GELAIN_1!G44/GELAIN_1!K44)</f>
        <v>-5.2258792321785572</v>
      </c>
      <c r="F44">
        <f>100*LN(1+GELAIN_1!H44/400)</f>
        <v>3.0138802074651716</v>
      </c>
      <c r="G44">
        <f>100*LN(GELAIN_1!I44/GELAIN_1!J44)</f>
        <v>154.64127218475417</v>
      </c>
      <c r="H44">
        <f>100*LN(GELAIN_1!J44/GELAIN_1!J43)</f>
        <v>2.3358735019311618</v>
      </c>
    </row>
    <row r="45" spans="1:8" x14ac:dyDescent="0.25">
      <c r="A45" t="s">
        <v>90</v>
      </c>
      <c r="B45">
        <f>100*LN(GELAIN_1!B45*10^6/(1000*GELAIN_1!K45))</f>
        <v>895.93892693540442</v>
      </c>
      <c r="C45">
        <f>100*LN(GELAIN_1!C45*10^6/(1000*GELAIN_1!K45))</f>
        <v>841.82639087582152</v>
      </c>
      <c r="D45">
        <f>100*LN(GELAIN_1!E45*10^6/(1000*GELAIN_1!K45))</f>
        <v>742.78504564947218</v>
      </c>
      <c r="E45">
        <f>100*LN(GELAIN_1!G45/GELAIN_1!K45)</f>
        <v>-5.3902369410504321</v>
      </c>
      <c r="F45">
        <f>100*LN(1+GELAIN_1!H45/400)</f>
        <v>3.116745731964699</v>
      </c>
      <c r="G45">
        <f>100*LN(GELAIN_1!I45/GELAIN_1!J45)</f>
        <v>155.18275370629823</v>
      </c>
      <c r="H45">
        <f>100*LN(GELAIN_1!J45/GELAIN_1!J44)</f>
        <v>2.1136864747286253</v>
      </c>
    </row>
    <row r="46" spans="1:8" x14ac:dyDescent="0.25">
      <c r="A46" t="s">
        <v>91</v>
      </c>
      <c r="B46">
        <f>100*LN(GELAIN_1!B46*10^6/(1000*GELAIN_1!K46))</f>
        <v>895.86427859449418</v>
      </c>
      <c r="C46">
        <f>100*LN(GELAIN_1!C46*10^6/(1000*GELAIN_1!K46))</f>
        <v>841.58416054632107</v>
      </c>
      <c r="D46">
        <f>100*LN(GELAIN_1!E46*10^6/(1000*GELAIN_1!K46))</f>
        <v>741.61950708875577</v>
      </c>
      <c r="E46">
        <f>100*LN(GELAIN_1!G46/GELAIN_1!K46)</f>
        <v>-5.6096049236070158</v>
      </c>
      <c r="F46">
        <f>100*LN(1+GELAIN_1!H46/400)</f>
        <v>3.3030637479652563</v>
      </c>
      <c r="G46">
        <f>100*LN(GELAIN_1!I46/GELAIN_1!J46)</f>
        <v>155.07200360361747</v>
      </c>
      <c r="H46">
        <f>100*LN(GELAIN_1!J46/GELAIN_1!J45)</f>
        <v>2.2707899873928792</v>
      </c>
    </row>
    <row r="47" spans="1:8" x14ac:dyDescent="0.25">
      <c r="A47" t="s">
        <v>92</v>
      </c>
      <c r="B47">
        <f>100*LN(GELAIN_1!B47*10^6/(1000*GELAIN_1!K47))</f>
        <v>895.90353800039748</v>
      </c>
      <c r="C47">
        <f>100*LN(GELAIN_1!C47*10^6/(1000*GELAIN_1!K47))</f>
        <v>841.20826991010654</v>
      </c>
      <c r="D47">
        <f>100*LN(GELAIN_1!E47*10^6/(1000*GELAIN_1!K47))</f>
        <v>741.2242747215048</v>
      </c>
      <c r="E47">
        <f>100*LN(GELAIN_1!G47/GELAIN_1!K47)</f>
        <v>-6.0825659089472968</v>
      </c>
      <c r="F47">
        <f>100*LN(1+GELAIN_1!H47/400)</f>
        <v>3.803702076963341</v>
      </c>
      <c r="G47">
        <f>100*LN(GELAIN_1!I47/GELAIN_1!J47)</f>
        <v>155.90797111706166</v>
      </c>
      <c r="H47">
        <f>100*LN(GELAIN_1!J47/GELAIN_1!J46)</f>
        <v>2.9695537157802661</v>
      </c>
    </row>
    <row r="48" spans="1:8" x14ac:dyDescent="0.25">
      <c r="A48" t="s">
        <v>93</v>
      </c>
      <c r="B48">
        <f>100*LN(GELAIN_1!B48*10^6/(1000*GELAIN_1!K48))</f>
        <v>895.97012734040038</v>
      </c>
      <c r="C48">
        <f>100*LN(GELAIN_1!C48*10^6/(1000*GELAIN_1!K48))</f>
        <v>841.33376492267405</v>
      </c>
      <c r="D48">
        <f>100*LN(GELAIN_1!E48*10^6/(1000*GELAIN_1!K48))</f>
        <v>740.30962204364096</v>
      </c>
      <c r="E48">
        <f>100*LN(GELAIN_1!G48/GELAIN_1!K48)</f>
        <v>-6.4522203167048291</v>
      </c>
      <c r="F48">
        <f>100*LN(1+GELAIN_1!H48/400)</f>
        <v>3.9541371299462456</v>
      </c>
      <c r="G48">
        <f>100*LN(GELAIN_1!I48/GELAIN_1!J48)</f>
        <v>156.43290646106709</v>
      </c>
      <c r="H48">
        <f>100*LN(GELAIN_1!J48/GELAIN_1!J47)</f>
        <v>2.8280920309811339</v>
      </c>
    </row>
    <row r="49" spans="1:8" x14ac:dyDescent="0.25">
      <c r="A49" t="s">
        <v>94</v>
      </c>
      <c r="B49">
        <f>100*LN(GELAIN_1!B49*10^6/(1000*GELAIN_1!K49))</f>
        <v>895.91913108774065</v>
      </c>
      <c r="C49">
        <f>100*LN(GELAIN_1!C49*10^6/(1000*GELAIN_1!K49))</f>
        <v>841.55627224881573</v>
      </c>
      <c r="D49">
        <f>100*LN(GELAIN_1!E49*10^6/(1000*GELAIN_1!K49))</f>
        <v>737.74748510035715</v>
      </c>
      <c r="E49">
        <f>100*LN(GELAIN_1!G49/GELAIN_1!K49)</f>
        <v>-6.8761318142844532</v>
      </c>
      <c r="F49">
        <f>100*LN(1+GELAIN_1!H49/400)</f>
        <v>3.7840696866277646</v>
      </c>
      <c r="G49">
        <f>100*LN(GELAIN_1!I49/GELAIN_1!J49)</f>
        <v>156.70607191885247</v>
      </c>
      <c r="H49">
        <f>100*LN(GELAIN_1!J49/GELAIN_1!J48)</f>
        <v>2.7305580486540233</v>
      </c>
    </row>
    <row r="50" spans="1:8" x14ac:dyDescent="0.25">
      <c r="A50" t="s">
        <v>95</v>
      </c>
      <c r="B50">
        <f>100*LN(GELAIN_1!B50*10^6/(1000*GELAIN_1!K50))</f>
        <v>896.16057089757339</v>
      </c>
      <c r="C50">
        <f>100*LN(GELAIN_1!C50*10^6/(1000*GELAIN_1!K50))</f>
        <v>841.80375548304869</v>
      </c>
      <c r="D50">
        <f>100*LN(GELAIN_1!E50*10^6/(1000*GELAIN_1!K50))</f>
        <v>737.62912828666299</v>
      </c>
      <c r="E50">
        <f>100*LN(GELAIN_1!G50/GELAIN_1!K50)</f>
        <v>-7.116581608286932</v>
      </c>
      <c r="F50">
        <f>100*LN(1+GELAIN_1!H50/400)</f>
        <v>3.5201394510414299</v>
      </c>
      <c r="G50">
        <f>100*LN(GELAIN_1!I50/GELAIN_1!J50)</f>
        <v>156.58422856197413</v>
      </c>
      <c r="H50">
        <f>100*LN(GELAIN_1!J50/GELAIN_1!J49)</f>
        <v>2.3547487169894286</v>
      </c>
    </row>
    <row r="51" spans="1:8" x14ac:dyDescent="0.25">
      <c r="A51" t="s">
        <v>96</v>
      </c>
      <c r="B51">
        <f>100*LN(GELAIN_1!B51*10^6/(1000*GELAIN_1!K51))</f>
        <v>896.3027801306788</v>
      </c>
      <c r="C51">
        <f>100*LN(GELAIN_1!C51*10^6/(1000*GELAIN_1!K51))</f>
        <v>841.51365253615825</v>
      </c>
      <c r="D51">
        <f>100*LN(GELAIN_1!E51*10^6/(1000*GELAIN_1!K51))</f>
        <v>737.55409132182717</v>
      </c>
      <c r="E51">
        <f>100*LN(GELAIN_1!G51/GELAIN_1!K51)</f>
        <v>-7.2454513372986442</v>
      </c>
      <c r="F51">
        <f>100*LN(1+GELAIN_1!H51/400)</f>
        <v>3.5367243303985116</v>
      </c>
      <c r="G51">
        <f>100*LN(GELAIN_1!I51/GELAIN_1!J51)</f>
        <v>156.24521486412243</v>
      </c>
      <c r="H51">
        <f>100*LN(GELAIN_1!J51/GELAIN_1!J50)</f>
        <v>2.7547442802142998</v>
      </c>
    </row>
    <row r="52" spans="1:8" x14ac:dyDescent="0.25">
      <c r="A52" t="s">
        <v>97</v>
      </c>
      <c r="B52">
        <f>100*LN(GELAIN_1!B52*10^6/(1000*GELAIN_1!K52))</f>
        <v>895.70077551980705</v>
      </c>
      <c r="C52">
        <f>100*LN(GELAIN_1!C52*10^6/(1000*GELAIN_1!K52))</f>
        <v>840.89670673332773</v>
      </c>
      <c r="D52">
        <f>100*LN(GELAIN_1!E52*10^6/(1000*GELAIN_1!K52))</f>
        <v>736.50843410944344</v>
      </c>
      <c r="E52">
        <f>100*LN(GELAIN_1!G52/GELAIN_1!K52)</f>
        <v>-7.5818119020272512</v>
      </c>
      <c r="F52">
        <f>100*LN(1+GELAIN_1!H52/400)</f>
        <v>3.2829025156182192</v>
      </c>
      <c r="G52">
        <f>100*LN(GELAIN_1!I52/GELAIN_1!J52)</f>
        <v>156.36306264516844</v>
      </c>
      <c r="H52">
        <f>100*LN(GELAIN_1!J52/GELAIN_1!J51)</f>
        <v>2.1425374906561667</v>
      </c>
    </row>
    <row r="53" spans="1:8" x14ac:dyDescent="0.25">
      <c r="A53" t="s">
        <v>98</v>
      </c>
      <c r="B53">
        <f>100*LN(GELAIN_1!B53*10^6/(1000*GELAIN_1!K53))</f>
        <v>895.54429164358135</v>
      </c>
      <c r="C53">
        <f>100*LN(GELAIN_1!C53*10^6/(1000*GELAIN_1!K53))</f>
        <v>841.38237203832966</v>
      </c>
      <c r="D53">
        <f>100*LN(GELAIN_1!E53*10^6/(1000*GELAIN_1!K53))</f>
        <v>735.55325713192485</v>
      </c>
      <c r="E53">
        <f>100*LN(GELAIN_1!G53/GELAIN_1!K53)</f>
        <v>-7.9318737218060305</v>
      </c>
      <c r="F53">
        <f>100*LN(1+GELAIN_1!H53/400)</f>
        <v>3.1030090940559729</v>
      </c>
      <c r="G53">
        <f>100*LN(GELAIN_1!I53/GELAIN_1!J53)</f>
        <v>156.45919151289448</v>
      </c>
      <c r="H53">
        <f>100*LN(GELAIN_1!J53/GELAIN_1!J52)</f>
        <v>2.1253524598771181</v>
      </c>
    </row>
    <row r="54" spans="1:8" x14ac:dyDescent="0.25">
      <c r="A54" t="s">
        <v>99</v>
      </c>
      <c r="B54">
        <f>100*LN(GELAIN_1!B54*10^6/(1000*GELAIN_1!K54))</f>
        <v>896.12753623643505</v>
      </c>
      <c r="C54">
        <f>100*LN(GELAIN_1!C54*10^6/(1000*GELAIN_1!K54))</f>
        <v>841.87009319046706</v>
      </c>
      <c r="D54">
        <f>100*LN(GELAIN_1!E54*10^6/(1000*GELAIN_1!K54))</f>
        <v>736.27980678574352</v>
      </c>
      <c r="E54">
        <f>100*LN(GELAIN_1!G54/GELAIN_1!K54)</f>
        <v>-8.234663818436335</v>
      </c>
      <c r="F54">
        <f>100*LN(1+GELAIN_1!H54/400)</f>
        <v>2.928318586720966</v>
      </c>
      <c r="G54">
        <f>100*LN(GELAIN_1!I54/GELAIN_1!J54)</f>
        <v>156.1551373461609</v>
      </c>
      <c r="H54">
        <f>100*LN(GELAIN_1!J54/GELAIN_1!J53)</f>
        <v>2.101396531707977</v>
      </c>
    </row>
    <row r="55" spans="1:8" x14ac:dyDescent="0.25">
      <c r="A55" t="s">
        <v>100</v>
      </c>
      <c r="B55">
        <f>100*LN(GELAIN_1!B55*10^6/(1000*GELAIN_1!K55))</f>
        <v>896.76730759387942</v>
      </c>
      <c r="C55">
        <f>100*LN(GELAIN_1!C55*10^6/(1000*GELAIN_1!K55))</f>
        <v>841.85464008379074</v>
      </c>
      <c r="D55">
        <f>100*LN(GELAIN_1!E55*10^6/(1000*GELAIN_1!K55))</f>
        <v>736.33759114147301</v>
      </c>
      <c r="E55">
        <f>100*LN(GELAIN_1!G55/GELAIN_1!K55)</f>
        <v>-8.3428519821959082</v>
      </c>
      <c r="F55">
        <f>100*LN(1+GELAIN_1!H55/400)</f>
        <v>2.9188697137312478</v>
      </c>
      <c r="G55">
        <f>100*LN(GELAIN_1!I55/GELAIN_1!J55)</f>
        <v>156.66214413972003</v>
      </c>
      <c r="H55">
        <f>100*LN(GELAIN_1!J55/GELAIN_1!J54)</f>
        <v>1.8562224324290559</v>
      </c>
    </row>
    <row r="56" spans="1:8" x14ac:dyDescent="0.25">
      <c r="A56" t="s">
        <v>101</v>
      </c>
      <c r="B56">
        <f>100*LN(GELAIN_1!B56*10^6/(1000*GELAIN_1!K56))</f>
        <v>896.95196241512872</v>
      </c>
      <c r="C56">
        <f>100*LN(GELAIN_1!C56*10^6/(1000*GELAIN_1!K56))</f>
        <v>841.60206706010979</v>
      </c>
      <c r="D56">
        <f>100*LN(GELAIN_1!E56*10^6/(1000*GELAIN_1!K56))</f>
        <v>736.55217749365977</v>
      </c>
      <c r="E56">
        <f>100*LN(GELAIN_1!G56/GELAIN_1!K56)</f>
        <v>-8.5171286631138461</v>
      </c>
      <c r="F56">
        <f>100*LN(1+GELAIN_1!H56/400)</f>
        <v>3.008936530544529</v>
      </c>
      <c r="G56">
        <f>100*LN(GELAIN_1!I56/GELAIN_1!J56)</f>
        <v>157.21319207655415</v>
      </c>
      <c r="H56">
        <f>100*LN(GELAIN_1!J56/GELAIN_1!J55)</f>
        <v>2.2058236353006722</v>
      </c>
    </row>
    <row r="57" spans="1:8" x14ac:dyDescent="0.25">
      <c r="A57" t="s">
        <v>102</v>
      </c>
      <c r="B57">
        <f>100*LN(GELAIN_1!B57*10^6/(1000*GELAIN_1!K57))</f>
        <v>897.86815277767312</v>
      </c>
      <c r="C57">
        <f>100*LN(GELAIN_1!C57*10^6/(1000*GELAIN_1!K57))</f>
        <v>842.27534112436297</v>
      </c>
      <c r="D57">
        <f>100*LN(GELAIN_1!E57*10^6/(1000*GELAIN_1!K57))</f>
        <v>735.54959081317986</v>
      </c>
      <c r="E57">
        <f>100*LN(GELAIN_1!G57/GELAIN_1!K57)</f>
        <v>-8.7090638676208574</v>
      </c>
      <c r="F57">
        <f>100*LN(1+GELAIN_1!H57/400)</f>
        <v>2.9969260385277785</v>
      </c>
      <c r="G57">
        <f>100*LN(GELAIN_1!I57/GELAIN_1!J57)</f>
        <v>156.99558263795802</v>
      </c>
      <c r="H57">
        <f>100*LN(GELAIN_1!J57/GELAIN_1!J56)</f>
        <v>1.9677788825125102</v>
      </c>
    </row>
    <row r="58" spans="1:8" x14ac:dyDescent="0.25">
      <c r="A58" t="s">
        <v>103</v>
      </c>
      <c r="B58">
        <f>100*LN(GELAIN_1!B58*10^6/(1000*GELAIN_1!K58))</f>
        <v>898.59914424792998</v>
      </c>
      <c r="C58">
        <f>100*LN(GELAIN_1!C58*10^6/(1000*GELAIN_1!K58))</f>
        <v>843.04065981447388</v>
      </c>
      <c r="D58">
        <f>100*LN(GELAIN_1!E58*10^6/(1000*GELAIN_1!K58))</f>
        <v>736.08969004949211</v>
      </c>
      <c r="E58">
        <f>100*LN(GELAIN_1!G58/GELAIN_1!K58)</f>
        <v>-8.9792517140789219</v>
      </c>
      <c r="F58">
        <f>100*LN(1+GELAIN_1!H58/400)</f>
        <v>2.8178457751850945</v>
      </c>
      <c r="G58">
        <f>100*LN(GELAIN_1!I58/GELAIN_1!J58)</f>
        <v>157.51115048367157</v>
      </c>
      <c r="H58">
        <f>100*LN(GELAIN_1!J58/GELAIN_1!J57)</f>
        <v>1.7477365940798333</v>
      </c>
    </row>
    <row r="59" spans="1:8" x14ac:dyDescent="0.25">
      <c r="A59" t="s">
        <v>104</v>
      </c>
      <c r="B59">
        <f>100*LN(GELAIN_1!B59*10^6/(1000*GELAIN_1!K59))</f>
        <v>898.07929579094935</v>
      </c>
      <c r="C59">
        <f>100*LN(GELAIN_1!C59*10^6/(1000*GELAIN_1!K59))</f>
        <v>842.66368757009604</v>
      </c>
      <c r="D59">
        <f>100*LN(GELAIN_1!E59*10^6/(1000*GELAIN_1!K59))</f>
        <v>733.65671236577236</v>
      </c>
      <c r="E59">
        <f>100*LN(GELAIN_1!G59/GELAIN_1!K59)</f>
        <v>-9.1156474594388701</v>
      </c>
      <c r="F59">
        <f>100*LN(1+GELAIN_1!H59/400)</f>
        <v>2.6782946796792251</v>
      </c>
      <c r="G59">
        <f>100*LN(GELAIN_1!I59/GELAIN_1!J59)</f>
        <v>156.41218375179332</v>
      </c>
      <c r="H59">
        <f>100*LN(GELAIN_1!J59/GELAIN_1!J58)</f>
        <v>1.4633581208377515</v>
      </c>
    </row>
    <row r="60" spans="1:8" x14ac:dyDescent="0.25">
      <c r="A60" t="s">
        <v>105</v>
      </c>
      <c r="B60">
        <f>100*LN(GELAIN_1!B60*10^6/(1000*GELAIN_1!K60))</f>
        <v>898.89322473705079</v>
      </c>
      <c r="C60">
        <f>100*LN(GELAIN_1!C60*10^6/(1000*GELAIN_1!K60))</f>
        <v>842.64519980141074</v>
      </c>
      <c r="D60">
        <f>100*LN(GELAIN_1!E60*10^6/(1000*GELAIN_1!K60))</f>
        <v>734.78606648074799</v>
      </c>
      <c r="E60">
        <f>100*LN(GELAIN_1!G60/GELAIN_1!K60)</f>
        <v>-9.1965081987679334</v>
      </c>
      <c r="F60">
        <f>100*LN(1+GELAIN_1!H60/400)</f>
        <v>2.5700817707575538</v>
      </c>
      <c r="G60">
        <f>100*LN(GELAIN_1!I60/GELAIN_1!J60)</f>
        <v>156.7900029666649</v>
      </c>
      <c r="H60">
        <f>100*LN(GELAIN_1!J60/GELAIN_1!J59)</f>
        <v>1.5934657799559711</v>
      </c>
    </row>
    <row r="61" spans="1:8" x14ac:dyDescent="0.25">
      <c r="A61" t="s">
        <v>106</v>
      </c>
      <c r="B61">
        <f>100*LN(GELAIN_1!B61*10^6/(1000*GELAIN_1!K61))</f>
        <v>899.30905626492506</v>
      </c>
      <c r="C61">
        <f>100*LN(GELAIN_1!C61*10^6/(1000*GELAIN_1!K61))</f>
        <v>842.72086362646803</v>
      </c>
      <c r="D61">
        <f>100*LN(GELAIN_1!E61*10^6/(1000*GELAIN_1!K61))</f>
        <v>735.52984252167187</v>
      </c>
      <c r="E61">
        <f>100*LN(GELAIN_1!G61/GELAIN_1!K61)</f>
        <v>-9.3125388799256807</v>
      </c>
      <c r="F61">
        <f>100*LN(1+GELAIN_1!H61/400)</f>
        <v>2.5005028788226666</v>
      </c>
      <c r="G61">
        <f>100*LN(GELAIN_1!I61/GELAIN_1!J61)</f>
        <v>157.59619793951657</v>
      </c>
      <c r="H61">
        <f>100*LN(GELAIN_1!J61/GELAIN_1!J60)</f>
        <v>0.99100838972724237</v>
      </c>
    </row>
    <row r="62" spans="1:8" x14ac:dyDescent="0.25">
      <c r="A62" t="s">
        <v>107</v>
      </c>
      <c r="B62">
        <f>100*LN(GELAIN_1!B62*10^6/(1000*GELAIN_1!K62))</f>
        <v>899.46595284269608</v>
      </c>
      <c r="C62">
        <f>100*LN(GELAIN_1!C62*10^6/(1000*GELAIN_1!K62))</f>
        <v>843.52415961280121</v>
      </c>
      <c r="D62">
        <f>100*LN(GELAIN_1!E62*10^6/(1000*GELAIN_1!K62))</f>
        <v>734.30726310806563</v>
      </c>
      <c r="E62">
        <f>100*LN(GELAIN_1!G62/GELAIN_1!K62)</f>
        <v>-9.3536773519221743</v>
      </c>
      <c r="F62">
        <f>100*LN(1+GELAIN_1!H62/400)</f>
        <v>2.4359456160906428</v>
      </c>
      <c r="G62">
        <f>100*LN(GELAIN_1!I62/GELAIN_1!J62)</f>
        <v>157.93040597124084</v>
      </c>
      <c r="H62">
        <f>100*LN(GELAIN_1!J62/GELAIN_1!J61)</f>
        <v>1.656426904691598</v>
      </c>
    </row>
    <row r="63" spans="1:8" x14ac:dyDescent="0.25">
      <c r="A63" t="s">
        <v>108</v>
      </c>
      <c r="B63">
        <f>100*LN(GELAIN_1!B63*10^6/(1000*GELAIN_1!K63))</f>
        <v>900.27603563264643</v>
      </c>
      <c r="C63">
        <f>100*LN(GELAIN_1!C63*10^6/(1000*GELAIN_1!K63))</f>
        <v>844.05062979047113</v>
      </c>
      <c r="D63">
        <f>100*LN(GELAIN_1!E63*10^6/(1000*GELAIN_1!K63))</f>
        <v>735.76703830348174</v>
      </c>
      <c r="E63">
        <f>100*LN(GELAIN_1!G63/GELAIN_1!K63)</f>
        <v>-9.3723037880671676</v>
      </c>
      <c r="F63">
        <f>100*LN(1+GELAIN_1!H63/400)</f>
        <v>2.4598923757807505</v>
      </c>
      <c r="G63">
        <f>100*LN(GELAIN_1!I63/GELAIN_1!J63)</f>
        <v>158.05037938345436</v>
      </c>
      <c r="H63">
        <f>100*LN(GELAIN_1!J63/GELAIN_1!J62)</f>
        <v>1.3245968379814475</v>
      </c>
    </row>
    <row r="64" spans="1:8" x14ac:dyDescent="0.25">
      <c r="A64" t="s">
        <v>109</v>
      </c>
      <c r="B64">
        <f>100*LN(GELAIN_1!B64*10^6/(1000*GELAIN_1!K64))</f>
        <v>900.90541642470703</v>
      </c>
      <c r="C64">
        <f>100*LN(GELAIN_1!C64*10^6/(1000*GELAIN_1!K64))</f>
        <v>844.76509163546893</v>
      </c>
      <c r="D64">
        <f>100*LN(GELAIN_1!E64*10^6/(1000*GELAIN_1!K64))</f>
        <v>737.60806669128704</v>
      </c>
      <c r="E64">
        <f>100*LN(GELAIN_1!G64/GELAIN_1!K64)</f>
        <v>-9.4077305606137163</v>
      </c>
      <c r="F64">
        <f>100*LN(1+GELAIN_1!H64/400)</f>
        <v>2.30981823031575</v>
      </c>
      <c r="G64">
        <f>100*LN(GELAIN_1!I64/GELAIN_1!J64)</f>
        <v>158.50323308283981</v>
      </c>
      <c r="H64">
        <f>100*LN(GELAIN_1!J64/GELAIN_1!J63)</f>
        <v>1.5575312412690845</v>
      </c>
    </row>
    <row r="65" spans="1:8" x14ac:dyDescent="0.25">
      <c r="A65" t="s">
        <v>110</v>
      </c>
      <c r="B65">
        <f>100*LN(GELAIN_1!B65*10^6/(1000*GELAIN_1!K65))</f>
        <v>901.20956125225393</v>
      </c>
      <c r="C65">
        <f>100*LN(GELAIN_1!C65*10^6/(1000*GELAIN_1!K65))</f>
        <v>845.20875628286308</v>
      </c>
      <c r="D65">
        <f>100*LN(GELAIN_1!E65*10^6/(1000*GELAIN_1!K65))</f>
        <v>738.50111702031984</v>
      </c>
      <c r="E65">
        <f>100*LN(GELAIN_1!G65/GELAIN_1!K65)</f>
        <v>-9.4265569499698589</v>
      </c>
      <c r="F65">
        <f>100*LN(1+GELAIN_1!H65/400)</f>
        <v>2.1340591165372578</v>
      </c>
      <c r="G65">
        <f>100*LN(GELAIN_1!I65/GELAIN_1!J65)</f>
        <v>158.53738289819341</v>
      </c>
      <c r="H65">
        <f>100*LN(GELAIN_1!J65/GELAIN_1!J64)</f>
        <v>1.4392497681661236</v>
      </c>
    </row>
    <row r="66" spans="1:8" x14ac:dyDescent="0.25">
      <c r="A66" t="s">
        <v>111</v>
      </c>
      <c r="B66">
        <f>100*LN(GELAIN_1!B66*10^6/(1000*GELAIN_1!K66))</f>
        <v>900.58130299264008</v>
      </c>
      <c r="C66">
        <f>100*LN(GELAIN_1!C66*10^6/(1000*GELAIN_1!K66))</f>
        <v>845.26571292223946</v>
      </c>
      <c r="D66">
        <f>100*LN(GELAIN_1!E66*10^6/(1000*GELAIN_1!K66))</f>
        <v>737.23897184644079</v>
      </c>
      <c r="E66">
        <f>100*LN(GELAIN_1!G66/GELAIN_1!K66)</f>
        <v>-9.436754482431164</v>
      </c>
      <c r="F66">
        <f>100*LN(1+GELAIN_1!H66/400)</f>
        <v>2.1635799413379857</v>
      </c>
      <c r="G66">
        <f>100*LN(GELAIN_1!I66/GELAIN_1!J66)</f>
        <v>158.08664923121532</v>
      </c>
      <c r="H66">
        <f>100*LN(GELAIN_1!J66/GELAIN_1!J65)</f>
        <v>1.8238213461185135</v>
      </c>
    </row>
    <row r="67" spans="1:8" x14ac:dyDescent="0.25">
      <c r="A67" t="s">
        <v>112</v>
      </c>
      <c r="B67">
        <f>100*LN(GELAIN_1!B67*10^6/(1000*GELAIN_1!K67))</f>
        <v>902.13333809508094</v>
      </c>
      <c r="C67">
        <f>100*LN(GELAIN_1!C67*10^6/(1000*GELAIN_1!K67))</f>
        <v>846.79146087867548</v>
      </c>
      <c r="D67">
        <f>100*LN(GELAIN_1!E67*10^6/(1000*GELAIN_1!K67))</f>
        <v>739.58716199297646</v>
      </c>
      <c r="E67">
        <f>100*LN(GELAIN_1!G67/GELAIN_1!K67)</f>
        <v>-9.4732093528398487</v>
      </c>
      <c r="F67">
        <f>100*LN(1+GELAIN_1!H67/400)</f>
        <v>1.9872217264447563</v>
      </c>
      <c r="G67">
        <f>100*LN(GELAIN_1!I67/GELAIN_1!J67)</f>
        <v>158.24961248237233</v>
      </c>
      <c r="H67">
        <f>100*LN(GELAIN_1!J67/GELAIN_1!J66)</f>
        <v>1.3565141994329071</v>
      </c>
    </row>
    <row r="68" spans="1:8" x14ac:dyDescent="0.25">
      <c r="A68" t="s">
        <v>113</v>
      </c>
      <c r="B68">
        <f>100*LN(GELAIN_1!B68*10^6/(1000*GELAIN_1!K68))</f>
        <v>902.31290387945671</v>
      </c>
      <c r="C68">
        <f>100*LN(GELAIN_1!C68*10^6/(1000*GELAIN_1!K68))</f>
        <v>847.19550523473424</v>
      </c>
      <c r="D68">
        <f>100*LN(GELAIN_1!E68*10^6/(1000*GELAIN_1!K68))</f>
        <v>740.68232182526299</v>
      </c>
      <c r="E68">
        <f>100*LN(GELAIN_1!G68/GELAIN_1!K68)</f>
        <v>-9.4741808657805748</v>
      </c>
      <c r="F68">
        <f>100*LN(1+GELAIN_1!H68/400)</f>
        <v>1.9197888738476228</v>
      </c>
      <c r="G68">
        <f>100*LN(GELAIN_1!I68/GELAIN_1!J68)</f>
        <v>158.43255854918178</v>
      </c>
      <c r="H68">
        <f>100*LN(GELAIN_1!J68/GELAIN_1!J67)</f>
        <v>1.0822908229469079</v>
      </c>
    </row>
    <row r="69" spans="1:8" x14ac:dyDescent="0.25">
      <c r="A69" t="s">
        <v>114</v>
      </c>
      <c r="B69">
        <f>100*LN(GELAIN_1!B69*10^6/(1000*GELAIN_1!K69))</f>
        <v>902.15807173412634</v>
      </c>
      <c r="C69">
        <f>100*LN(GELAIN_1!C69*10^6/(1000*GELAIN_1!K69))</f>
        <v>847.55126675753627</v>
      </c>
      <c r="D69">
        <f>100*LN(GELAIN_1!E69*10^6/(1000*GELAIN_1!K69))</f>
        <v>741.16319325693416</v>
      </c>
      <c r="E69">
        <f>100*LN(GELAIN_1!G69/GELAIN_1!K69)</f>
        <v>-9.5085443259471969</v>
      </c>
      <c r="F69">
        <f>100*LN(1+GELAIN_1!H69/400)</f>
        <v>1.9495652679391011</v>
      </c>
      <c r="G69">
        <f>100*LN(GELAIN_1!I69/GELAIN_1!J69)</f>
        <v>158.56805645158025</v>
      </c>
      <c r="H69">
        <f>100*LN(GELAIN_1!J69/GELAIN_1!J68)</f>
        <v>0.85164898618604012</v>
      </c>
    </row>
    <row r="70" spans="1:8" x14ac:dyDescent="0.25">
      <c r="A70" t="s">
        <v>115</v>
      </c>
      <c r="B70">
        <f>100*LN(GELAIN_1!B70*10^6/(1000*GELAIN_1!K70))</f>
        <v>901.42418849676437</v>
      </c>
      <c r="C70">
        <f>100*LN(GELAIN_1!C70*10^6/(1000*GELAIN_1!K70))</f>
        <v>847.47490324068804</v>
      </c>
      <c r="D70">
        <f>100*LN(GELAIN_1!E70*10^6/(1000*GELAIN_1!K70))</f>
        <v>739.25131292402841</v>
      </c>
      <c r="E70">
        <f>100*LN(GELAIN_1!G70/GELAIN_1!K70)</f>
        <v>-9.540024095970681</v>
      </c>
      <c r="F70">
        <f>100*LN(1+GELAIN_1!H70/400)</f>
        <v>2.0060812039610676</v>
      </c>
      <c r="G70">
        <f>100*LN(GELAIN_1!I70/GELAIN_1!J70)</f>
        <v>158.7243082092601</v>
      </c>
      <c r="H70">
        <f>100*LN(GELAIN_1!J70/GELAIN_1!J69)</f>
        <v>0.79408709252318765</v>
      </c>
    </row>
    <row r="71" spans="1:8" x14ac:dyDescent="0.25">
      <c r="A71" t="s">
        <v>116</v>
      </c>
      <c r="B71">
        <f>100*LN(GELAIN_1!B71*10^6/(1000*GELAIN_1!K71))</f>
        <v>902.7886659253038</v>
      </c>
      <c r="C71">
        <f>100*LN(GELAIN_1!C71*10^6/(1000*GELAIN_1!K71))</f>
        <v>848.88311216476961</v>
      </c>
      <c r="D71">
        <f>100*LN(GELAIN_1!E71*10^6/(1000*GELAIN_1!K71))</f>
        <v>742.2187719116755</v>
      </c>
      <c r="E71">
        <f>100*LN(GELAIN_1!G71/GELAIN_1!K71)</f>
        <v>-9.57472008841291</v>
      </c>
      <c r="F71">
        <f>100*LN(1+GELAIN_1!H71/400)</f>
        <v>2.0845776311324755</v>
      </c>
      <c r="G71">
        <f>100*LN(GELAIN_1!I71/GELAIN_1!J71)</f>
        <v>159.59260019797645</v>
      </c>
      <c r="H71">
        <f>100*LN(GELAIN_1!J71/GELAIN_1!J70)</f>
        <v>0.93068308444822934</v>
      </c>
    </row>
    <row r="72" spans="1:8" x14ac:dyDescent="0.25">
      <c r="A72" t="s">
        <v>117</v>
      </c>
      <c r="B72">
        <f>100*LN(GELAIN_1!B72*10^6/(1000*GELAIN_1!K72))</f>
        <v>903.61319362134134</v>
      </c>
      <c r="C72">
        <f>100*LN(GELAIN_1!C72*10^6/(1000*GELAIN_1!K72))</f>
        <v>849.49615343654068</v>
      </c>
      <c r="D72">
        <f>100*LN(GELAIN_1!E72*10^6/(1000*GELAIN_1!K72))</f>
        <v>744.26725443553676</v>
      </c>
      <c r="E72">
        <f>100*LN(GELAIN_1!G72/GELAIN_1!K72)</f>
        <v>-9.5377058840683553</v>
      </c>
      <c r="F72">
        <f>100*LN(1+GELAIN_1!H72/400)</f>
        <v>2.1003466061892508</v>
      </c>
      <c r="G72">
        <f>100*LN(GELAIN_1!I72/GELAIN_1!J72)</f>
        <v>160.19299761283563</v>
      </c>
      <c r="H72">
        <f>100*LN(GELAIN_1!J72/GELAIN_1!J71)</f>
        <v>0.70017649615410227</v>
      </c>
    </row>
    <row r="73" spans="1:8" x14ac:dyDescent="0.25">
      <c r="A73" t="s">
        <v>118</v>
      </c>
      <c r="B73">
        <f>100*LN(GELAIN_1!B73*10^6/(1000*GELAIN_1!K73))</f>
        <v>904.7046646921915</v>
      </c>
      <c r="C73">
        <f>100*LN(GELAIN_1!C73*10^6/(1000*GELAIN_1!K73))</f>
        <v>850.57175755917558</v>
      </c>
      <c r="D73">
        <f>100*LN(GELAIN_1!E73*10^6/(1000*GELAIN_1!K73))</f>
        <v>745.5895646874983</v>
      </c>
      <c r="E73">
        <f>100*LN(GELAIN_1!G73/GELAIN_1!K73)</f>
        <v>-9.444967594399392</v>
      </c>
      <c r="F73">
        <f>100*LN(1+GELAIN_1!H73/400)</f>
        <v>2.0846229943161325</v>
      </c>
      <c r="G73">
        <f>100*LN(GELAIN_1!I73/GELAIN_1!J73)</f>
        <v>160.47255680891399</v>
      </c>
      <c r="H73">
        <f>100*LN(GELAIN_1!J73/GELAIN_1!J72)</f>
        <v>1.185275397997857</v>
      </c>
    </row>
    <row r="74" spans="1:8" x14ac:dyDescent="0.25">
      <c r="A74" t="s">
        <v>119</v>
      </c>
      <c r="B74">
        <f>100*LN(GELAIN_1!B74*10^6/(1000*GELAIN_1!K74))</f>
        <v>904.88974593006083</v>
      </c>
      <c r="C74">
        <f>100*LN(GELAIN_1!C74*10^6/(1000*GELAIN_1!K74))</f>
        <v>850.25897941380379</v>
      </c>
      <c r="D74">
        <f>100*LN(GELAIN_1!E74*10^6/(1000*GELAIN_1!K74))</f>
        <v>746.8242452522469</v>
      </c>
      <c r="E74">
        <f>100*LN(GELAIN_1!G74/GELAIN_1!K74)</f>
        <v>-9.3742138923247431</v>
      </c>
      <c r="F74">
        <f>100*LN(1+GELAIN_1!H74/400)</f>
        <v>1.8462511995107203</v>
      </c>
      <c r="G74">
        <f>100*LN(GELAIN_1!I74/GELAIN_1!J74)</f>
        <v>160.86343918754653</v>
      </c>
      <c r="H74">
        <f>100*LN(GELAIN_1!J74/GELAIN_1!J73)</f>
        <v>0.95500313529687209</v>
      </c>
    </row>
    <row r="75" spans="1:8" x14ac:dyDescent="0.25">
      <c r="A75" t="s">
        <v>120</v>
      </c>
      <c r="B75">
        <f>100*LN(GELAIN_1!B75*10^6/(1000*GELAIN_1!K75))</f>
        <v>905.50649799250959</v>
      </c>
      <c r="C75">
        <f>100*LN(GELAIN_1!C75*10^6/(1000*GELAIN_1!K75))</f>
        <v>850.51229161397009</v>
      </c>
      <c r="D75">
        <f>100*LN(GELAIN_1!E75*10^6/(1000*GELAIN_1!K75))</f>
        <v>748.39768913223384</v>
      </c>
      <c r="E75">
        <f>100*LN(GELAIN_1!G75/GELAIN_1!K75)</f>
        <v>-9.3063620010583179</v>
      </c>
      <c r="F75">
        <f>100*LN(1+GELAIN_1!H75/400)</f>
        <v>1.7986853386353605</v>
      </c>
      <c r="G75">
        <f>100*LN(GELAIN_1!I75/GELAIN_1!J75)</f>
        <v>161.0693070393844</v>
      </c>
      <c r="H75">
        <f>100*LN(GELAIN_1!J75/GELAIN_1!J74)</f>
        <v>1.1006114640566993</v>
      </c>
    </row>
    <row r="76" spans="1:8" x14ac:dyDescent="0.25">
      <c r="A76" t="s">
        <v>121</v>
      </c>
      <c r="B76">
        <f>100*LN(GELAIN_1!B76*10^6/(1000*GELAIN_1!K76))</f>
        <v>906.58423260080531</v>
      </c>
      <c r="C76">
        <f>100*LN(GELAIN_1!C76*10^6/(1000*GELAIN_1!K76))</f>
        <v>851.78926075213701</v>
      </c>
      <c r="D76">
        <f>100*LN(GELAIN_1!E76*10^6/(1000*GELAIN_1!K76))</f>
        <v>749.91418848218382</v>
      </c>
      <c r="E76">
        <f>100*LN(GELAIN_1!G76/GELAIN_1!K76)</f>
        <v>-9.2076836796223951</v>
      </c>
      <c r="F76">
        <f>100*LN(1+GELAIN_1!H76/400)</f>
        <v>1.9739861863235804</v>
      </c>
      <c r="G76">
        <f>100*LN(GELAIN_1!I76/GELAIN_1!J76)</f>
        <v>161.56908937086138</v>
      </c>
      <c r="H76">
        <f>100*LN(GELAIN_1!J76/GELAIN_1!J75)</f>
        <v>0.89002808476515061</v>
      </c>
    </row>
    <row r="77" spans="1:8" x14ac:dyDescent="0.25">
      <c r="A77" t="s">
        <v>122</v>
      </c>
      <c r="B77">
        <f>100*LN(GELAIN_1!B77*10^6/(1000*GELAIN_1!K77))</f>
        <v>907.40546166288107</v>
      </c>
      <c r="C77">
        <f>100*LN(GELAIN_1!C77*10^6/(1000*GELAIN_1!K77))</f>
        <v>852.43487189298969</v>
      </c>
      <c r="D77">
        <f>100*LN(GELAIN_1!E77*10^6/(1000*GELAIN_1!K77))</f>
        <v>751.61391746503227</v>
      </c>
      <c r="E77">
        <f>100*LN(GELAIN_1!G77/GELAIN_1!K77)</f>
        <v>-9.0463548519175188</v>
      </c>
      <c r="F77">
        <f>100*LN(1+GELAIN_1!H77/400)</f>
        <v>2.0967200160533865</v>
      </c>
      <c r="G77">
        <f>100*LN(GELAIN_1!I77/GELAIN_1!J77)</f>
        <v>161.67239980876394</v>
      </c>
      <c r="H77">
        <f>100*LN(GELAIN_1!J77/GELAIN_1!J76)</f>
        <v>1.2990910067696448</v>
      </c>
    </row>
    <row r="78" spans="1:8" x14ac:dyDescent="0.25">
      <c r="A78" t="s">
        <v>123</v>
      </c>
      <c r="B78">
        <f>100*LN(GELAIN_1!B78*10^6/(1000*GELAIN_1!K78))</f>
        <v>908.23935894250633</v>
      </c>
      <c r="C78">
        <f>100*LN(GELAIN_1!C78*10^6/(1000*GELAIN_1!K78))</f>
        <v>853.06024544760305</v>
      </c>
      <c r="D78">
        <f>100*LN(GELAIN_1!E78*10^6/(1000*GELAIN_1!K78))</f>
        <v>753.82880939316465</v>
      </c>
      <c r="E78">
        <f>100*LN(GELAIN_1!G78/GELAIN_1!K78)</f>
        <v>-8.9385503909070856</v>
      </c>
      <c r="F78">
        <f>100*LN(1+GELAIN_1!H78/400)</f>
        <v>2.3511297121683752</v>
      </c>
      <c r="G78">
        <f>100*LN(GELAIN_1!I78/GELAIN_1!J78)</f>
        <v>162.3305224068132</v>
      </c>
      <c r="H78">
        <f>100*LN(GELAIN_1!J78/GELAIN_1!J77)</f>
        <v>1.2072271201833569</v>
      </c>
    </row>
    <row r="79" spans="1:8" x14ac:dyDescent="0.25">
      <c r="A79" t="s">
        <v>124</v>
      </c>
      <c r="B79">
        <f>100*LN(GELAIN_1!B79*10^6/(1000*GELAIN_1!K79))</f>
        <v>908.9096156358346</v>
      </c>
      <c r="C79">
        <f>100*LN(GELAIN_1!C79*10^6/(1000*GELAIN_1!K79))</f>
        <v>853.40696268165175</v>
      </c>
      <c r="D79">
        <f>100*LN(GELAIN_1!E79*10^6/(1000*GELAIN_1!K79))</f>
        <v>754.53961582108025</v>
      </c>
      <c r="E79">
        <f>100*LN(GELAIN_1!G79/GELAIN_1!K79)</f>
        <v>-8.8090838671534577</v>
      </c>
      <c r="F79">
        <f>100*LN(1+GELAIN_1!H79/400)</f>
        <v>2.3939512205841798</v>
      </c>
      <c r="G79">
        <f>100*LN(GELAIN_1!I79/GELAIN_1!J79)</f>
        <v>162.61459400216026</v>
      </c>
      <c r="H79">
        <f>100*LN(GELAIN_1!J79/GELAIN_1!J78)</f>
        <v>0.86129550233398333</v>
      </c>
    </row>
    <row r="80" spans="1:8" x14ac:dyDescent="0.25">
      <c r="A80" t="s">
        <v>125</v>
      </c>
      <c r="B80">
        <f>100*LN(GELAIN_1!B80*10^6/(1000*GELAIN_1!K80))</f>
        <v>909.12399931197319</v>
      </c>
      <c r="C80">
        <f>100*LN(GELAIN_1!C80*10^6/(1000*GELAIN_1!K80))</f>
        <v>854.17731593856979</v>
      </c>
      <c r="D80">
        <f>100*LN(GELAIN_1!E80*10^6/(1000*GELAIN_1!K80))</f>
        <v>754.85768822218347</v>
      </c>
      <c r="E80">
        <f>100*LN(GELAIN_1!G80/GELAIN_1!K80)</f>
        <v>-8.6575255377214049</v>
      </c>
      <c r="F80">
        <f>100*LN(1+GELAIN_1!H80/400)</f>
        <v>2.4941474175416851</v>
      </c>
      <c r="G80">
        <f>100*LN(GELAIN_1!I80/GELAIN_1!J80)</f>
        <v>163.17628047001909</v>
      </c>
      <c r="H80">
        <f>100*LN(GELAIN_1!J80/GELAIN_1!J79)</f>
        <v>1.0045024945627181</v>
      </c>
    </row>
    <row r="81" spans="1:8" x14ac:dyDescent="0.25">
      <c r="A81" t="s">
        <v>126</v>
      </c>
      <c r="B81">
        <f>100*LN(GELAIN_1!B81*10^6/(1000*GELAIN_1!K81))</f>
        <v>909.6043318601362</v>
      </c>
      <c r="C81">
        <f>100*LN(GELAIN_1!C81*10^6/(1000*GELAIN_1!K81))</f>
        <v>854.65234421545097</v>
      </c>
      <c r="D81">
        <f>100*LN(GELAIN_1!E81*10^6/(1000*GELAIN_1!K81))</f>
        <v>756.62616824092902</v>
      </c>
      <c r="E81">
        <f>100*LN(GELAIN_1!G81/GELAIN_1!K81)</f>
        <v>-8.5438640569984354</v>
      </c>
      <c r="F81">
        <f>100*LN(1+GELAIN_1!H81/400)</f>
        <v>2.7303596435206683</v>
      </c>
      <c r="G81">
        <f>100*LN(GELAIN_1!I81/GELAIN_1!J81)</f>
        <v>163.38080335975874</v>
      </c>
      <c r="H81">
        <f>100*LN(GELAIN_1!J81/GELAIN_1!J80)</f>
        <v>1.3549216374324715</v>
      </c>
    </row>
    <row r="82" spans="1:8" x14ac:dyDescent="0.25">
      <c r="A82" t="s">
        <v>127</v>
      </c>
      <c r="B82">
        <f>100*LN(GELAIN_1!B82*10^6/(1000*GELAIN_1!K82))</f>
        <v>910.47297481497708</v>
      </c>
      <c r="C82">
        <f>100*LN(GELAIN_1!C82*10^6/(1000*GELAIN_1!K82))</f>
        <v>854.98857201630506</v>
      </c>
      <c r="D82">
        <f>100*LN(GELAIN_1!E82*10^6/(1000*GELAIN_1!K82))</f>
        <v>759.06872715135205</v>
      </c>
      <c r="E82">
        <f>100*LN(GELAIN_1!G82/GELAIN_1!K82)</f>
        <v>-8.3973198023807463</v>
      </c>
      <c r="F82">
        <f>100*LN(1+GELAIN_1!H82/400)</f>
        <v>2.7677573772402631</v>
      </c>
      <c r="G82">
        <f>100*LN(GELAIN_1!I82/GELAIN_1!J82)</f>
        <v>164.26073024294041</v>
      </c>
      <c r="H82">
        <f>100*LN(GELAIN_1!J82/GELAIN_1!J81)</f>
        <v>1.4126022848957251</v>
      </c>
    </row>
    <row r="83" spans="1:8" x14ac:dyDescent="0.25">
      <c r="A83" t="s">
        <v>128</v>
      </c>
      <c r="B83">
        <f>100*LN(GELAIN_1!B83*10^6/(1000*GELAIN_1!K83))</f>
        <v>910.58005086084449</v>
      </c>
      <c r="C83">
        <f>100*LN(GELAIN_1!C83*10^6/(1000*GELAIN_1!K83))</f>
        <v>855.27971147531366</v>
      </c>
      <c r="D83">
        <f>100*LN(GELAIN_1!E83*10^6/(1000*GELAIN_1!K83))</f>
        <v>758.14787426493865</v>
      </c>
      <c r="E83">
        <f>100*LN(GELAIN_1!G83/GELAIN_1!K83)</f>
        <v>-8.3087476113392533</v>
      </c>
      <c r="F83">
        <f>100*LN(1+GELAIN_1!H83/400)</f>
        <v>2.6198838968988452</v>
      </c>
      <c r="G83">
        <f>100*LN(GELAIN_1!I83/GELAIN_1!J83)</f>
        <v>164.84955076982166</v>
      </c>
      <c r="H83">
        <f>100*LN(GELAIN_1!J83/GELAIN_1!J82)</f>
        <v>1.4170211483045698</v>
      </c>
    </row>
    <row r="84" spans="1:8" x14ac:dyDescent="0.25">
      <c r="A84" t="s">
        <v>129</v>
      </c>
      <c r="B84">
        <f>100*LN(GELAIN_1!B84*10^6/(1000*GELAIN_1!K84))</f>
        <v>911.17147878738581</v>
      </c>
      <c r="C84">
        <f>100*LN(GELAIN_1!C84*10^6/(1000*GELAIN_1!K84))</f>
        <v>855.2816050836949</v>
      </c>
      <c r="D84">
        <f>100*LN(GELAIN_1!E84*10^6/(1000*GELAIN_1!K84))</f>
        <v>758.16094020862931</v>
      </c>
      <c r="E84">
        <f>100*LN(GELAIN_1!G84/GELAIN_1!K84)</f>
        <v>-8.244705229492153</v>
      </c>
      <c r="F84">
        <f>100*LN(1+GELAIN_1!H84/400)</f>
        <v>2.5999896366360709</v>
      </c>
      <c r="G84">
        <f>100*LN(GELAIN_1!I84/GELAIN_1!J84)</f>
        <v>165.30926350795178</v>
      </c>
      <c r="H84">
        <f>100*LN(GELAIN_1!J84/GELAIN_1!J83)</f>
        <v>0.92135292190485307</v>
      </c>
    </row>
    <row r="85" spans="1:8" x14ac:dyDescent="0.25">
      <c r="A85" t="s">
        <v>130</v>
      </c>
      <c r="B85">
        <f>100*LN(GELAIN_1!B85*10^6/(1000*GELAIN_1!K85))</f>
        <v>911.29891382814048</v>
      </c>
      <c r="C85">
        <f>100*LN(GELAIN_1!C85*10^6/(1000*GELAIN_1!K85))</f>
        <v>855.72253734562992</v>
      </c>
      <c r="D85">
        <f>100*LN(GELAIN_1!E85*10^6/(1000*GELAIN_1!K85))</f>
        <v>758.47483034099287</v>
      </c>
      <c r="E85">
        <f>100*LN(GELAIN_1!G85/GELAIN_1!K85)</f>
        <v>-8.2308002851671063</v>
      </c>
      <c r="F85">
        <f>100*LN(1+GELAIN_1!H85/400)</f>
        <v>2.724129144981783</v>
      </c>
      <c r="G85">
        <f>100*LN(GELAIN_1!I85/GELAIN_1!J85)</f>
        <v>165.97988052189902</v>
      </c>
      <c r="H85">
        <f>100*LN(GELAIN_1!J85/GELAIN_1!J84)</f>
        <v>1.1710909817039243</v>
      </c>
    </row>
    <row r="86" spans="1:8" x14ac:dyDescent="0.25">
      <c r="A86" t="s">
        <v>131</v>
      </c>
      <c r="B86">
        <f>100*LN(GELAIN_1!B86*10^6/(1000*GELAIN_1!K86))</f>
        <v>911.59227263326375</v>
      </c>
      <c r="C86">
        <f>100*LN(GELAIN_1!C86*10^6/(1000*GELAIN_1!K86))</f>
        <v>856.41976326024258</v>
      </c>
      <c r="D86">
        <f>100*LN(GELAIN_1!E86*10^6/(1000*GELAIN_1!K86))</f>
        <v>758.08108104335622</v>
      </c>
      <c r="E86">
        <f>100*LN(GELAIN_1!G86/GELAIN_1!K86)</f>
        <v>-8.2198808723096857</v>
      </c>
      <c r="F86">
        <f>100*LN(1+GELAIN_1!H86/400)</f>
        <v>2.7363488202548436</v>
      </c>
      <c r="G86">
        <f>100*LN(GELAIN_1!I86/GELAIN_1!J86)</f>
        <v>165.73244998493624</v>
      </c>
      <c r="H86">
        <f>100*LN(GELAIN_1!J86/GELAIN_1!J85)</f>
        <v>1.3450804763725488</v>
      </c>
    </row>
    <row r="87" spans="1:8" x14ac:dyDescent="0.25">
      <c r="A87" t="s">
        <v>132</v>
      </c>
      <c r="B87">
        <f>100*LN(GELAIN_1!B87*10^6/(1000*GELAIN_1!K87))</f>
        <v>911.90811414885911</v>
      </c>
      <c r="C87">
        <f>100*LN(GELAIN_1!C87*10^6/(1000*GELAIN_1!K87))</f>
        <v>857.29316116824725</v>
      </c>
      <c r="D87">
        <f>100*LN(GELAIN_1!E87*10^6/(1000*GELAIN_1!K87))</f>
        <v>758.32232362378954</v>
      </c>
      <c r="E87">
        <f>100*LN(GELAIN_1!G87/GELAIN_1!K87)</f>
        <v>-8.287495796051374</v>
      </c>
      <c r="F87">
        <f>100*LN(1+GELAIN_1!H87/400)</f>
        <v>2.5817730144755346</v>
      </c>
      <c r="G87">
        <f>100*LN(GELAIN_1!I87/GELAIN_1!J87)</f>
        <v>166.9140987745007</v>
      </c>
      <c r="H87">
        <f>100*LN(GELAIN_1!J87/GELAIN_1!J86)</f>
        <v>1.4183598059742439</v>
      </c>
    </row>
    <row r="88" spans="1:8" x14ac:dyDescent="0.25">
      <c r="A88" t="s">
        <v>133</v>
      </c>
      <c r="B88">
        <f>100*LN(GELAIN_1!B88*10^6/(1000*GELAIN_1!K88))</f>
        <v>912.0801838484258</v>
      </c>
      <c r="C88">
        <f>100*LN(GELAIN_1!C88*10^6/(1000*GELAIN_1!K88))</f>
        <v>857.16182900921626</v>
      </c>
      <c r="D88">
        <f>100*LN(GELAIN_1!E88*10^6/(1000*GELAIN_1!K88))</f>
        <v>758.36209357172925</v>
      </c>
      <c r="E88">
        <f>100*LN(GELAIN_1!G88/GELAIN_1!K88)</f>
        <v>-8.4535871583077515</v>
      </c>
      <c r="F88">
        <f>100*LN(1+GELAIN_1!H88/400)</f>
        <v>2.5925987741170813</v>
      </c>
      <c r="G88">
        <f>100*LN(GELAIN_1!I88/GELAIN_1!J88)</f>
        <v>167.14844916702975</v>
      </c>
      <c r="H88">
        <f>100*LN(GELAIN_1!J88/GELAIN_1!J87)</f>
        <v>1.2693220115675046</v>
      </c>
    </row>
    <row r="89" spans="1:8" x14ac:dyDescent="0.25">
      <c r="A89" t="s">
        <v>134</v>
      </c>
      <c r="B89">
        <f>100*LN(GELAIN_1!B89*10^6/(1000*GELAIN_1!K89))</f>
        <v>913.02024425027253</v>
      </c>
      <c r="C89">
        <f>100*LN(GELAIN_1!C89*10^6/(1000*GELAIN_1!K89))</f>
        <v>858.55619046849426</v>
      </c>
      <c r="D89">
        <f>100*LN(GELAIN_1!E89*10^6/(1000*GELAIN_1!K89))</f>
        <v>759.69168680557311</v>
      </c>
      <c r="E89">
        <f>100*LN(GELAIN_1!G89/GELAIN_1!K89)</f>
        <v>-8.5985535345138846</v>
      </c>
      <c r="F89">
        <f>100*LN(1+GELAIN_1!H89/400)</f>
        <v>2.6476909324773126</v>
      </c>
      <c r="G89">
        <f>100*LN(GELAIN_1!I89/GELAIN_1!J89)</f>
        <v>167.41370189759584</v>
      </c>
      <c r="H89">
        <f>100*LN(GELAIN_1!J89/GELAIN_1!J88)</f>
        <v>1.4808628129414974</v>
      </c>
    </row>
    <row r="90" spans="1:8" x14ac:dyDescent="0.25">
      <c r="A90" t="s">
        <v>135</v>
      </c>
      <c r="B90">
        <f>100*LN(GELAIN_1!B90*10^6/(1000*GELAIN_1!K90))</f>
        <v>914.50789577084925</v>
      </c>
      <c r="C90">
        <f>100*LN(GELAIN_1!C90*10^6/(1000*GELAIN_1!K90))</f>
        <v>859.14947934276449</v>
      </c>
      <c r="D90">
        <f>100*LN(GELAIN_1!E90*10^6/(1000*GELAIN_1!K90))</f>
        <v>761.46326572308396</v>
      </c>
      <c r="E90">
        <f>100*LN(GELAIN_1!G90/GELAIN_1!K90)</f>
        <v>-8.7053705885485666</v>
      </c>
      <c r="F90">
        <f>100*LN(1+GELAIN_1!H90/400)</f>
        <v>2.6761805693970602</v>
      </c>
      <c r="G90">
        <f>100*LN(GELAIN_1!I90/GELAIN_1!J90)</f>
        <v>168.7408511283503</v>
      </c>
      <c r="H90">
        <f>100*LN(GELAIN_1!J90/GELAIN_1!J89)</f>
        <v>0.74016038211808222</v>
      </c>
    </row>
    <row r="91" spans="1:8" x14ac:dyDescent="0.25">
      <c r="A91" t="s">
        <v>136</v>
      </c>
      <c r="B91">
        <f>100*LN(GELAIN_1!B91*10^6/(1000*GELAIN_1!K91))</f>
        <v>913.65841977854905</v>
      </c>
      <c r="C91">
        <f>100*LN(GELAIN_1!C91*10^6/(1000*GELAIN_1!K91))</f>
        <v>859.17985068701239</v>
      </c>
      <c r="D91">
        <f>100*LN(GELAIN_1!E91*10^6/(1000*GELAIN_1!K91))</f>
        <v>759.90055210878893</v>
      </c>
      <c r="E91">
        <f>100*LN(GELAIN_1!G91/GELAIN_1!K91)</f>
        <v>-8.9426985679016475</v>
      </c>
      <c r="F91">
        <f>100*LN(1+GELAIN_1!H91/400)</f>
        <v>2.7077786054889996</v>
      </c>
      <c r="G91">
        <f>100*LN(GELAIN_1!I91/GELAIN_1!J91)</f>
        <v>168.94431711868975</v>
      </c>
      <c r="H91">
        <f>100*LN(GELAIN_1!J91/GELAIN_1!J90)</f>
        <v>0.92884081526902595</v>
      </c>
    </row>
    <row r="92" spans="1:8" x14ac:dyDescent="0.25">
      <c r="A92" t="s">
        <v>137</v>
      </c>
      <c r="B92">
        <f>100*LN(GELAIN_1!B92*10^6/(1000*GELAIN_1!K92))</f>
        <v>913.493762021257</v>
      </c>
      <c r="C92">
        <f>100*LN(GELAIN_1!C92*10^6/(1000*GELAIN_1!K92))</f>
        <v>859.11404889915343</v>
      </c>
      <c r="D92">
        <f>100*LN(GELAIN_1!E92*10^6/(1000*GELAIN_1!K92))</f>
        <v>758.07335712308009</v>
      </c>
      <c r="E92">
        <f>100*LN(GELAIN_1!G92/GELAIN_1!K92)</f>
        <v>-9.3084365767287451</v>
      </c>
      <c r="F92">
        <f>100*LN(1+GELAIN_1!H92/400)</f>
        <v>2.9385022555350688</v>
      </c>
      <c r="G92">
        <f>100*LN(GELAIN_1!I92/GELAIN_1!J92)</f>
        <v>170.22458277015778</v>
      </c>
      <c r="H92">
        <f>100*LN(GELAIN_1!J92/GELAIN_1!J91)</f>
        <v>0.84195196693355123</v>
      </c>
    </row>
    <row r="93" spans="1:8" x14ac:dyDescent="0.25">
      <c r="A93" t="s">
        <v>138</v>
      </c>
      <c r="B93">
        <f>100*LN(GELAIN_1!B93*10^6/(1000*GELAIN_1!K93))</f>
        <v>913.41768597540704</v>
      </c>
      <c r="C93">
        <f>100*LN(GELAIN_1!C93*10^6/(1000*GELAIN_1!K93))</f>
        <v>860.05920192184681</v>
      </c>
      <c r="D93">
        <f>100*LN(GELAIN_1!E93*10^6/(1000*GELAIN_1!K93))</f>
        <v>757.34709285974145</v>
      </c>
      <c r="E93">
        <f>100*LN(GELAIN_1!G93/GELAIN_1!K93)</f>
        <v>-9.6698074284448321</v>
      </c>
      <c r="F93">
        <f>100*LN(1+GELAIN_1!H93/400)</f>
        <v>2.8227003293320641</v>
      </c>
      <c r="G93">
        <f>100*LN(GELAIN_1!I93/GELAIN_1!J93)</f>
        <v>169.75594740187302</v>
      </c>
      <c r="H93">
        <f>100*LN(GELAIN_1!J93/GELAIN_1!J92)</f>
        <v>0.89182000923694227</v>
      </c>
    </row>
    <row r="94" spans="1:8" x14ac:dyDescent="0.25">
      <c r="A94" t="s">
        <v>139</v>
      </c>
      <c r="B94">
        <f>100*LN(GELAIN_1!B94*10^6/(1000*GELAIN_1!K94))</f>
        <v>912.52501065924582</v>
      </c>
      <c r="C94">
        <f>100*LN(GELAIN_1!C94*10^6/(1000*GELAIN_1!K94))</f>
        <v>858.17041916389428</v>
      </c>
      <c r="D94">
        <f>100*LN(GELAIN_1!E94*10^6/(1000*GELAIN_1!K94))</f>
        <v>754.2758207885297</v>
      </c>
      <c r="E94">
        <f>100*LN(GELAIN_1!G94/GELAIN_1!K94)</f>
        <v>-10.359284002847755</v>
      </c>
      <c r="F94">
        <f>100*LN(1+GELAIN_1!H94/400)</f>
        <v>2.6413382355524346</v>
      </c>
      <c r="G94">
        <f>100*LN(GELAIN_1!I94/GELAIN_1!J94)</f>
        <v>168.93284693291858</v>
      </c>
      <c r="H94">
        <f>100*LN(GELAIN_1!J94/GELAIN_1!J93)</f>
        <v>1.2411092519670992</v>
      </c>
    </row>
    <row r="95" spans="1:8" x14ac:dyDescent="0.25">
      <c r="A95" t="s">
        <v>140</v>
      </c>
      <c r="B95">
        <f>100*LN(GELAIN_1!B95*10^6/(1000*GELAIN_1!K95))</f>
        <v>912.52310354877932</v>
      </c>
      <c r="C95">
        <f>100*LN(GELAIN_1!C95*10^6/(1000*GELAIN_1!K95))</f>
        <v>858.07715094046216</v>
      </c>
      <c r="D95">
        <f>100*LN(GELAIN_1!E95*10^6/(1000*GELAIN_1!K95))</f>
        <v>752.61620963264431</v>
      </c>
      <c r="E95">
        <f>100*LN(GELAIN_1!G95/GELAIN_1!K95)</f>
        <v>-10.884577545931851</v>
      </c>
      <c r="F95">
        <f>100*LN(1+GELAIN_1!H95/400)</f>
        <v>2.2473625473095695</v>
      </c>
      <c r="G95">
        <f>100*LN(GELAIN_1!I95/GELAIN_1!J95)</f>
        <v>168.96504253799395</v>
      </c>
      <c r="H95">
        <f>100*LN(GELAIN_1!J95/GELAIN_1!J94)</f>
        <v>0.90498743288212002</v>
      </c>
    </row>
    <row r="96" spans="1:8" x14ac:dyDescent="0.25">
      <c r="A96" t="s">
        <v>141</v>
      </c>
      <c r="B96">
        <f>100*LN(GELAIN_1!B96*10^6/(1000*GELAIN_1!K96))</f>
        <v>912.80382197536358</v>
      </c>
      <c r="C96">
        <f>100*LN(GELAIN_1!C96*10^6/(1000*GELAIN_1!K96))</f>
        <v>858.2663123278495</v>
      </c>
      <c r="D96">
        <f>100*LN(GELAIN_1!E96*10^6/(1000*GELAIN_1!K96))</f>
        <v>752.62058325559337</v>
      </c>
      <c r="E96">
        <f>100*LN(GELAIN_1!G96/GELAIN_1!K96)</f>
        <v>-11.274174223179369</v>
      </c>
      <c r="F96">
        <f>100*LN(1+GELAIN_1!H96/400)</f>
        <v>2.0096946413882231</v>
      </c>
      <c r="G96">
        <f>100*LN(GELAIN_1!I96/GELAIN_1!J96)</f>
        <v>168.51158813942402</v>
      </c>
      <c r="H96">
        <f>100*LN(GELAIN_1!J96/GELAIN_1!J95)</f>
        <v>0.67027740807819547</v>
      </c>
    </row>
    <row r="97" spans="1:8" x14ac:dyDescent="0.25">
      <c r="A97" t="s">
        <v>142</v>
      </c>
      <c r="B97">
        <f>100*LN(GELAIN_1!B97*10^6/(1000*GELAIN_1!K97))</f>
        <v>912.83384049776964</v>
      </c>
      <c r="C97">
        <f>100*LN(GELAIN_1!C97*10^6/(1000*GELAIN_1!K97))</f>
        <v>858.59641317660373</v>
      </c>
      <c r="D97">
        <f>100*LN(GELAIN_1!E97*10^6/(1000*GELAIN_1!K97))</f>
        <v>751.41679425611733</v>
      </c>
      <c r="E97">
        <f>100*LN(GELAIN_1!G97/GELAIN_1!K97)</f>
        <v>-11.630501209653858</v>
      </c>
      <c r="F97">
        <f>100*LN(1+GELAIN_1!H97/400)</f>
        <v>1.8360726926416153</v>
      </c>
      <c r="G97">
        <f>100*LN(GELAIN_1!I97/GELAIN_1!J97)</f>
        <v>168.16996076349949</v>
      </c>
      <c r="H97">
        <f>100*LN(GELAIN_1!J97/GELAIN_1!J96)</f>
        <v>0.80414876502449528</v>
      </c>
    </row>
    <row r="98" spans="1:8" x14ac:dyDescent="0.25">
      <c r="A98" t="s">
        <v>143</v>
      </c>
      <c r="B98">
        <f>100*LN(GELAIN_1!B98*10^6/(1000*GELAIN_1!K98))</f>
        <v>913.6364498463056</v>
      </c>
      <c r="C98">
        <f>100*LN(GELAIN_1!C98*10^6/(1000*GELAIN_1!K98))</f>
        <v>858.55230199707557</v>
      </c>
      <c r="D98">
        <f>100*LN(GELAIN_1!E98*10^6/(1000*GELAIN_1!K98))</f>
        <v>752.31317031067192</v>
      </c>
      <c r="E98">
        <f>100*LN(GELAIN_1!G98/GELAIN_1!K98)</f>
        <v>-11.833273333747384</v>
      </c>
      <c r="F98">
        <f>100*LN(1+GELAIN_1!H98/400)</f>
        <v>1.6955440649413369</v>
      </c>
      <c r="G98">
        <f>100*LN(GELAIN_1!I98/GELAIN_1!J98)</f>
        <v>168.09956072620619</v>
      </c>
      <c r="H98">
        <f>100*LN(GELAIN_1!J98/GELAIN_1!J97)</f>
        <v>0.56012630549729758</v>
      </c>
    </row>
    <row r="99" spans="1:8" x14ac:dyDescent="0.25">
      <c r="A99" t="s">
        <v>144</v>
      </c>
      <c r="B99">
        <f>100*LN(GELAIN_1!B99*10^6/(1000*GELAIN_1!K99))</f>
        <v>914.19524966374809</v>
      </c>
      <c r="C99">
        <f>100*LN(GELAIN_1!C99*10^6/(1000*GELAIN_1!K99))</f>
        <v>858.77786812917861</v>
      </c>
      <c r="D99">
        <f>100*LN(GELAIN_1!E99*10^6/(1000*GELAIN_1!K99))</f>
        <v>753.85952730496706</v>
      </c>
      <c r="E99">
        <f>100*LN(GELAIN_1!G99/GELAIN_1!K99)</f>
        <v>-11.920045622245661</v>
      </c>
      <c r="F99">
        <f>100*LN(1+GELAIN_1!H99/400)</f>
        <v>1.5799527533903406</v>
      </c>
      <c r="G99">
        <f>100*LN(GELAIN_1!I99/GELAIN_1!J99)</f>
        <v>168.21131634566581</v>
      </c>
      <c r="H99">
        <f>100*LN(GELAIN_1!J99/GELAIN_1!J98)</f>
        <v>0.66819063095185527</v>
      </c>
    </row>
    <row r="100" spans="1:8" x14ac:dyDescent="0.25">
      <c r="A100" t="s">
        <v>145</v>
      </c>
      <c r="B100">
        <f>100*LN(GELAIN_1!B100*10^6/(1000*GELAIN_1!K100))</f>
        <v>914.81456475602522</v>
      </c>
      <c r="C100">
        <f>100*LN(GELAIN_1!C100*10^6/(1000*GELAIN_1!K100))</f>
        <v>859.45020586918167</v>
      </c>
      <c r="D100">
        <f>100*LN(GELAIN_1!E100*10^6/(1000*GELAIN_1!K100))</f>
        <v>754.87439714543166</v>
      </c>
      <c r="E100">
        <f>100*LN(GELAIN_1!G100/GELAIN_1!K100)</f>
        <v>-11.788620222786943</v>
      </c>
      <c r="F100">
        <f>100*LN(1+GELAIN_1!H100/400)</f>
        <v>1.5832339457136315</v>
      </c>
      <c r="G100">
        <f>100*LN(GELAIN_1!I100/GELAIN_1!J100)</f>
        <v>168.18769403850644</v>
      </c>
      <c r="H100">
        <f>100*LN(GELAIN_1!J100/GELAIN_1!J99)</f>
        <v>0.71059200604592776</v>
      </c>
    </row>
    <row r="101" spans="1:8" x14ac:dyDescent="0.25">
      <c r="A101" t="s">
        <v>146</v>
      </c>
      <c r="B101">
        <f>100*LN(GELAIN_1!B101*10^6/(1000*GELAIN_1!K101))</f>
        <v>915.43145277565395</v>
      </c>
      <c r="C101">
        <f>100*LN(GELAIN_1!C101*10^6/(1000*GELAIN_1!K101))</f>
        <v>859.73149018880724</v>
      </c>
      <c r="D101">
        <f>100*LN(GELAIN_1!E101*10^6/(1000*GELAIN_1!K101))</f>
        <v>757.14147717471235</v>
      </c>
      <c r="E101">
        <f>100*LN(GELAIN_1!G101/GELAIN_1!K101)</f>
        <v>-11.789738481899576</v>
      </c>
      <c r="F101">
        <f>100*LN(1+GELAIN_1!H101/400)</f>
        <v>1.6135782729398522</v>
      </c>
      <c r="G101">
        <f>100*LN(GELAIN_1!I101/GELAIN_1!J101)</f>
        <v>168.34823243052662</v>
      </c>
      <c r="H101">
        <f>100*LN(GELAIN_1!J101/GELAIN_1!J100)</f>
        <v>0.82476396037433286</v>
      </c>
    </row>
    <row r="102" spans="1:8" x14ac:dyDescent="0.25">
      <c r="A102" t="s">
        <v>147</v>
      </c>
      <c r="B102">
        <f>100*LN(GELAIN_1!B102*10^6/(1000*GELAIN_1!K102))</f>
        <v>916.12478584594305</v>
      </c>
      <c r="C102">
        <f>100*LN(GELAIN_1!C102*10^6/(1000*GELAIN_1!K102))</f>
        <v>860.32430075435298</v>
      </c>
      <c r="D102">
        <f>100*LN(GELAIN_1!E102*10^6/(1000*GELAIN_1!K102))</f>
        <v>755.90640015591327</v>
      </c>
      <c r="E102">
        <f>100*LN(GELAIN_1!G102/GELAIN_1!K102)</f>
        <v>-11.633207368600059</v>
      </c>
      <c r="F102">
        <f>100*LN(1+GELAIN_1!H102/400)</f>
        <v>1.720939768285237</v>
      </c>
      <c r="G102">
        <f>100*LN(GELAIN_1!I102/GELAIN_1!J102)</f>
        <v>168.33165563614287</v>
      </c>
      <c r="H102">
        <f>100*LN(GELAIN_1!J102/GELAIN_1!J101)</f>
        <v>0.62626579876387956</v>
      </c>
    </row>
    <row r="103" spans="1:8" x14ac:dyDescent="0.25">
      <c r="A103" t="s">
        <v>148</v>
      </c>
      <c r="B103">
        <f>100*LN(GELAIN_1!B103*10^6/(1000*GELAIN_1!K103))</f>
        <v>916.71661161989016</v>
      </c>
      <c r="C103">
        <f>100*LN(GELAIN_1!C103*10^6/(1000*GELAIN_1!K103))</f>
        <v>861.51972520043375</v>
      </c>
      <c r="D103">
        <f>100*LN(GELAIN_1!E103*10^6/(1000*GELAIN_1!K103))</f>
        <v>757.03799468389195</v>
      </c>
      <c r="E103">
        <f>100*LN(GELAIN_1!G103/GELAIN_1!K103)</f>
        <v>-11.52149784398199</v>
      </c>
      <c r="F103">
        <f>100*LN(1+GELAIN_1!H103/400)</f>
        <v>1.7684373124171888</v>
      </c>
      <c r="G103">
        <f>100*LN(GELAIN_1!I103/GELAIN_1!J103)</f>
        <v>168.3228567493918</v>
      </c>
      <c r="H103">
        <f>100*LN(GELAIN_1!J103/GELAIN_1!J102)</f>
        <v>0.86972052298228342</v>
      </c>
    </row>
    <row r="104" spans="1:8" x14ac:dyDescent="0.25">
      <c r="A104" t="s">
        <v>149</v>
      </c>
      <c r="B104">
        <f>100*LN(GELAIN_1!B104*10^6/(1000*GELAIN_1!K104))</f>
        <v>916.71835368768927</v>
      </c>
      <c r="C104">
        <f>100*LN(GELAIN_1!C104*10^6/(1000*GELAIN_1!K104))</f>
        <v>861.14854034437565</v>
      </c>
      <c r="D104">
        <f>100*LN(GELAIN_1!E104*10^6/(1000*GELAIN_1!K104))</f>
        <v>756.62467119967675</v>
      </c>
      <c r="E104">
        <f>100*LN(GELAIN_1!G104/GELAIN_1!K104)</f>
        <v>-11.654574216975949</v>
      </c>
      <c r="F104">
        <f>100*LN(1+GELAIN_1!H104/400)</f>
        <v>1.6594872752218361</v>
      </c>
      <c r="G104">
        <f>100*LN(GELAIN_1!I104/GELAIN_1!J104)</f>
        <v>168.25671294882829</v>
      </c>
      <c r="H104">
        <f>100*LN(GELAIN_1!J104/GELAIN_1!J103)</f>
        <v>0.74553437893606811</v>
      </c>
    </row>
    <row r="105" spans="1:8" x14ac:dyDescent="0.25">
      <c r="A105" t="s">
        <v>150</v>
      </c>
      <c r="B105">
        <f>100*LN(GELAIN_1!B105*10^6/(1000*GELAIN_1!K105))</f>
        <v>916.8398656908696</v>
      </c>
      <c r="C105">
        <f>100*LN(GELAIN_1!C105*10^6/(1000*GELAIN_1!K105))</f>
        <v>861.23192678323812</v>
      </c>
      <c r="D105">
        <f>100*LN(GELAIN_1!E105*10^6/(1000*GELAIN_1!K105))</f>
        <v>757.1877766422017</v>
      </c>
      <c r="E105">
        <f>100*LN(GELAIN_1!G105/GELAIN_1!K105)</f>
        <v>-11.721597134274806</v>
      </c>
      <c r="F105">
        <f>100*LN(1+GELAIN_1!H105/400)</f>
        <v>1.6135782729398522</v>
      </c>
      <c r="G105">
        <f>100*LN(GELAIN_1!I105/GELAIN_1!J105)</f>
        <v>168.63283484432955</v>
      </c>
      <c r="H105">
        <f>100*LN(GELAIN_1!J105/GELAIN_1!J104)</f>
        <v>0.35429883508592597</v>
      </c>
    </row>
    <row r="106" spans="1:8" x14ac:dyDescent="0.25">
      <c r="A106" t="s">
        <v>151</v>
      </c>
      <c r="B106">
        <f>100*LN(GELAIN_1!B106*10^6/(1000*GELAIN_1!K106))</f>
        <v>916.76641866959892</v>
      </c>
      <c r="C106">
        <f>100*LN(GELAIN_1!C106*10^6/(1000*GELAIN_1!K106))</f>
        <v>861.81374734525991</v>
      </c>
      <c r="D106">
        <f>100*LN(GELAIN_1!E106*10^6/(1000*GELAIN_1!K106))</f>
        <v>755.04112293619733</v>
      </c>
      <c r="E106">
        <f>100*LN(GELAIN_1!G106/GELAIN_1!K106)</f>
        <v>-11.769591932612208</v>
      </c>
      <c r="F106">
        <f>100*LN(1+GELAIN_1!H106/400)</f>
        <v>1.397686693079436</v>
      </c>
      <c r="G106">
        <f>100*LN(GELAIN_1!I106/GELAIN_1!J106)</f>
        <v>168.71355135946814</v>
      </c>
      <c r="H106">
        <f>100*LN(GELAIN_1!J106/GELAIN_1!J105)</f>
        <v>0.61701210378299087</v>
      </c>
    </row>
    <row r="107" spans="1:8" x14ac:dyDescent="0.25">
      <c r="A107" t="s">
        <v>152</v>
      </c>
      <c r="B107">
        <f>100*LN(GELAIN_1!B107*10^6/(1000*GELAIN_1!K107))</f>
        <v>917.28022839823302</v>
      </c>
      <c r="C107">
        <f>100*LN(GELAIN_1!C107*10^6/(1000*GELAIN_1!K107))</f>
        <v>861.93034602651244</v>
      </c>
      <c r="D107">
        <f>100*LN(GELAIN_1!E107*10^6/(1000*GELAIN_1!K107))</f>
        <v>758.37328847988499</v>
      </c>
      <c r="E107">
        <f>100*LN(GELAIN_1!G107/GELAIN_1!K107)</f>
        <v>-11.822715701367335</v>
      </c>
      <c r="F107">
        <f>100*LN(1+GELAIN_1!H107/400)</f>
        <v>1.2759912458035745</v>
      </c>
      <c r="G107">
        <f>100*LN(GELAIN_1!I107/GELAIN_1!J107)</f>
        <v>168.70647652736972</v>
      </c>
      <c r="H107">
        <f>100*LN(GELAIN_1!J107/GELAIN_1!J106)</f>
        <v>0.21953641466791052</v>
      </c>
    </row>
    <row r="108" spans="1:8" x14ac:dyDescent="0.25">
      <c r="A108" t="s">
        <v>153</v>
      </c>
      <c r="B108">
        <f>100*LN(GELAIN_1!B108*10^6/(1000*GELAIN_1!K108))</f>
        <v>917.60613104603783</v>
      </c>
      <c r="C108">
        <f>100*LN(GELAIN_1!C108*10^6/(1000*GELAIN_1!K108))</f>
        <v>862.19153030196344</v>
      </c>
      <c r="D108">
        <f>100*LN(GELAIN_1!E108*10^6/(1000*GELAIN_1!K108))</f>
        <v>758.60250159555392</v>
      </c>
      <c r="E108">
        <f>100*LN(GELAIN_1!G108/GELAIN_1!K108)</f>
        <v>-11.808161122562973</v>
      </c>
      <c r="F108">
        <f>100*LN(1+GELAIN_1!H108/400)</f>
        <v>1.2422519998557111</v>
      </c>
      <c r="G108">
        <f>100*LN(GELAIN_1!I108/GELAIN_1!J108)</f>
        <v>169.11926110021531</v>
      </c>
      <c r="H108">
        <f>100*LN(GELAIN_1!J108/GELAIN_1!J107)</f>
        <v>0.34213970225048301</v>
      </c>
    </row>
    <row r="109" spans="1:8" x14ac:dyDescent="0.25">
      <c r="A109" t="s">
        <v>154</v>
      </c>
      <c r="B109">
        <f>100*LN(GELAIN_1!B109*10^6/(1000*GELAIN_1!K109))</f>
        <v>917.71941306604356</v>
      </c>
      <c r="C109">
        <f>100*LN(GELAIN_1!C109*10^6/(1000*GELAIN_1!K109))</f>
        <v>862.15409419331161</v>
      </c>
      <c r="D109">
        <f>100*LN(GELAIN_1!E109*10^6/(1000*GELAIN_1!K109))</f>
        <v>758.70059487139065</v>
      </c>
      <c r="E109">
        <f>100*LN(GELAIN_1!G109/GELAIN_1!K109)</f>
        <v>-11.802135692764441</v>
      </c>
      <c r="F109">
        <f>100*LN(1+GELAIN_1!H109/400)</f>
        <v>1.1401423548328462</v>
      </c>
      <c r="G109">
        <f>100*LN(GELAIN_1!I109/GELAIN_1!J109)</f>
        <v>169.31187890227585</v>
      </c>
      <c r="H109">
        <f>100*LN(GELAIN_1!J109/GELAIN_1!J108)</f>
        <v>0.34902131276319842</v>
      </c>
    </row>
    <row r="110" spans="1:8" x14ac:dyDescent="0.25">
      <c r="A110" t="s">
        <v>155</v>
      </c>
      <c r="B110">
        <f>100*LN(GELAIN_1!B110*10^6/(1000*GELAIN_1!K110))</f>
        <v>917.92192072843795</v>
      </c>
      <c r="C110">
        <f>100*LN(GELAIN_1!C110*10^6/(1000*GELAIN_1!K110))</f>
        <v>862.15973884458015</v>
      </c>
      <c r="D110">
        <f>100*LN(GELAIN_1!E110*10^6/(1000*GELAIN_1!K110))</f>
        <v>757.84394984904077</v>
      </c>
      <c r="E110">
        <f>100*LN(GELAIN_1!G110/GELAIN_1!K110)</f>
        <v>-11.829585425036695</v>
      </c>
      <c r="F110">
        <f>100*LN(1+GELAIN_1!H110/400)</f>
        <v>1.1038847115216448</v>
      </c>
      <c r="G110">
        <f>100*LN(GELAIN_1!I110/GELAIN_1!J110)</f>
        <v>169.68320594672352</v>
      </c>
      <c r="H110">
        <f>100*LN(GELAIN_1!J110/GELAIN_1!J109)</f>
        <v>0.34699668197012629</v>
      </c>
    </row>
    <row r="111" spans="1:8" x14ac:dyDescent="0.25">
      <c r="A111" t="s">
        <v>156</v>
      </c>
      <c r="B111">
        <f>100*LN(GELAIN_1!B111*10^6/(1000*GELAIN_1!K111))</f>
        <v>918.8997151646106</v>
      </c>
      <c r="C111">
        <f>100*LN(GELAIN_1!C111*10^6/(1000*GELAIN_1!K111))</f>
        <v>862.88790043061351</v>
      </c>
      <c r="D111">
        <f>100*LN(GELAIN_1!E111*10^6/(1000*GELAIN_1!K111))</f>
        <v>759.40300771263162</v>
      </c>
      <c r="E111">
        <f>100*LN(GELAIN_1!G111/GELAIN_1!K111)</f>
        <v>-11.824366935680027</v>
      </c>
      <c r="F111">
        <f>100*LN(1+GELAIN_1!H111/400)</f>
        <v>1.0758585810278596</v>
      </c>
      <c r="G111">
        <f>100*LN(GELAIN_1!I111/GELAIN_1!J111)</f>
        <v>169.89100033456964</v>
      </c>
      <c r="H111">
        <f>100*LN(GELAIN_1!J111/GELAIN_1!J110)</f>
        <v>0.35700228488185204</v>
      </c>
    </row>
    <row r="112" spans="1:8" x14ac:dyDescent="0.25">
      <c r="A112" t="s">
        <v>157</v>
      </c>
      <c r="B112">
        <f>100*LN(GELAIN_1!B112*10^6/(1000*GELAIN_1!K112))</f>
        <v>919.35514154583234</v>
      </c>
      <c r="C112">
        <f>100*LN(GELAIN_1!C112*10^6/(1000*GELAIN_1!K112))</f>
        <v>862.88362857239508</v>
      </c>
      <c r="D112">
        <f>100*LN(GELAIN_1!E112*10^6/(1000*GELAIN_1!K112))</f>
        <v>759.67848104897166</v>
      </c>
      <c r="E112">
        <f>100*LN(GELAIN_1!G112/GELAIN_1!K112)</f>
        <v>-11.645673046309145</v>
      </c>
      <c r="F112">
        <f>100*LN(1+GELAIN_1!H112/400)</f>
        <v>1.0750339968443201</v>
      </c>
      <c r="G112">
        <f>100*LN(GELAIN_1!I112/GELAIN_1!J112)</f>
        <v>169.85772767626446</v>
      </c>
      <c r="H112">
        <f>100*LN(GELAIN_1!J112/GELAIN_1!J111)</f>
        <v>0.40797067240781815</v>
      </c>
    </row>
    <row r="113" spans="1:8" x14ac:dyDescent="0.25">
      <c r="A113" t="s">
        <v>158</v>
      </c>
      <c r="B113">
        <f>100*LN(GELAIN_1!B113*10^6/(1000*GELAIN_1!K113))</f>
        <v>920.12051813913945</v>
      </c>
      <c r="C113">
        <f>100*LN(GELAIN_1!C113*10^6/(1000*GELAIN_1!K113))</f>
        <v>863.80025492338268</v>
      </c>
      <c r="D113">
        <f>100*LN(GELAIN_1!E113*10^6/(1000*GELAIN_1!K113))</f>
        <v>761.34255287976714</v>
      </c>
      <c r="E113">
        <f>100*LN(GELAIN_1!G113/GELAIN_1!K113)</f>
        <v>-11.550625224589702</v>
      </c>
      <c r="F113">
        <f>100*LN(1+GELAIN_1!H113/400)</f>
        <v>1.1022362457537116</v>
      </c>
      <c r="G113">
        <f>100*LN(GELAIN_1!I113/GELAIN_1!J113)</f>
        <v>169.86843177444004</v>
      </c>
      <c r="H113">
        <f>100*LN(GELAIN_1!J113/GELAIN_1!J112)</f>
        <v>0.52678688478530056</v>
      </c>
    </row>
    <row r="114" spans="1:8" x14ac:dyDescent="0.25">
      <c r="A114" t="s">
        <v>159</v>
      </c>
      <c r="B114">
        <f>100*LN(GELAIN_1!B114*10^6/(1000*GELAIN_1!K114))</f>
        <v>920.33614484307634</v>
      </c>
      <c r="C114">
        <f>100*LN(GELAIN_1!C114*10^6/(1000*GELAIN_1!K114))</f>
        <v>863.84921607285548</v>
      </c>
      <c r="D114">
        <f>100*LN(GELAIN_1!E114*10^6/(1000*GELAIN_1!K114))</f>
        <v>763.13101111360936</v>
      </c>
      <c r="E114">
        <f>100*LN(GELAIN_1!G114/GELAIN_1!K114)</f>
        <v>-11.413685082480226</v>
      </c>
      <c r="F114">
        <f>100*LN(1+GELAIN_1!H114/400)</f>
        <v>1.0453503745403638</v>
      </c>
      <c r="G114">
        <f>100*LN(GELAIN_1!I114/GELAIN_1!J114)</f>
        <v>169.46020091414994</v>
      </c>
      <c r="H114">
        <f>100*LN(GELAIN_1!J114/GELAIN_1!J113)</f>
        <v>0.23440497133181887</v>
      </c>
    </row>
    <row r="115" spans="1:8" x14ac:dyDescent="0.25">
      <c r="A115" t="s">
        <v>160</v>
      </c>
      <c r="B115">
        <f>100*LN(GELAIN_1!B115*10^6/(1000*GELAIN_1!K115))</f>
        <v>920.23617420092535</v>
      </c>
      <c r="C115">
        <f>100*LN(GELAIN_1!C115*10^6/(1000*GELAIN_1!K115))</f>
        <v>864.03063608912623</v>
      </c>
      <c r="D115">
        <f>100*LN(GELAIN_1!E115*10^6/(1000*GELAIN_1!K115))</f>
        <v>762.75723156950926</v>
      </c>
      <c r="E115">
        <f>100*LN(GELAIN_1!G115/GELAIN_1!K115)</f>
        <v>-11.348013517495573</v>
      </c>
      <c r="F115">
        <f>100*LN(1+GELAIN_1!H115/400)</f>
        <v>1.0090585868458619</v>
      </c>
      <c r="G115">
        <f>100*LN(GELAIN_1!I115/GELAIN_1!J115)</f>
        <v>169.43932445282343</v>
      </c>
      <c r="H115">
        <f>100*LN(GELAIN_1!J115/GELAIN_1!J114)</f>
        <v>0.65631978051504924</v>
      </c>
    </row>
    <row r="116" spans="1:8" x14ac:dyDescent="0.25">
      <c r="A116" t="s">
        <v>161</v>
      </c>
      <c r="B116">
        <f>100*LN(GELAIN_1!B116*10^6/(1000*GELAIN_1!K116))</f>
        <v>920.45424194250052</v>
      </c>
      <c r="C116">
        <f>100*LN(GELAIN_1!C116*10^6/(1000*GELAIN_1!K116))</f>
        <v>864.74106214707354</v>
      </c>
      <c r="D116">
        <f>100*LN(GELAIN_1!E116*10^6/(1000*GELAIN_1!K116))</f>
        <v>764.48405671104251</v>
      </c>
      <c r="E116">
        <f>100*LN(GELAIN_1!G116/GELAIN_1!K116)</f>
        <v>-11.160378883662432</v>
      </c>
      <c r="F116">
        <f>100*LN(1+GELAIN_1!H116/400)</f>
        <v>0.97935537127892058</v>
      </c>
      <c r="G116">
        <f>100*LN(GELAIN_1!I116/GELAIN_1!J116)</f>
        <v>169.73499196097606</v>
      </c>
      <c r="H116">
        <f>100*LN(GELAIN_1!J116/GELAIN_1!J115)</f>
        <v>0.21579138828028821</v>
      </c>
    </row>
    <row r="117" spans="1:8" x14ac:dyDescent="0.25">
      <c r="A117" t="s">
        <v>162</v>
      </c>
      <c r="B117">
        <f>100*LN(GELAIN_1!B117*10^6/(1000*GELAIN_1!K117))</f>
        <v>920.46298020646532</v>
      </c>
      <c r="C117">
        <f>100*LN(GELAIN_1!C117*10^6/(1000*GELAIN_1!K117))</f>
        <v>865.47291634788144</v>
      </c>
      <c r="D117">
        <f>100*LN(GELAIN_1!E117*10^6/(1000*GELAIN_1!K117))</f>
        <v>764.81815044302346</v>
      </c>
      <c r="E117">
        <f>100*LN(GELAIN_1!G117/GELAIN_1!K117)</f>
        <v>-10.978703826940372</v>
      </c>
      <c r="F117">
        <f>100*LN(1+GELAIN_1!H117/400)</f>
        <v>0.90175518906990371</v>
      </c>
      <c r="G117">
        <f>100*LN(GELAIN_1!I117/GELAIN_1!J117)</f>
        <v>170.06371629642467</v>
      </c>
      <c r="H117">
        <f>100*LN(GELAIN_1!J117/GELAIN_1!J116)</f>
        <v>0.41232670875383054</v>
      </c>
    </row>
    <row r="118" spans="1:8" x14ac:dyDescent="0.25">
      <c r="A118" t="s">
        <v>163</v>
      </c>
      <c r="B118">
        <f>100*LN(GELAIN_1!B118*10^6/(1000*GELAIN_1!K118))</f>
        <v>921.13278429322065</v>
      </c>
      <c r="C118">
        <f>100*LN(GELAIN_1!C118*10^6/(1000*GELAIN_1!K118))</f>
        <v>865.70389640988981</v>
      </c>
      <c r="D118">
        <f>100*LN(GELAIN_1!E118*10^6/(1000*GELAIN_1!K118))</f>
        <v>766.53959092049604</v>
      </c>
      <c r="E118">
        <f>100*LN(GELAIN_1!G118/GELAIN_1!K118)</f>
        <v>-10.684955372495761</v>
      </c>
      <c r="F118">
        <f>100*LN(1+GELAIN_1!H118/400)</f>
        <v>0.76919284251663889</v>
      </c>
      <c r="G118">
        <f>100*LN(GELAIN_1!I118/GELAIN_1!J118)</f>
        <v>170.2108781485567</v>
      </c>
      <c r="H118">
        <f>100*LN(GELAIN_1!J118/GELAIN_1!J117)</f>
        <v>1.1399390873044942E-2</v>
      </c>
    </row>
    <row r="119" spans="1:8" x14ac:dyDescent="0.25">
      <c r="A119" t="s">
        <v>164</v>
      </c>
      <c r="B119">
        <f>100*LN(GELAIN_1!B119*10^6/(1000*GELAIN_1!K119))</f>
        <v>921.69545593894213</v>
      </c>
      <c r="C119">
        <f>100*LN(GELAIN_1!C119*10^6/(1000*GELAIN_1!K119))</f>
        <v>866.31762685062665</v>
      </c>
      <c r="D119">
        <f>100*LN(GELAIN_1!E119*10^6/(1000*GELAIN_1!K119))</f>
        <v>767.90768033786117</v>
      </c>
      <c r="E119">
        <f>100*LN(GELAIN_1!G119/GELAIN_1!K119)</f>
        <v>-10.463044111600148</v>
      </c>
      <c r="F119">
        <f>100*LN(1+GELAIN_1!H119/400)</f>
        <v>0.65655915632008821</v>
      </c>
      <c r="G119">
        <f>100*LN(GELAIN_1!I119/GELAIN_1!J119)</f>
        <v>170.99860561419078</v>
      </c>
      <c r="H119">
        <f>100*LN(GELAIN_1!J119/GELAIN_1!J118)</f>
        <v>0.30096797836920641</v>
      </c>
    </row>
    <row r="120" spans="1:8" x14ac:dyDescent="0.25">
      <c r="A120" t="s">
        <v>165</v>
      </c>
      <c r="B120">
        <f>100*LN(GELAIN_1!B120*10^6/(1000*GELAIN_1!K120))</f>
        <v>922.44257765624252</v>
      </c>
      <c r="C120">
        <f>100*LN(GELAIN_1!C120*10^6/(1000*GELAIN_1!K120))</f>
        <v>866.99207081531586</v>
      </c>
      <c r="D120">
        <f>100*LN(GELAIN_1!E120*10^6/(1000*GELAIN_1!K120))</f>
        <v>769.61060361823331</v>
      </c>
      <c r="E120">
        <f>100*LN(GELAIN_1!G120/GELAIN_1!K120)</f>
        <v>-10.213424677584202</v>
      </c>
      <c r="F120">
        <f>100*LN(1+GELAIN_1!H120/400)</f>
        <v>0.67258157545019903</v>
      </c>
      <c r="G120">
        <f>100*LN(GELAIN_1!I120/GELAIN_1!J120)</f>
        <v>171.34419946765678</v>
      </c>
      <c r="H120">
        <f>100*LN(GELAIN_1!J120/GELAIN_1!J119)</f>
        <v>0.27963522454525108</v>
      </c>
    </row>
    <row r="121" spans="1:8" x14ac:dyDescent="0.25">
      <c r="A121" t="s">
        <v>166</v>
      </c>
      <c r="B121">
        <f>100*LN(GELAIN_1!B121*10^6/(1000*GELAIN_1!K121))</f>
        <v>923.32546551831263</v>
      </c>
      <c r="C121">
        <f>100*LN(GELAIN_1!C121*10^6/(1000*GELAIN_1!K121))</f>
        <v>867.63885956716501</v>
      </c>
      <c r="D121">
        <f>100*LN(GELAIN_1!E121*10^6/(1000*GELAIN_1!K121))</f>
        <v>769.97274296370188</v>
      </c>
      <c r="E121">
        <f>100*LN(GELAIN_1!G121/GELAIN_1!K121)</f>
        <v>-9.9801336567662329</v>
      </c>
      <c r="F121">
        <f>100*LN(1+GELAIN_1!H121/400)</f>
        <v>0.8540007034188507</v>
      </c>
      <c r="G121">
        <f>100*LN(GELAIN_1!I121/GELAIN_1!J121)</f>
        <v>171.88467130030793</v>
      </c>
      <c r="H121">
        <f>100*LN(GELAIN_1!J121/GELAIN_1!J120)</f>
        <v>0.27318930630811683</v>
      </c>
    </row>
    <row r="122" spans="1:8" x14ac:dyDescent="0.25">
      <c r="A122" t="s">
        <v>167</v>
      </c>
      <c r="B122">
        <f>100*LN(GELAIN_1!B122*10^6/(1000*GELAIN_1!K122))</f>
        <v>924.08214141806366</v>
      </c>
      <c r="C122">
        <f>100*LN(GELAIN_1!C122*10^6/(1000*GELAIN_1!K122))</f>
        <v>867.93260456939458</v>
      </c>
      <c r="D122">
        <f>100*LN(GELAIN_1!E122*10^6/(1000*GELAIN_1!K122))</f>
        <v>771.64776604561121</v>
      </c>
      <c r="E122">
        <f>100*LN(GELAIN_1!G122/GELAIN_1!K122)</f>
        <v>-9.7333926198367031</v>
      </c>
      <c r="F122">
        <f>100*LN(1+GELAIN_1!H122/400)</f>
        <v>0.88324175699067853</v>
      </c>
      <c r="G122">
        <f>100*LN(GELAIN_1!I122/GELAIN_1!J122)</f>
        <v>172.2267652331781</v>
      </c>
      <c r="H122">
        <f>100*LN(GELAIN_1!J122/GELAIN_1!J121)</f>
        <v>0.32949809683423448</v>
      </c>
    </row>
    <row r="123" spans="1:8" x14ac:dyDescent="0.25">
      <c r="A123" t="s">
        <v>168</v>
      </c>
      <c r="B123">
        <f>100*LN(GELAIN_1!B123*10^6/(1000*GELAIN_1!K123))</f>
        <v>924.56457556613736</v>
      </c>
      <c r="C123">
        <f>100*LN(GELAIN_1!C123*10^6/(1000*GELAIN_1!K123))</f>
        <v>868.26001470713084</v>
      </c>
      <c r="D123">
        <f>100*LN(GELAIN_1!E123*10^6/(1000*GELAIN_1!K123))</f>
        <v>771.78238671133465</v>
      </c>
      <c r="E123">
        <f>100*LN(GELAIN_1!G123/GELAIN_1!K123)</f>
        <v>-9.4333608305533314</v>
      </c>
      <c r="F123">
        <f>100*LN(1+GELAIN_1!H123/400)</f>
        <v>1.0655048946378538</v>
      </c>
      <c r="G123">
        <f>100*LN(GELAIN_1!I123/GELAIN_1!J123)</f>
        <v>172.2918835564499</v>
      </c>
      <c r="H123">
        <f>100*LN(GELAIN_1!J123/GELAIN_1!J122)</f>
        <v>0.34186526019577107</v>
      </c>
    </row>
    <row r="124" spans="1:8" x14ac:dyDescent="0.25">
      <c r="A124" t="s">
        <v>169</v>
      </c>
      <c r="B124">
        <f>100*LN(GELAIN_1!B124*10^6/(1000*GELAIN_1!K124))</f>
        <v>924.73684445710853</v>
      </c>
      <c r="C124">
        <f>100*LN(GELAIN_1!C124*10^6/(1000*GELAIN_1!K124))</f>
        <v>868.32678659671478</v>
      </c>
      <c r="D124">
        <f>100*LN(GELAIN_1!E124*10^6/(1000*GELAIN_1!K124))</f>
        <v>772.55678820996081</v>
      </c>
      <c r="E124">
        <f>100*LN(GELAIN_1!G124/GELAIN_1!K124)</f>
        <v>-9.1668853487211965</v>
      </c>
      <c r="F124">
        <f>100*LN(1+GELAIN_1!H124/400)</f>
        <v>1.1777411676971268</v>
      </c>
      <c r="G124">
        <f>100*LN(GELAIN_1!I124/GELAIN_1!J124)</f>
        <v>172.41311773681355</v>
      </c>
      <c r="H124">
        <f>100*LN(GELAIN_1!J124/GELAIN_1!J123)</f>
        <v>0.64280216054728267</v>
      </c>
    </row>
    <row r="125" spans="1:8" x14ac:dyDescent="0.25">
      <c r="A125" t="s">
        <v>170</v>
      </c>
      <c r="B125">
        <f>100*LN(GELAIN_1!B125*10^6/(1000*GELAIN_1!K125))</f>
        <v>925.13127165438573</v>
      </c>
      <c r="C125">
        <f>100*LN(GELAIN_1!C125*10^6/(1000*GELAIN_1!K125))</f>
        <v>868.32447164129576</v>
      </c>
      <c r="D125">
        <f>100*LN(GELAIN_1!E125*10^6/(1000*GELAIN_1!K125))</f>
        <v>772.41831733303582</v>
      </c>
      <c r="E125">
        <f>100*LN(GELAIN_1!G125/GELAIN_1!K125)</f>
        <v>-8.886830510487302</v>
      </c>
      <c r="F125">
        <f>100*LN(1+GELAIN_1!H125/400)</f>
        <v>1.2492084499878673</v>
      </c>
      <c r="G125">
        <f>100*LN(GELAIN_1!I125/GELAIN_1!J125)</f>
        <v>172.50069889173977</v>
      </c>
      <c r="H125">
        <f>100*LN(GELAIN_1!J125/GELAIN_1!J124)</f>
        <v>0.45378784168676223</v>
      </c>
    </row>
    <row r="126" spans="1:8" x14ac:dyDescent="0.25">
      <c r="A126" t="s">
        <v>171</v>
      </c>
      <c r="B126">
        <f>100*LN(GELAIN_1!B126*10^6/(1000*GELAIN_1!K126))</f>
        <v>925.99031989157959</v>
      </c>
      <c r="C126">
        <f>100*LN(GELAIN_1!C126*10^6/(1000*GELAIN_1!K126))</f>
        <v>869.22332422647185</v>
      </c>
      <c r="D126">
        <f>100*LN(GELAIN_1!E126*10^6/(1000*GELAIN_1!K126))</f>
        <v>773.21233588580765</v>
      </c>
      <c r="E126">
        <f>100*LN(GELAIN_1!G126/GELAIN_1!K126)</f>
        <v>-8.6786858922967891</v>
      </c>
      <c r="F126">
        <f>100*LN(1+GELAIN_1!H126/400)</f>
        <v>1.1791997186746832</v>
      </c>
      <c r="G126">
        <f>100*LN(GELAIN_1!I126/GELAIN_1!J126)</f>
        <v>172.70357972329307</v>
      </c>
      <c r="H126">
        <f>100*LN(GELAIN_1!J126/GELAIN_1!J125)</f>
        <v>0.69914691209555846</v>
      </c>
    </row>
    <row r="127" spans="1:8" x14ac:dyDescent="0.25">
      <c r="A127" t="s">
        <v>172</v>
      </c>
      <c r="B127">
        <f>100*LN(GELAIN_1!B127*10^6/(1000*GELAIN_1!K127))</f>
        <v>925.92190000871233</v>
      </c>
      <c r="C127">
        <f>100*LN(GELAIN_1!C127*10^6/(1000*GELAIN_1!K127))</f>
        <v>869.40842116606018</v>
      </c>
      <c r="D127">
        <f>100*LN(GELAIN_1!E127*10^6/(1000*GELAIN_1!K127))</f>
        <v>772.62039035387511</v>
      </c>
      <c r="E127">
        <f>100*LN(GELAIN_1!G127/GELAIN_1!K127)</f>
        <v>-8.6410530624872592</v>
      </c>
      <c r="F127">
        <f>100*LN(1+GELAIN_1!H127/400)</f>
        <v>1.1406073683340718</v>
      </c>
      <c r="G127">
        <f>100*LN(GELAIN_1!I127/GELAIN_1!J127)</f>
        <v>172.78566303468804</v>
      </c>
      <c r="H127">
        <f>100*LN(GELAIN_1!J127/GELAIN_1!J126)</f>
        <v>0.63252000090463534</v>
      </c>
    </row>
    <row r="128" spans="1:8" x14ac:dyDescent="0.25">
      <c r="A128" t="s">
        <v>173</v>
      </c>
      <c r="B128">
        <f>100*LN(GELAIN_1!B128*10^6/(1000*GELAIN_1!K128))</f>
        <v>925.73022992653091</v>
      </c>
      <c r="C128">
        <f>100*LN(GELAIN_1!C128*10^6/(1000*GELAIN_1!K128))</f>
        <v>869.32233853055243</v>
      </c>
      <c r="D128">
        <f>100*LN(GELAIN_1!E128*10^6/(1000*GELAIN_1!K128))</f>
        <v>771.65994916713021</v>
      </c>
      <c r="E128">
        <f>100*LN(GELAIN_1!G128/GELAIN_1!K128)</f>
        <v>-8.6514022872516207</v>
      </c>
      <c r="F128">
        <f>100*LN(1+GELAIN_1!H128/400)</f>
        <v>1.063802274730006</v>
      </c>
      <c r="G128">
        <f>100*LN(GELAIN_1!I128/GELAIN_1!J128)</f>
        <v>172.95398727589196</v>
      </c>
      <c r="H128">
        <f>100*LN(GELAIN_1!J128/GELAIN_1!J127)</f>
        <v>0.63077276534518001</v>
      </c>
    </row>
    <row r="129" spans="1:8" x14ac:dyDescent="0.25">
      <c r="A129" t="s">
        <v>174</v>
      </c>
      <c r="B129">
        <f>100*LN(GELAIN_1!B129*10^6/(1000*GELAIN_1!K129))</f>
        <v>925.65422633182277</v>
      </c>
      <c r="C129">
        <f>100*LN(GELAIN_1!C129*10^6/(1000*GELAIN_1!K129))</f>
        <v>869.15509412278777</v>
      </c>
      <c r="D129">
        <f>100*LN(GELAIN_1!E129*10^6/(1000*GELAIN_1!K129))</f>
        <v>770.7255921861821</v>
      </c>
      <c r="E129">
        <f>100*LN(GELAIN_1!G129/GELAIN_1!K129)</f>
        <v>-8.746053384547178</v>
      </c>
      <c r="F129">
        <f>100*LN(1+GELAIN_1!H129/400)</f>
        <v>0.85935252194495271</v>
      </c>
      <c r="G129">
        <f>100*LN(GELAIN_1!I129/GELAIN_1!J129)</f>
        <v>172.94638962142341</v>
      </c>
      <c r="H129">
        <f>100*LN(GELAIN_1!J129/GELAIN_1!J128)</f>
        <v>0.77365203147883899</v>
      </c>
    </row>
    <row r="130" spans="1:8" x14ac:dyDescent="0.25">
      <c r="A130" t="s">
        <v>175</v>
      </c>
      <c r="B130">
        <f>100*LN(GELAIN_1!B130*10^6/(1000*GELAIN_1!K130))</f>
        <v>925.47222814325721</v>
      </c>
      <c r="C130">
        <f>100*LN(GELAIN_1!C130*10^6/(1000*GELAIN_1!K130))</f>
        <v>868.98143684395529</v>
      </c>
      <c r="D130">
        <f>100*LN(GELAIN_1!E130*10^6/(1000*GELAIN_1!K130))</f>
        <v>770.08595403450784</v>
      </c>
      <c r="E130">
        <f>100*LN(GELAIN_1!G130/GELAIN_1!K130)</f>
        <v>-8.8458290901244627</v>
      </c>
      <c r="F130">
        <f>100*LN(1+GELAIN_1!H130/400)</f>
        <v>0.83685551141783265</v>
      </c>
      <c r="G130">
        <f>100*LN(GELAIN_1!I130/GELAIN_1!J130)</f>
        <v>172.90688010181253</v>
      </c>
      <c r="H130">
        <f>100*LN(GELAIN_1!J130/GELAIN_1!J129)</f>
        <v>0.66220456106335546</v>
      </c>
    </row>
    <row r="131" spans="1:8" x14ac:dyDescent="0.25">
      <c r="A131" t="s">
        <v>176</v>
      </c>
      <c r="B131">
        <f>100*LN(GELAIN_1!B131*10^6/(1000*GELAIN_1!K131))</f>
        <v>925.74978732040711</v>
      </c>
      <c r="C131">
        <f>100*LN(GELAIN_1!C131*10^6/(1000*GELAIN_1!K131))</f>
        <v>868.93002148947312</v>
      </c>
      <c r="D131">
        <f>100*LN(GELAIN_1!E131*10^6/(1000*GELAIN_1!K131))</f>
        <v>768.97961303098111</v>
      </c>
      <c r="E131">
        <f>100*LN(GELAIN_1!G131/GELAIN_1!K131)</f>
        <v>-8.9740161100398019</v>
      </c>
      <c r="F131">
        <f>100*LN(1+GELAIN_1!H131/400)</f>
        <v>0.85782600240485762</v>
      </c>
      <c r="G131">
        <f>100*LN(GELAIN_1!I131/GELAIN_1!J131)</f>
        <v>173.19281824274896</v>
      </c>
      <c r="H131">
        <f>100*LN(GELAIN_1!J131/GELAIN_1!J130)</f>
        <v>0.29960178701750023</v>
      </c>
    </row>
    <row r="132" spans="1:8" x14ac:dyDescent="0.25">
      <c r="A132" t="s">
        <v>177</v>
      </c>
      <c r="B132">
        <f>100*LN(GELAIN_1!B132*10^6/(1000*GELAIN_1!K132))</f>
        <v>925.80155337486701</v>
      </c>
      <c r="C132">
        <f>100*LN(GELAIN_1!C132*10^6/(1000*GELAIN_1!K132))</f>
        <v>869.15250134917756</v>
      </c>
      <c r="D132">
        <f>100*LN(GELAIN_1!E132*10^6/(1000*GELAIN_1!K132))</f>
        <v>769.25238581346946</v>
      </c>
      <c r="E132">
        <f>100*LN(GELAIN_1!G132/GELAIN_1!K132)</f>
        <v>-9.0819240982975202</v>
      </c>
      <c r="F132">
        <f>100*LN(1+GELAIN_1!H132/400)</f>
        <v>0.83620990825184982</v>
      </c>
      <c r="G132">
        <f>100*LN(GELAIN_1!I132/GELAIN_1!J132)</f>
        <v>173.05506309026043</v>
      </c>
      <c r="H132">
        <f>100*LN(GELAIN_1!J132/GELAIN_1!J131)</f>
        <v>0.84551927757795919</v>
      </c>
    </row>
    <row r="133" spans="1:8" x14ac:dyDescent="0.25">
      <c r="A133" t="s">
        <v>178</v>
      </c>
      <c r="B133">
        <f>100*LN(GELAIN_1!B133*10^6/(1000*GELAIN_1!K133))</f>
        <v>925.7007534224964</v>
      </c>
      <c r="C133">
        <f>100*LN(GELAIN_1!C133*10^6/(1000*GELAIN_1!K133))</f>
        <v>869.60158641675048</v>
      </c>
      <c r="D133">
        <f>100*LN(GELAIN_1!E133*10^6/(1000*GELAIN_1!K133))</f>
        <v>769.51810035820051</v>
      </c>
      <c r="E133">
        <f>100*LN(GELAIN_1!G133/GELAIN_1!K133)</f>
        <v>-9.217004808250076</v>
      </c>
      <c r="F133">
        <f>100*LN(1+GELAIN_1!H133/400)</f>
        <v>0.77603184985317286</v>
      </c>
      <c r="G133">
        <f>100*LN(GELAIN_1!I133/GELAIN_1!J133)</f>
        <v>173.01980646300711</v>
      </c>
      <c r="H133">
        <f>100*LN(GELAIN_1!J133/GELAIN_1!J132)</f>
        <v>0.61368198714200728</v>
      </c>
    </row>
    <row r="134" spans="1:8" x14ac:dyDescent="0.25">
      <c r="A134" t="s">
        <v>179</v>
      </c>
      <c r="B134">
        <f>100*LN(GELAIN_1!B134*10^6/(1000*GELAIN_1!K134))</f>
        <v>925.38505423671347</v>
      </c>
      <c r="C134">
        <f>100*LN(GELAIN_1!C134*10^6/(1000*GELAIN_1!K134))</f>
        <v>869.43625258498662</v>
      </c>
      <c r="D134">
        <f>100*LN(GELAIN_1!E134*10^6/(1000*GELAIN_1!K134))</f>
        <v>768.85456415110355</v>
      </c>
      <c r="E134">
        <f>100*LN(GELAIN_1!G134/GELAIN_1!K134)</f>
        <v>-9.3783094492847443</v>
      </c>
      <c r="F134">
        <f>100*LN(1+GELAIN_1!H134/400)</f>
        <v>0.66909780949999231</v>
      </c>
      <c r="G134">
        <f>100*LN(GELAIN_1!I134/GELAIN_1!J134)</f>
        <v>172.95129894294027</v>
      </c>
      <c r="H134">
        <f>100*LN(GELAIN_1!J134/GELAIN_1!J133)</f>
        <v>0.44673130903198466</v>
      </c>
    </row>
    <row r="135" spans="1:8" x14ac:dyDescent="0.25">
      <c r="A135" t="s">
        <v>180</v>
      </c>
      <c r="B135">
        <f>100*LN(GELAIN_1!B135*10^6/(1000*GELAIN_1!K135))</f>
        <v>925.23467658140794</v>
      </c>
      <c r="C135">
        <f>100*LN(GELAIN_1!C135*10^6/(1000*GELAIN_1!K135))</f>
        <v>869.35926760192854</v>
      </c>
      <c r="D135">
        <f>100*LN(GELAIN_1!E135*10^6/(1000*GELAIN_1!K135))</f>
        <v>769.1770298097731</v>
      </c>
      <c r="E135">
        <f>100*LN(GELAIN_1!G135/GELAIN_1!K135)</f>
        <v>-9.4491689259120282</v>
      </c>
      <c r="F135">
        <f>100*LN(1+GELAIN_1!H135/400)</f>
        <v>0.58805385933177756</v>
      </c>
      <c r="G135">
        <f>100*LN(GELAIN_1!I135/GELAIN_1!J135)</f>
        <v>173.01558571582277</v>
      </c>
      <c r="H135">
        <f>100*LN(GELAIN_1!J135/GELAIN_1!J134)</f>
        <v>0.43525400884307336</v>
      </c>
    </row>
    <row r="136" spans="1:8" x14ac:dyDescent="0.25">
      <c r="A136" t="s">
        <v>181</v>
      </c>
      <c r="B136">
        <f>100*LN(GELAIN_1!B136*10^6/(1000*GELAIN_1!K136))</f>
        <v>925.50837862859032</v>
      </c>
      <c r="C136">
        <f>100*LN(GELAIN_1!C136*10^6/(1000*GELAIN_1!K136))</f>
        <v>869.54518115956262</v>
      </c>
      <c r="D136">
        <f>100*LN(GELAIN_1!E136*10^6/(1000*GELAIN_1!K136))</f>
        <v>769.98765658900777</v>
      </c>
      <c r="E136">
        <f>100*LN(GELAIN_1!G136/GELAIN_1!K136)</f>
        <v>-9.4258196233126235</v>
      </c>
      <c r="F136">
        <f>100*LN(1+GELAIN_1!H136/400)</f>
        <v>0.53335166323560146</v>
      </c>
      <c r="G136">
        <f>100*LN(GELAIN_1!I136/GELAIN_1!J136)</f>
        <v>173.1883420141892</v>
      </c>
      <c r="H136">
        <f>100*LN(GELAIN_1!J136/GELAIN_1!J135)</f>
        <v>0.84048875314671756</v>
      </c>
    </row>
    <row r="137" spans="1:8" x14ac:dyDescent="0.25">
      <c r="A137" t="s">
        <v>182</v>
      </c>
      <c r="B137">
        <f>100*LN(GELAIN_1!B137*10^6/(1000*GELAIN_1!K137))</f>
        <v>925.91997647829896</v>
      </c>
      <c r="C137">
        <f>100*LN(GELAIN_1!C137*10^6/(1000*GELAIN_1!K137))</f>
        <v>869.50944771190848</v>
      </c>
      <c r="D137">
        <f>100*LN(GELAIN_1!E137*10^6/(1000*GELAIN_1!K137))</f>
        <v>770.37496647865055</v>
      </c>
      <c r="E137">
        <f>100*LN(GELAIN_1!G137/GELAIN_1!K137)</f>
        <v>-9.4680433536136039</v>
      </c>
      <c r="F137">
        <f>100*LN(1+GELAIN_1!H137/400)</f>
        <v>0.53588966795256932</v>
      </c>
      <c r="G137">
        <f>100*LN(GELAIN_1!I137/GELAIN_1!J137)</f>
        <v>172.92661657823604</v>
      </c>
      <c r="H137">
        <f>100*LN(GELAIN_1!J137/GELAIN_1!J136)</f>
        <v>0.21550075380940117</v>
      </c>
    </row>
    <row r="138" spans="1:8" x14ac:dyDescent="0.25">
      <c r="A138" t="s">
        <v>183</v>
      </c>
      <c r="B138">
        <f>100*LN(GELAIN_1!B138*10^6/(1000*GELAIN_1!K138))</f>
        <v>926.21565987947122</v>
      </c>
      <c r="C138">
        <f>100*LN(GELAIN_1!C138*10^6/(1000*GELAIN_1!K138))</f>
        <v>869.77095209768493</v>
      </c>
      <c r="D138">
        <f>100*LN(GELAIN_1!E138*10^6/(1000*GELAIN_1!K138))</f>
        <v>770.11639793819825</v>
      </c>
      <c r="E138">
        <f>100*LN(GELAIN_1!G138/GELAIN_1!K138)</f>
        <v>-9.6174319365392122</v>
      </c>
      <c r="F138">
        <f>100*LN(1+GELAIN_1!H138/400)</f>
        <v>0.51411755420602046</v>
      </c>
      <c r="G138">
        <f>100*LN(GELAIN_1!I138/GELAIN_1!J138)</f>
        <v>173.17348458689284</v>
      </c>
      <c r="H138">
        <f>100*LN(GELAIN_1!J138/GELAIN_1!J137)</f>
        <v>0.46026949112561433</v>
      </c>
    </row>
    <row r="139" spans="1:8" x14ac:dyDescent="0.25">
      <c r="A139" t="s">
        <v>184</v>
      </c>
      <c r="B139">
        <f>100*LN(GELAIN_1!B139*10^6/(1000*GELAIN_1!K139))</f>
        <v>926.51560829876553</v>
      </c>
      <c r="C139">
        <f>100*LN(GELAIN_1!C139*10^6/(1000*GELAIN_1!K139))</f>
        <v>869.81685550673762</v>
      </c>
      <c r="D139">
        <f>100*LN(GELAIN_1!E139*10^6/(1000*GELAIN_1!K139))</f>
        <v>770.32161157204894</v>
      </c>
      <c r="E139">
        <f>100*LN(GELAIN_1!G139/GELAIN_1!K139)</f>
        <v>-9.6325570639161917</v>
      </c>
      <c r="F139">
        <f>100*LN(1+GELAIN_1!H139/400)</f>
        <v>0.51950932144751882</v>
      </c>
      <c r="G139">
        <f>100*LN(GELAIN_1!I139/GELAIN_1!J139)</f>
        <v>173.12293708158592</v>
      </c>
      <c r="H139">
        <f>100*LN(GELAIN_1!J139/GELAIN_1!J138)</f>
        <v>0.51908092632200653</v>
      </c>
    </row>
    <row r="140" spans="1:8" x14ac:dyDescent="0.25">
      <c r="A140" t="s">
        <v>185</v>
      </c>
      <c r="B140">
        <f>100*LN(GELAIN_1!B140*10^6/(1000*GELAIN_1!K140))</f>
        <v>926.55387104545298</v>
      </c>
      <c r="C140">
        <f>100*LN(GELAIN_1!C140*10^6/(1000*GELAIN_1!K140))</f>
        <v>869.78416880404086</v>
      </c>
      <c r="D140">
        <f>100*LN(GELAIN_1!E140*10^6/(1000*GELAIN_1!K140))</f>
        <v>770.44447731139564</v>
      </c>
      <c r="E140">
        <f>100*LN(GELAIN_1!G140/GELAIN_1!K140)</f>
        <v>-9.7172144284808759</v>
      </c>
      <c r="F140">
        <f>100*LN(1+GELAIN_1!H140/400)</f>
        <v>0.52768106885766453</v>
      </c>
      <c r="G140">
        <f>100*LN(GELAIN_1!I140/GELAIN_1!J140)</f>
        <v>172.81692411980069</v>
      </c>
      <c r="H140">
        <f>100*LN(GELAIN_1!J140/GELAIN_1!J139)</f>
        <v>0.46899827697545227</v>
      </c>
    </row>
    <row r="141" spans="1:8" x14ac:dyDescent="0.25">
      <c r="A141" t="s">
        <v>186</v>
      </c>
      <c r="B141">
        <f>100*LN(GELAIN_1!B141*10^6/(1000*GELAIN_1!K141))</f>
        <v>926.54143105603316</v>
      </c>
      <c r="C141">
        <f>100*LN(GELAIN_1!C141*10^6/(1000*GELAIN_1!K141))</f>
        <v>870.10704091631726</v>
      </c>
      <c r="D141">
        <f>100*LN(GELAIN_1!E141*10^6/(1000*GELAIN_1!K141))</f>
        <v>770.60611533328995</v>
      </c>
      <c r="E141">
        <f>100*LN(GELAIN_1!G141/GELAIN_1!K141)</f>
        <v>-9.759067034734306</v>
      </c>
      <c r="F141">
        <f>100*LN(1+GELAIN_1!H141/400)</f>
        <v>0.53954185169075353</v>
      </c>
      <c r="G141">
        <f>100*LN(GELAIN_1!I141/GELAIN_1!J141)</f>
        <v>172.81800529851435</v>
      </c>
      <c r="H141">
        <f>100*LN(GELAIN_1!J141/GELAIN_1!J140)</f>
        <v>0.46622608448246255</v>
      </c>
    </row>
    <row r="142" spans="1:8" x14ac:dyDescent="0.25">
      <c r="A142" t="s">
        <v>187</v>
      </c>
      <c r="B142">
        <f>100*LN(GELAIN_1!B142*10^6/(1000*GELAIN_1!K142))</f>
        <v>926.57009444798484</v>
      </c>
      <c r="C142">
        <f>100*LN(GELAIN_1!C142*10^6/(1000*GELAIN_1!K142))</f>
        <v>870.04914528373206</v>
      </c>
      <c r="D142">
        <f>100*LN(GELAIN_1!E142*10^6/(1000*GELAIN_1!K142))</f>
        <v>771.04759849706113</v>
      </c>
      <c r="E142">
        <f>100*LN(GELAIN_1!G142/GELAIN_1!K142)</f>
        <v>-9.7377055120264249</v>
      </c>
      <c r="F142">
        <f>100*LN(1+GELAIN_1!H142/400)</f>
        <v>0.53366219659141612</v>
      </c>
      <c r="G142">
        <f>100*LN(GELAIN_1!I142/GELAIN_1!J142)</f>
        <v>172.72470158494042</v>
      </c>
      <c r="H142">
        <f>100*LN(GELAIN_1!J142/GELAIN_1!J141)</f>
        <v>0.49744910398711734</v>
      </c>
    </row>
    <row r="143" spans="1:8" x14ac:dyDescent="0.25">
      <c r="A143" t="s">
        <v>188</v>
      </c>
      <c r="B143">
        <f>100*LN(GELAIN_1!B143*10^6/(1000*GELAIN_1!K143))</f>
        <v>927.1346550887564</v>
      </c>
      <c r="C143">
        <f>100*LN(GELAIN_1!C143*10^6/(1000*GELAIN_1!K143))</f>
        <v>870.64279010021187</v>
      </c>
      <c r="D143">
        <f>100*LN(GELAIN_1!E143*10^6/(1000*GELAIN_1!K143))</f>
        <v>772.72368121113914</v>
      </c>
      <c r="E143">
        <f>100*LN(GELAIN_1!G143/GELAIN_1!K143)</f>
        <v>-9.6473341614815009</v>
      </c>
      <c r="F143">
        <f>100*LN(1+GELAIN_1!H143/400)</f>
        <v>0.52970611521561972</v>
      </c>
      <c r="G143">
        <f>100*LN(GELAIN_1!I143/GELAIN_1!J143)</f>
        <v>173.03685310159759</v>
      </c>
      <c r="H143">
        <f>100*LN(GELAIN_1!J143/GELAIN_1!J142)</f>
        <v>0.37321277878980624</v>
      </c>
    </row>
    <row r="144" spans="1:8" x14ac:dyDescent="0.25">
      <c r="A144" t="s">
        <v>189</v>
      </c>
      <c r="B144">
        <f>100*LN(GELAIN_1!B144*10^6/(1000*GELAIN_1!K144))</f>
        <v>927.61970709067305</v>
      </c>
      <c r="C144">
        <f>100*LN(GELAIN_1!C144*10^6/(1000*GELAIN_1!K144))</f>
        <v>871.07160004472848</v>
      </c>
      <c r="D144">
        <f>100*LN(GELAIN_1!E144*10^6/(1000*GELAIN_1!K144))</f>
        <v>773.27991231176213</v>
      </c>
      <c r="E144">
        <f>100*LN(GELAIN_1!G144/GELAIN_1!K144)</f>
        <v>-9.5185888728778583</v>
      </c>
      <c r="F144">
        <f>100*LN(1+GELAIN_1!H144/400)</f>
        <v>0.53122287322489481</v>
      </c>
      <c r="G144">
        <f>100*LN(GELAIN_1!I144/GELAIN_1!J144)</f>
        <v>173.23556014671396</v>
      </c>
      <c r="H144">
        <f>100*LN(GELAIN_1!J144/GELAIN_1!J143)</f>
        <v>0.40630916699349362</v>
      </c>
    </row>
    <row r="145" spans="1:8" x14ac:dyDescent="0.25">
      <c r="A145" t="s">
        <v>190</v>
      </c>
      <c r="B145">
        <f>100*LN(GELAIN_1!B145*10^6/(1000*GELAIN_1!K145))</f>
        <v>927.9742914815065</v>
      </c>
      <c r="C145">
        <f>100*LN(GELAIN_1!C145*10^6/(1000*GELAIN_1!K145))</f>
        <v>871.13020011467586</v>
      </c>
      <c r="D145">
        <f>100*LN(GELAIN_1!E145*10^6/(1000*GELAIN_1!K145))</f>
        <v>774.15504384659664</v>
      </c>
      <c r="E145">
        <f>100*LN(GELAIN_1!G145/GELAIN_1!K145)</f>
        <v>-9.3975254413836851</v>
      </c>
      <c r="F145">
        <f>100*LN(1+GELAIN_1!H145/400)</f>
        <v>0.58421979543224067</v>
      </c>
      <c r="G145">
        <f>100*LN(GELAIN_1!I145/GELAIN_1!J145)</f>
        <v>173.53951937962441</v>
      </c>
      <c r="H145">
        <f>100*LN(GELAIN_1!J145/GELAIN_1!J144)</f>
        <v>0.66629884173347054</v>
      </c>
    </row>
    <row r="146" spans="1:8" x14ac:dyDescent="0.25">
      <c r="A146" t="s">
        <v>191</v>
      </c>
      <c r="B146">
        <f>100*LN(GELAIN_1!B146*10^6/(1000*GELAIN_1!K146))</f>
        <v>928.67796538503876</v>
      </c>
      <c r="C146">
        <f>100*LN(GELAIN_1!C146*10^6/(1000*GELAIN_1!K146))</f>
        <v>871.66825000096878</v>
      </c>
      <c r="D146">
        <f>100*LN(GELAIN_1!E146*10^6/(1000*GELAIN_1!K146))</f>
        <v>775.05983965228802</v>
      </c>
      <c r="E146">
        <f>100*LN(GELAIN_1!G146/GELAIN_1!K146)</f>
        <v>-9.1547817274856929</v>
      </c>
      <c r="F146">
        <f>100*LN(1+GELAIN_1!H146/400)</f>
        <v>0.65127459543864297</v>
      </c>
      <c r="G146">
        <f>100*LN(GELAIN_1!I146/GELAIN_1!J146)</f>
        <v>173.42985532122671</v>
      </c>
      <c r="H146">
        <f>100*LN(GELAIN_1!J146/GELAIN_1!J145)</f>
        <v>0.2943730203954259</v>
      </c>
    </row>
    <row r="147" spans="1:8" x14ac:dyDescent="0.25">
      <c r="A147" t="s">
        <v>192</v>
      </c>
      <c r="B147">
        <f>100*LN(GELAIN_1!B147*10^6/(1000*GELAIN_1!K147))</f>
        <v>929.56039031898104</v>
      </c>
      <c r="C147">
        <f>100*LN(GELAIN_1!C147*10^6/(1000*GELAIN_1!K147))</f>
        <v>871.9238365152662</v>
      </c>
      <c r="D147">
        <f>100*LN(GELAIN_1!E147*10^6/(1000*GELAIN_1!K147))</f>
        <v>777.2073329257629</v>
      </c>
      <c r="E147">
        <f>100*LN(GELAIN_1!G147/GELAIN_1!K147)</f>
        <v>-8.8517600593267733</v>
      </c>
      <c r="F147">
        <f>100*LN(1+GELAIN_1!H147/400)</f>
        <v>0.72130763294255806</v>
      </c>
      <c r="G147">
        <f>100*LN(GELAIN_1!I147/GELAIN_1!J147)</f>
        <v>173.77926989737696</v>
      </c>
      <c r="H147">
        <f>100*LN(GELAIN_1!J147/GELAIN_1!J146)</f>
        <v>0.5005507165407026</v>
      </c>
    </row>
    <row r="148" spans="1:8" x14ac:dyDescent="0.25">
      <c r="A148" t="s">
        <v>193</v>
      </c>
      <c r="B148">
        <f>100*LN(GELAIN_1!B148*10^6/(1000*GELAIN_1!K148))</f>
        <v>930.08068139786872</v>
      </c>
      <c r="C148">
        <f>100*LN(GELAIN_1!C148*10^6/(1000*GELAIN_1!K148))</f>
        <v>872.03950175647992</v>
      </c>
      <c r="D148">
        <f>100*LN(GELAIN_1!E148*10^6/(1000*GELAIN_1!K148))</f>
        <v>778.17011346631762</v>
      </c>
      <c r="E148">
        <f>100*LN(GELAIN_1!G148/GELAIN_1!K148)</f>
        <v>-8.61608991121245</v>
      </c>
      <c r="F148">
        <f>100*LN(1+GELAIN_1!H148/400)</f>
        <v>0.80215107165962141</v>
      </c>
      <c r="G148">
        <f>100*LN(GELAIN_1!I148/GELAIN_1!J148)</f>
        <v>173.92237644452752</v>
      </c>
      <c r="H148">
        <f>100*LN(GELAIN_1!J148/GELAIN_1!J147)</f>
        <v>0.4642738441202775</v>
      </c>
    </row>
    <row r="149" spans="1:8" x14ac:dyDescent="0.25">
      <c r="A149" t="s">
        <v>194</v>
      </c>
      <c r="B149">
        <f>100*LN(GELAIN_1!B149*10^6/(1000*GELAIN_1!K149))</f>
        <v>930.944168769979</v>
      </c>
      <c r="C149">
        <f>100*LN(GELAIN_1!C149*10^6/(1000*GELAIN_1!K149))</f>
        <v>872.66688977054196</v>
      </c>
      <c r="D149">
        <f>100*LN(GELAIN_1!E149*10^6/(1000*GELAIN_1!K149))</f>
        <v>780.51257576922899</v>
      </c>
      <c r="E149">
        <f>100*LN(GELAIN_1!G149/GELAIN_1!K149)</f>
        <v>-8.3906243274708316</v>
      </c>
      <c r="F149">
        <f>100*LN(1+GELAIN_1!H149/400)</f>
        <v>0.89354360116788745</v>
      </c>
      <c r="G149">
        <f>100*LN(GELAIN_1!I149/GELAIN_1!J149)</f>
        <v>174.10398816860825</v>
      </c>
      <c r="H149">
        <f>100*LN(GELAIN_1!J149/GELAIN_1!J148)</f>
        <v>0.46433005125212634</v>
      </c>
    </row>
    <row r="150" spans="1:8" x14ac:dyDescent="0.25">
      <c r="A150" t="s">
        <v>195</v>
      </c>
      <c r="B150">
        <f>100*LN(GELAIN_1!B150*10^6/(1000*GELAIN_1!K150))</f>
        <v>931.57281695026836</v>
      </c>
      <c r="C150">
        <f>100*LN(GELAIN_1!C150*10^6/(1000*GELAIN_1!K150))</f>
        <v>872.43243589348401</v>
      </c>
      <c r="D150">
        <f>100*LN(GELAIN_1!E150*10^6/(1000*GELAIN_1!K150))</f>
        <v>781.7054565074834</v>
      </c>
      <c r="E150">
        <f>100*LN(GELAIN_1!G150/GELAIN_1!K150)</f>
        <v>-8.0723907887727329</v>
      </c>
      <c r="F150">
        <f>100*LN(1+GELAIN_1!H150/400)</f>
        <v>0.95056543383287129</v>
      </c>
      <c r="G150">
        <f>100*LN(GELAIN_1!I150/GELAIN_1!J150)</f>
        <v>174.0236968848501</v>
      </c>
      <c r="H150">
        <f>100*LN(GELAIN_1!J150/GELAIN_1!J149)</f>
        <v>0.80516081448615706</v>
      </c>
    </row>
    <row r="151" spans="1:8" x14ac:dyDescent="0.25">
      <c r="A151" t="s">
        <v>196</v>
      </c>
      <c r="B151">
        <f>100*LN(GELAIN_1!B151*10^6/(1000*GELAIN_1!K151))</f>
        <v>931.85323503420625</v>
      </c>
      <c r="C151">
        <f>100*LN(GELAIN_1!C151*10^6/(1000*GELAIN_1!K151))</f>
        <v>872.96964748537368</v>
      </c>
      <c r="D151">
        <f>100*LN(GELAIN_1!E151*10^6/(1000*GELAIN_1!K151))</f>
        <v>781.55337189475756</v>
      </c>
      <c r="E151">
        <f>100*LN(GELAIN_1!G151/GELAIN_1!K151)</f>
        <v>-7.8344588877060861</v>
      </c>
      <c r="F151">
        <f>100*LN(1+GELAIN_1!H151/400)</f>
        <v>1.0118114605894848</v>
      </c>
      <c r="G151">
        <f>100*LN(GELAIN_1!I151/GELAIN_1!J151)</f>
        <v>174.05417235245673</v>
      </c>
      <c r="H151">
        <f>100*LN(GELAIN_1!J151/GELAIN_1!J150)</f>
        <v>0.58241963083518544</v>
      </c>
    </row>
    <row r="152" spans="1:8" x14ac:dyDescent="0.25">
      <c r="A152" t="s">
        <v>197</v>
      </c>
      <c r="B152">
        <f>100*LN(GELAIN_1!B152*10^6/(1000*GELAIN_1!K152))</f>
        <v>932.06160921846765</v>
      </c>
      <c r="C152">
        <f>100*LN(GELAIN_1!C152*10^6/(1000*GELAIN_1!K152))</f>
        <v>873.02083309372256</v>
      </c>
      <c r="D152">
        <f>100*LN(GELAIN_1!E152*10^6/(1000*GELAIN_1!K152))</f>
        <v>781.63217179590185</v>
      </c>
      <c r="E152">
        <f>100*LN(GELAIN_1!G152/GELAIN_1!K152)</f>
        <v>-7.7808514260050661</v>
      </c>
      <c r="F152">
        <f>100*LN(1+GELAIN_1!H152/400)</f>
        <v>1.1171709572359512</v>
      </c>
      <c r="G152">
        <f>100*LN(GELAIN_1!I152/GELAIN_1!J152)</f>
        <v>174.10443039161163</v>
      </c>
      <c r="H152">
        <f>100*LN(GELAIN_1!J152/GELAIN_1!J151)</f>
        <v>0.49798359330848441</v>
      </c>
    </row>
    <row r="153" spans="1:8" x14ac:dyDescent="0.25">
      <c r="A153" t="s">
        <v>198</v>
      </c>
      <c r="B153">
        <f>100*LN(GELAIN_1!B153*10^6/(1000*GELAIN_1!K153))</f>
        <v>932.23470766026253</v>
      </c>
      <c r="C153">
        <f>100*LN(GELAIN_1!C153*10^6/(1000*GELAIN_1!K153))</f>
        <v>873.15922968741177</v>
      </c>
      <c r="D153">
        <f>100*LN(GELAIN_1!E153*10^6/(1000*GELAIN_1!K153))</f>
        <v>782.81713057456545</v>
      </c>
      <c r="E153">
        <f>100*LN(GELAIN_1!G153/GELAIN_1!K153)</f>
        <v>-7.647967025368235</v>
      </c>
      <c r="F153">
        <f>100*LN(1+GELAIN_1!H153/400)</f>
        <v>1.1726946353164891</v>
      </c>
      <c r="G153">
        <f>100*LN(GELAIN_1!I153/GELAIN_1!J153)</f>
        <v>174.70923307637716</v>
      </c>
      <c r="H153">
        <f>100*LN(GELAIN_1!J153/GELAIN_1!J152)</f>
        <v>0.57960481082701076</v>
      </c>
    </row>
    <row r="154" spans="1:8" x14ac:dyDescent="0.25">
      <c r="A154" t="s">
        <v>199</v>
      </c>
      <c r="B154">
        <f>100*LN(GELAIN_1!B154*10^6/(1000*GELAIN_1!K154))</f>
        <v>932.53654027666391</v>
      </c>
      <c r="C154">
        <f>100*LN(GELAIN_1!C154*10^6/(1000*GELAIN_1!K154))</f>
        <v>872.95321667004021</v>
      </c>
      <c r="D154">
        <f>100*LN(GELAIN_1!E154*10^6/(1000*GELAIN_1!K154))</f>
        <v>782.67537265791805</v>
      </c>
      <c r="E154">
        <f>100*LN(GELAIN_1!G154/GELAIN_1!K154)</f>
        <v>-7.5433902965437349</v>
      </c>
      <c r="F154">
        <f>100*LN(1+GELAIN_1!H154/400)</f>
        <v>1.1128533020127624</v>
      </c>
      <c r="G154">
        <f>100*LN(GELAIN_1!I154/GELAIN_1!J154)</f>
        <v>175.41056958304776</v>
      </c>
      <c r="H154">
        <f>100*LN(GELAIN_1!J154/GELAIN_1!J153)</f>
        <v>0.33819886710101843</v>
      </c>
    </row>
    <row r="155" spans="1:8" x14ac:dyDescent="0.25">
      <c r="A155" t="s">
        <v>200</v>
      </c>
      <c r="B155">
        <f>100*LN(GELAIN_1!B155*10^6/(1000*GELAIN_1!K155))</f>
        <v>931.97715152741659</v>
      </c>
      <c r="C155">
        <f>100*LN(GELAIN_1!C155*10^6/(1000*GELAIN_1!K155))</f>
        <v>872.67380884741874</v>
      </c>
      <c r="D155">
        <f>100*LN(GELAIN_1!E155*10^6/(1000*GELAIN_1!K155))</f>
        <v>780.64049620524838</v>
      </c>
      <c r="E155">
        <f>100*LN(GELAIN_1!G155/GELAIN_1!K155)</f>
        <v>-7.7360041326119138</v>
      </c>
      <c r="F155">
        <f>100*LN(1+GELAIN_1!H155/400)</f>
        <v>1.2074967325172596</v>
      </c>
      <c r="G155">
        <f>100*LN(GELAIN_1!I155/GELAIN_1!J155)</f>
        <v>175.57186398386148</v>
      </c>
      <c r="H155">
        <f>100*LN(GELAIN_1!J155/GELAIN_1!J154)</f>
        <v>0.67644902774388194</v>
      </c>
    </row>
    <row r="156" spans="1:8" x14ac:dyDescent="0.25">
      <c r="A156" t="s">
        <v>201</v>
      </c>
      <c r="B156">
        <f>100*LN(GELAIN_1!B156*10^6/(1000*GELAIN_1!K156))</f>
        <v>931.30206711909386</v>
      </c>
      <c r="C156">
        <f>100*LN(GELAIN_1!C156*10^6/(1000*GELAIN_1!K156))</f>
        <v>872.32223748304227</v>
      </c>
      <c r="D156">
        <f>100*LN(GELAIN_1!E156*10^6/(1000*GELAIN_1!K156))</f>
        <v>779.03991133054751</v>
      </c>
      <c r="E156">
        <f>100*LN(GELAIN_1!G156/GELAIN_1!K156)</f>
        <v>-7.9111230216728394</v>
      </c>
      <c r="F156">
        <f>100*LN(1+GELAIN_1!H156/400)</f>
        <v>1.2377401136272239</v>
      </c>
      <c r="G156">
        <f>100*LN(GELAIN_1!I156/GELAIN_1!J156)</f>
        <v>175.79854989784906</v>
      </c>
      <c r="H156">
        <f>100*LN(GELAIN_1!J156/GELAIN_1!J155)</f>
        <v>0.30744975165044092</v>
      </c>
    </row>
    <row r="157" spans="1:8" x14ac:dyDescent="0.25">
      <c r="A157" t="s">
        <v>202</v>
      </c>
      <c r="B157">
        <f>100*LN(GELAIN_1!B157*10^6/(1000*GELAIN_1!K157))</f>
        <v>929.4609061960839</v>
      </c>
      <c r="C157">
        <f>100*LN(GELAIN_1!C157*10^6/(1000*GELAIN_1!K157))</f>
        <v>871.74899637462784</v>
      </c>
      <c r="D157">
        <f>100*LN(GELAIN_1!E157*10^6/(1000*GELAIN_1!K157))</f>
        <v>775.08752400816559</v>
      </c>
      <c r="E157">
        <f>100*LN(GELAIN_1!G157/GELAIN_1!K157)</f>
        <v>-8.3875799509357893</v>
      </c>
      <c r="F157">
        <f>100*LN(1+GELAIN_1!H157/400)</f>
        <v>1.0550089081052167</v>
      </c>
      <c r="G157">
        <f>100*LN(GELAIN_1!I157/GELAIN_1!J157)</f>
        <v>175.89179541556979</v>
      </c>
      <c r="H157">
        <f>100*LN(GELAIN_1!J157/GELAIN_1!J156)</f>
        <v>0.41024984659613895</v>
      </c>
    </row>
    <row r="158" spans="1:8" x14ac:dyDescent="0.25">
      <c r="A158" t="s">
        <v>203</v>
      </c>
      <c r="B158">
        <f>100*LN(GELAIN_1!B158*10^6/(1000*GELAIN_1!K158))</f>
        <v>926.40076349199671</v>
      </c>
      <c r="C158">
        <f>100*LN(GELAIN_1!C158*10^6/(1000*GELAIN_1!K158))</f>
        <v>871.03411782932506</v>
      </c>
      <c r="D158">
        <f>100*LN(GELAIN_1!E158*10^6/(1000*GELAIN_1!K158))</f>
        <v>768.16373985487428</v>
      </c>
      <c r="E158">
        <f>100*LN(GELAIN_1!G158/GELAIN_1!K158)</f>
        <v>-9.3593176498515671</v>
      </c>
      <c r="F158">
        <f>100*LN(1+GELAIN_1!H158/400)</f>
        <v>0.50044409975952486</v>
      </c>
      <c r="G158">
        <f>100*LN(GELAIN_1!I158/GELAIN_1!J158)</f>
        <v>175.90791116092677</v>
      </c>
      <c r="H158">
        <f>100*LN(GELAIN_1!J158/GELAIN_1!J157)</f>
        <v>0.10869136350675863</v>
      </c>
    </row>
    <row r="159" spans="1:8" x14ac:dyDescent="0.25">
      <c r="A159" t="s">
        <v>204</v>
      </c>
      <c r="B159">
        <f>100*LN(GELAIN_1!B159*10^6/(1000*GELAIN_1!K159))</f>
        <v>926.20746310169045</v>
      </c>
      <c r="C159">
        <f>100*LN(GELAIN_1!C159*10^6/(1000*GELAIN_1!K159))</f>
        <v>871.13015852823639</v>
      </c>
      <c r="D159">
        <f>100*LN(GELAIN_1!E159*10^6/(1000*GELAIN_1!K159))</f>
        <v>765.28557187865636</v>
      </c>
      <c r="E159">
        <f>100*LN(GELAIN_1!G159/GELAIN_1!K159)</f>
        <v>-9.9566431606873831</v>
      </c>
      <c r="F159">
        <f>100*LN(1+GELAIN_1!H159/400)</f>
        <v>0.3264584794597542</v>
      </c>
      <c r="G159">
        <f>100*LN(GELAIN_1!I159/GELAIN_1!J159)</f>
        <v>176.0245576101768</v>
      </c>
      <c r="H159">
        <f>100*LN(GELAIN_1!J159/GELAIN_1!J158)</f>
        <v>0.14459344738869262</v>
      </c>
    </row>
    <row r="160" spans="1:8" x14ac:dyDescent="0.25">
      <c r="A160" t="s">
        <v>205</v>
      </c>
      <c r="B160">
        <f>100*LN(GELAIN_1!B160*10^6/(1000*GELAIN_1!K160))</f>
        <v>926.62377355641627</v>
      </c>
      <c r="C160">
        <f>100*LN(GELAIN_1!C160*10^6/(1000*GELAIN_1!K160))</f>
        <v>871.13942275192323</v>
      </c>
      <c r="D160">
        <f>100*LN(GELAIN_1!E160*10^6/(1000*GELAIN_1!K160))</f>
        <v>764.60794717163299</v>
      </c>
      <c r="E160">
        <f>100*LN(GELAIN_1!G160/GELAIN_1!K160)</f>
        <v>-10.351487101932385</v>
      </c>
      <c r="F160">
        <f>100*LN(1+GELAIN_1!H160/400)</f>
        <v>0.21749059040924837</v>
      </c>
      <c r="G160">
        <f>100*LN(GELAIN_1!I160/GELAIN_1!J160)</f>
        <v>176.40903278704405</v>
      </c>
      <c r="H160">
        <f>100*LN(GELAIN_1!J160/GELAIN_1!J159)</f>
        <v>0.11126444837802239</v>
      </c>
    </row>
    <row r="161" spans="1:8" x14ac:dyDescent="0.25">
      <c r="A161" t="s">
        <v>206</v>
      </c>
      <c r="B161">
        <f>100*LN(GELAIN_1!B161*10^6/(1000*GELAIN_1!K161))</f>
        <v>926.99891765842358</v>
      </c>
      <c r="C161">
        <f>100*LN(GELAIN_1!C161*10^6/(1000*GELAIN_1!K161))</f>
        <v>871.55801023505876</v>
      </c>
      <c r="D161">
        <f>100*LN(GELAIN_1!E161*10^6/(1000*GELAIN_1!K161))</f>
        <v>763.79029929619492</v>
      </c>
      <c r="E161">
        <f>100*LN(GELAIN_1!G161/GELAIN_1!K161)</f>
        <v>-10.540945463309471</v>
      </c>
      <c r="F161">
        <f>100*LN(1+GELAIN_1!H161/400)</f>
        <v>0.18033729450952427</v>
      </c>
      <c r="G161">
        <f>100*LN(GELAIN_1!I161/GELAIN_1!J161)</f>
        <v>176.73968203115956</v>
      </c>
      <c r="H161">
        <f>100*LN(GELAIN_1!J161/GELAIN_1!J160)</f>
        <v>0.20628676561605647</v>
      </c>
    </row>
    <row r="162" spans="1:8" x14ac:dyDescent="0.25">
      <c r="A162" t="s">
        <v>207</v>
      </c>
      <c r="B162">
        <f>100*LN(GELAIN_1!B162*10^6/(1000*GELAIN_1!K162))</f>
        <v>927.40090548523074</v>
      </c>
      <c r="C162">
        <f>100*LN(GELAIN_1!C162*10^6/(1000*GELAIN_1!K162))</f>
        <v>871.70723097850828</v>
      </c>
      <c r="D162">
        <f>100*LN(GELAIN_1!E162*10^6/(1000*GELAIN_1!K162))</f>
        <v>763.52976898021427</v>
      </c>
      <c r="E162">
        <f>100*LN(GELAIN_1!G162/GELAIN_1!K162)</f>
        <v>-10.641291812798254</v>
      </c>
      <c r="F162">
        <f>100*LN(1+GELAIN_1!H162/400)</f>
        <v>0.16519284645479324</v>
      </c>
      <c r="G162">
        <f>100*LN(GELAIN_1!I162/GELAIN_1!J162)</f>
        <v>176.97990050839314</v>
      </c>
      <c r="H162">
        <f>100*LN(GELAIN_1!J162/GELAIN_1!J161)</f>
        <v>0.15888540509286053</v>
      </c>
    </row>
    <row r="163" spans="1:8" x14ac:dyDescent="0.25">
      <c r="A163" t="s">
        <v>208</v>
      </c>
      <c r="B163">
        <f>100*LN(GELAIN_1!B163*10^6/(1000*GELAIN_1!K163))</f>
        <v>928.21342930353785</v>
      </c>
      <c r="C163">
        <f>100*LN(GELAIN_1!C163*10^6/(1000*GELAIN_1!K163))</f>
        <v>871.84165150911974</v>
      </c>
      <c r="D163">
        <f>100*LN(GELAIN_1!E163*10^6/(1000*GELAIN_1!K163))</f>
        <v>765.28124600512774</v>
      </c>
      <c r="E163">
        <f>100*LN(GELAIN_1!G163/GELAIN_1!K163)</f>
        <v>-10.700789183714855</v>
      </c>
      <c r="F163">
        <f>100*LN(1+GELAIN_1!H163/400)</f>
        <v>0.17174925199882746</v>
      </c>
      <c r="G163">
        <f>100*LN(GELAIN_1!I163/GELAIN_1!J163)</f>
        <v>177.20600029981128</v>
      </c>
      <c r="H163">
        <f>100*LN(GELAIN_1!J163/GELAIN_1!J162)</f>
        <v>0.27900652244869734</v>
      </c>
    </row>
    <row r="164" spans="1:8" x14ac:dyDescent="0.25">
      <c r="A164" t="s">
        <v>209</v>
      </c>
      <c r="B164">
        <f>100*LN(GELAIN_1!B164*10^6/(1000*GELAIN_1!K164))</f>
        <v>928.67632453510453</v>
      </c>
      <c r="C164">
        <f>100*LN(GELAIN_1!C164*10^6/(1000*GELAIN_1!K164))</f>
        <v>872.228503699214</v>
      </c>
      <c r="D164">
        <f>100*LN(GELAIN_1!E164*10^6/(1000*GELAIN_1!K164))</f>
        <v>765.46102468929553</v>
      </c>
      <c r="E164">
        <f>100*LN(GELAIN_1!G164/GELAIN_1!K164)</f>
        <v>-10.654110227604411</v>
      </c>
      <c r="F164">
        <f>100*LN(1+GELAIN_1!H164/400)</f>
        <v>0.21849597210411026</v>
      </c>
      <c r="G164">
        <f>100*LN(GELAIN_1!I164/GELAIN_1!J164)</f>
        <v>177.16096786549622</v>
      </c>
      <c r="H164">
        <f>100*LN(GELAIN_1!J164/GELAIN_1!J163)</f>
        <v>0.29587943426371183</v>
      </c>
    </row>
    <row r="165" spans="1:8" x14ac:dyDescent="0.25">
      <c r="A165" t="s">
        <v>210</v>
      </c>
      <c r="B165">
        <f>100*LN(GELAIN_1!B165*10^6/(1000*GELAIN_1!K165))</f>
        <v>929.07152030920929</v>
      </c>
      <c r="C165">
        <f>100*LN(GELAIN_1!C165*10^6/(1000*GELAIN_1!K165))</f>
        <v>872.55558879544287</v>
      </c>
      <c r="D165">
        <f>100*LN(GELAIN_1!E165*10^6/(1000*GELAIN_1!K165))</f>
        <v>764.84352492097139</v>
      </c>
      <c r="E165">
        <f>100*LN(GELAIN_1!G165/GELAIN_1!K165)</f>
        <v>-10.605860482093128</v>
      </c>
      <c r="F165">
        <f>100*LN(1+GELAIN_1!H165/400)</f>
        <v>0.25488322979312206</v>
      </c>
      <c r="G165">
        <f>100*LN(GELAIN_1!I165/GELAIN_1!J165)</f>
        <v>177.63622905728172</v>
      </c>
      <c r="H165">
        <f>100*LN(GELAIN_1!J165/GELAIN_1!J164)</f>
        <v>7.1349679090118426E-2</v>
      </c>
    </row>
    <row r="166" spans="1:8" x14ac:dyDescent="0.25">
      <c r="A166" t="s">
        <v>211</v>
      </c>
      <c r="B166">
        <f>100*LN(GELAIN_1!B166*10^6/(1000*GELAIN_1!K166))</f>
        <v>929.87077911406732</v>
      </c>
      <c r="C166">
        <f>100*LN(GELAIN_1!C166*10^6/(1000*GELAIN_1!K166))</f>
        <v>872.73187973155245</v>
      </c>
      <c r="D166">
        <f>100*LN(GELAIN_1!E166*10^6/(1000*GELAIN_1!K166))</f>
        <v>767.26217895260174</v>
      </c>
      <c r="E166">
        <f>100*LN(GELAIN_1!G166/GELAIN_1!K166)</f>
        <v>-10.427594956786685</v>
      </c>
      <c r="F166">
        <f>100*LN(1+GELAIN_1!H166/400)</f>
        <v>0.27358634851931785</v>
      </c>
      <c r="G166">
        <f>100*LN(GELAIN_1!I166/GELAIN_1!J166)</f>
        <v>177.91372721207671</v>
      </c>
      <c r="H166">
        <f>100*LN(GELAIN_1!J166/GELAIN_1!J165)</f>
        <v>0.44974042185439911</v>
      </c>
    </row>
    <row r="167" spans="1:8" x14ac:dyDescent="0.25">
      <c r="A167" t="s">
        <v>212</v>
      </c>
      <c r="B167">
        <f>100*LN(GELAIN_1!B167*10^6/(1000*GELAIN_1!K167))</f>
        <v>929.74523656793781</v>
      </c>
      <c r="C167">
        <f>100*LN(GELAIN_1!C167*10^6/(1000*GELAIN_1!K167))</f>
        <v>871.99862991223767</v>
      </c>
      <c r="D167">
        <f>100*LN(GELAIN_1!E167*10^6/(1000*GELAIN_1!K167))</f>
        <v>766.43485062622597</v>
      </c>
      <c r="E167">
        <f>100*LN(GELAIN_1!G167/GELAIN_1!K167)</f>
        <v>-10.392970309183227</v>
      </c>
      <c r="F167">
        <f>100*LN(1+GELAIN_1!H167/400)</f>
        <v>0.35335907780482412</v>
      </c>
      <c r="G167">
        <f>100*LN(GELAIN_1!I167/GELAIN_1!J167)</f>
        <v>178.2074980331555</v>
      </c>
      <c r="H167">
        <f>100*LN(GELAIN_1!J167/GELAIN_1!J166)</f>
        <v>0.33629377983040992</v>
      </c>
    </row>
    <row r="168" spans="1:8" x14ac:dyDescent="0.25">
      <c r="A168" t="s">
        <v>213</v>
      </c>
      <c r="B168">
        <f>100*LN(GELAIN_1!B168*10^6/(1000*GELAIN_1!K168))</f>
        <v>929.74007058906625</v>
      </c>
      <c r="C168">
        <f>100*LN(GELAIN_1!C168*10^6/(1000*GELAIN_1!K168))</f>
        <v>872.21236983242216</v>
      </c>
      <c r="D168">
        <f>100*LN(GELAIN_1!E168*10^6/(1000*GELAIN_1!K168))</f>
        <v>766.04503125297208</v>
      </c>
      <c r="E168">
        <f>100*LN(GELAIN_1!G168/GELAIN_1!K168)</f>
        <v>-10.721449766530315</v>
      </c>
      <c r="F168">
        <f>100*LN(1+GELAIN_1!H168/400)</f>
        <v>0.38958105557778738</v>
      </c>
      <c r="G168">
        <f>100*LN(GELAIN_1!I168/GELAIN_1!J168)</f>
        <v>178.27208968036817</v>
      </c>
      <c r="H168">
        <f>100*LN(GELAIN_1!J168/GELAIN_1!J167)</f>
        <v>0.29373312849744437</v>
      </c>
    </row>
    <row r="169" spans="1:8" x14ac:dyDescent="0.25">
      <c r="A169" t="s">
        <v>214</v>
      </c>
      <c r="B169">
        <f>100*LN(GELAIN_1!B169*10^6/(1000*GELAIN_1!K169))</f>
        <v>929.31575123983521</v>
      </c>
      <c r="C169">
        <f>100*LN(GELAIN_1!C169*10^6/(1000*GELAIN_1!K169))</f>
        <v>871.33997373826605</v>
      </c>
      <c r="D169">
        <f>100*LN(GELAIN_1!E169*10^6/(1000*GELAIN_1!K169))</f>
        <v>765.15787037947655</v>
      </c>
      <c r="E169">
        <f>100*LN(GELAIN_1!G169/GELAIN_1!K169)</f>
        <v>-11.11374142959102</v>
      </c>
      <c r="F169">
        <f>100*LN(1+GELAIN_1!H169/400)</f>
        <v>0.37314669098715325</v>
      </c>
      <c r="G169">
        <f>100*LN(GELAIN_1!I169/GELAIN_1!J169)</f>
        <v>178.58824530802403</v>
      </c>
      <c r="H169">
        <f>100*LN(GELAIN_1!J169/GELAIN_1!J168)</f>
        <v>0.31282268896187376</v>
      </c>
    </row>
    <row r="170" spans="1:8" x14ac:dyDescent="0.25">
      <c r="A170" t="s">
        <v>215</v>
      </c>
      <c r="B170">
        <f>100*LN(GELAIN_1!B170*10^6/(1000*GELAIN_1!K170))</f>
        <v>929.03754610601277</v>
      </c>
      <c r="C170">
        <f>100*LN(GELAIN_1!C170*10^6/(1000*GELAIN_1!K170))</f>
        <v>870.87665866470422</v>
      </c>
      <c r="D170">
        <f>100*LN(GELAIN_1!E170*10^6/(1000*GELAIN_1!K170))</f>
        <v>763.92171172059977</v>
      </c>
      <c r="E170">
        <f>100*LN(GELAIN_1!G170/GELAIN_1!K170)</f>
        <v>-11.446713197156425</v>
      </c>
      <c r="F170">
        <f>100*LN(1+GELAIN_1!H170/400)</f>
        <v>0.26038761999967669</v>
      </c>
      <c r="G170">
        <f>100*LN(GELAIN_1!I170/GELAIN_1!J170)</f>
        <v>178.7377467325114</v>
      </c>
      <c r="H170">
        <f>100*LN(GELAIN_1!J170/GELAIN_1!J169)</f>
        <v>0.36269238524220926</v>
      </c>
    </row>
    <row r="171" spans="1:8" x14ac:dyDescent="0.25">
      <c r="A171" t="s">
        <v>216</v>
      </c>
      <c r="B171">
        <f>100*LN(GELAIN_1!B171*10^6/(1000*GELAIN_1!K171))</f>
        <v>928.47374345348294</v>
      </c>
      <c r="C171">
        <f>100*LN(GELAIN_1!C171*10^6/(1000*GELAIN_1!K171))</f>
        <v>870.02298880218336</v>
      </c>
      <c r="D171">
        <f>100*LN(GELAIN_1!E171*10^6/(1000*GELAIN_1!K171))</f>
        <v>761.81619536560697</v>
      </c>
      <c r="E171">
        <f>100*LN(GELAIN_1!G171/GELAIN_1!K171)</f>
        <v>-11.903848064775799</v>
      </c>
      <c r="F171">
        <f>100*LN(1+GELAIN_1!H171/400)</f>
        <v>0.17342211762937168</v>
      </c>
      <c r="G171">
        <f>100*LN(GELAIN_1!I171/GELAIN_1!J171)</f>
        <v>178.8104583828773</v>
      </c>
      <c r="H171">
        <f>100*LN(GELAIN_1!J171/GELAIN_1!J170)</f>
        <v>0.30702904234359296</v>
      </c>
    </row>
    <row r="172" spans="1:8" x14ac:dyDescent="0.25">
      <c r="A172" t="s">
        <v>217</v>
      </c>
      <c r="B172">
        <f>100*LN(GELAIN_1!B172*10^6/(1000*GELAIN_1!K172))</f>
        <v>928.27732033619327</v>
      </c>
      <c r="C172">
        <f>100*LN(GELAIN_1!C172*10^6/(1000*GELAIN_1!K172))</f>
        <v>869.85898666270157</v>
      </c>
      <c r="D172">
        <f>100*LN(GELAIN_1!E172*10^6/(1000*GELAIN_1!K172))</f>
        <v>761.19590891907376</v>
      </c>
      <c r="E172">
        <f>100*LN(GELAIN_1!G172/GELAIN_1!K172)</f>
        <v>-12.151047593855784</v>
      </c>
      <c r="F172">
        <f>100*LN(1+GELAIN_1!H172/400)</f>
        <v>9.0366849110943503E-2</v>
      </c>
      <c r="G172">
        <f>100*LN(GELAIN_1!I172/GELAIN_1!J172)</f>
        <v>178.84908064112551</v>
      </c>
      <c r="H172">
        <f>100*LN(GELAIN_1!J172/GELAIN_1!J171)</f>
        <v>0.28288868564406972</v>
      </c>
    </row>
    <row r="173" spans="1:8" x14ac:dyDescent="0.25">
      <c r="A173" t="s">
        <v>218</v>
      </c>
      <c r="B173">
        <f>100*LN(GELAIN_1!B173*10^6/(1000*GELAIN_1!K173))</f>
        <v>927.71953305434727</v>
      </c>
      <c r="C173">
        <f>100*LN(GELAIN_1!C173*10^6/(1000*GELAIN_1!K173))</f>
        <v>869.29883731303562</v>
      </c>
      <c r="D173">
        <f>100*LN(GELAIN_1!E173*10^6/(1000*GELAIN_1!K173))</f>
        <v>759.76437788441058</v>
      </c>
      <c r="E173">
        <f>100*LN(GELAIN_1!G173/GELAIN_1!K173)</f>
        <v>-12.475497146732499</v>
      </c>
      <c r="F173">
        <f>100*LN(1+GELAIN_1!H173/400)</f>
        <v>4.893333818899747E-2</v>
      </c>
      <c r="G173">
        <f>100*LN(GELAIN_1!I173/GELAIN_1!J173)</f>
        <v>178.64158385141798</v>
      </c>
      <c r="H173">
        <f>100*LN(GELAIN_1!J173/GELAIN_1!J172)</f>
        <v>0.41755203868572738</v>
      </c>
    </row>
    <row r="174" spans="1:8" x14ac:dyDescent="0.25">
      <c r="A174" t="s">
        <v>219</v>
      </c>
      <c r="B174">
        <f>100*LN(GELAIN_1!B174*10^6/(1000*GELAIN_1!K174))</f>
        <v>927.70909674670202</v>
      </c>
      <c r="C174">
        <f>100*LN(GELAIN_1!C174*10^6/(1000*GELAIN_1!K174))</f>
        <v>869.26514928138431</v>
      </c>
      <c r="D174">
        <f>100*LN(GELAIN_1!E174*10^6/(1000*GELAIN_1!K174))</f>
        <v>758.34257417712831</v>
      </c>
      <c r="E174">
        <f>100*LN(GELAIN_1!G174/GELAIN_1!K174)</f>
        <v>-12.722750508401887</v>
      </c>
      <c r="F174">
        <f>100*LN(1+GELAIN_1!H174/400)</f>
        <v>5.279251379986323E-2</v>
      </c>
      <c r="G174">
        <f>100*LN(GELAIN_1!I174/GELAIN_1!J174)</f>
        <v>178.81848828735042</v>
      </c>
      <c r="H174">
        <f>100*LN(GELAIN_1!J174/GELAIN_1!J173)</f>
        <v>0.5936599415613919</v>
      </c>
    </row>
    <row r="175" spans="1:8" x14ac:dyDescent="0.25">
      <c r="A175" t="s">
        <v>220</v>
      </c>
      <c r="B175">
        <f>100*LN(GELAIN_1!B175*10^6/(1000*GELAIN_1!K175))</f>
        <v>928.0340347884852</v>
      </c>
      <c r="C175">
        <f>100*LN(GELAIN_1!C175*10^6/(1000*GELAIN_1!K175))</f>
        <v>869.46333087015137</v>
      </c>
      <c r="D175">
        <f>100*LN(GELAIN_1!E175*10^6/(1000*GELAIN_1!K175))</f>
        <v>758.50347897628717</v>
      </c>
      <c r="E175">
        <f>100*LN(GELAIN_1!G175/GELAIN_1!K175)</f>
        <v>-12.771525007740344</v>
      </c>
      <c r="F175">
        <f>100*LN(1+GELAIN_1!H175/400)</f>
        <v>5.1649357922465784E-2</v>
      </c>
      <c r="G175">
        <f>100*LN(GELAIN_1!I175/GELAIN_1!J175)</f>
        <v>178.7930698905526</v>
      </c>
      <c r="H175">
        <f>100*LN(GELAIN_1!J175/GELAIN_1!J174)</f>
        <v>0.32224093378736213</v>
      </c>
    </row>
    <row r="176" spans="1:8" x14ac:dyDescent="0.25">
      <c r="A176" t="s">
        <v>221</v>
      </c>
      <c r="B176">
        <f>100*LN(GELAIN_1!B176*10^6/(1000*GELAIN_1!K176))</f>
        <v>928.16900668273786</v>
      </c>
      <c r="C176">
        <f>100*LN(GELAIN_1!C176*10^6/(1000*GELAIN_1!K176))</f>
        <v>869.61622249765946</v>
      </c>
      <c r="D176">
        <f>100*LN(GELAIN_1!E176*10^6/(1000*GELAIN_1!K176))</f>
        <v>758.9941282212809</v>
      </c>
      <c r="E176">
        <f>100*LN(GELAIN_1!G176/GELAIN_1!K176)</f>
        <v>-12.743561539806281</v>
      </c>
      <c r="F176">
        <f>100*LN(1+GELAIN_1!H176/400)</f>
        <v>5.5855609849476386E-2</v>
      </c>
      <c r="G176">
        <f>100*LN(GELAIN_1!I176/GELAIN_1!J176)</f>
        <v>179.13345831836068</v>
      </c>
      <c r="H176">
        <f>100*LN(GELAIN_1!J176/GELAIN_1!J175)</f>
        <v>9.6478178237901113E-2</v>
      </c>
    </row>
    <row r="177" spans="1:8" x14ac:dyDescent="0.25">
      <c r="A177" t="s">
        <v>222</v>
      </c>
      <c r="B177">
        <f>100*LN(GELAIN_1!B177*10^6/(1000*GELAIN_1!K177))</f>
        <v>928.44939932436614</v>
      </c>
      <c r="C177">
        <f>100*LN(GELAIN_1!C177*10^6/(1000*GELAIN_1!K177))</f>
        <v>869.67321120389124</v>
      </c>
      <c r="D177">
        <f>100*LN(GELAIN_1!E177*10^6/(1000*GELAIN_1!K177))</f>
        <v>759.91265504337912</v>
      </c>
      <c r="E177">
        <f>100*LN(GELAIN_1!G177/GELAIN_1!K177)</f>
        <v>-12.637531680663317</v>
      </c>
      <c r="F177">
        <f>100*LN(1+GELAIN_1!H177/400)</f>
        <v>5.9962487656577752E-2</v>
      </c>
      <c r="G177">
        <f>100*LN(GELAIN_1!I177/GELAIN_1!J177)</f>
        <v>179.17319282376084</v>
      </c>
      <c r="H177">
        <f>100*LN(GELAIN_1!J177/GELAIN_1!J176)</f>
        <v>0.11557411179656189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workbookViewId="0">
      <selection sqref="A1:H1048576"/>
    </sheetView>
  </sheetViews>
  <sheetFormatPr baseColWidth="10" defaultRowHeight="15" x14ac:dyDescent="0.25"/>
  <sheetData>
    <row r="1" spans="1:8" x14ac:dyDescent="0.25">
      <c r="A1">
        <f>'Per Capita'!A1</f>
        <v>0</v>
      </c>
      <c r="B1" t="str">
        <f>'Per Capita'!B1</f>
        <v>y</v>
      </c>
      <c r="C1" t="str">
        <f>'Per Capita'!C1</f>
        <v>c</v>
      </c>
      <c r="D1" t="str">
        <f>'Per Capita'!D1</f>
        <v>inv</v>
      </c>
      <c r="E1" t="str">
        <f>'Per Capita'!E1</f>
        <v>EMP</v>
      </c>
      <c r="F1" t="str">
        <f>'Per Capita'!F1</f>
        <v>rn</v>
      </c>
      <c r="G1" t="str">
        <f>'Per Capita'!G1</f>
        <v>wp</v>
      </c>
      <c r="H1" t="str">
        <f>'Per Capita'!H1</f>
        <v>pi</v>
      </c>
    </row>
    <row r="2" spans="1:8" x14ac:dyDescent="0.25">
      <c r="A2" t="str">
        <f>'Per Capita'!A42</f>
        <v>1980Q1</v>
      </c>
      <c r="B2">
        <f>'Per Capita'!B42</f>
        <v>897.22399406764202</v>
      </c>
      <c r="C2">
        <f>'Per Capita'!C42</f>
        <v>842.57761062078771</v>
      </c>
      <c r="D2">
        <f>'Per Capita'!D42</f>
        <v>746.55577719631663</v>
      </c>
      <c r="E2">
        <f>'Per Capita'!E42</f>
        <v>-4.8179573321409315</v>
      </c>
      <c r="F2">
        <f>'Per Capita'!F42</f>
        <v>3.1341452398014744</v>
      </c>
      <c r="G2">
        <f>'Per Capita'!G42</f>
        <v>154.71081202286319</v>
      </c>
      <c r="H2">
        <f>'Per Capita'!H42</f>
        <v>2.8893751476382734</v>
      </c>
    </row>
    <row r="3" spans="1:8" x14ac:dyDescent="0.25">
      <c r="A3" t="str">
        <f>'Per Capita'!A43</f>
        <v>1980Q2</v>
      </c>
      <c r="B3">
        <f>'Per Capita'!B43</f>
        <v>896.39915005095236</v>
      </c>
      <c r="C3">
        <f>'Per Capita'!C43</f>
        <v>841.60994884873185</v>
      </c>
      <c r="D3">
        <f>'Per Capita'!D43</f>
        <v>744.50814633798086</v>
      </c>
      <c r="E3">
        <f>'Per Capita'!E43</f>
        <v>-4.9782813667114674</v>
      </c>
      <c r="F3">
        <f>'Per Capita'!F43</f>
        <v>3.2556949673853413</v>
      </c>
      <c r="G3">
        <f>'Per Capita'!G43</f>
        <v>154.38642727519621</v>
      </c>
      <c r="H3">
        <f>'Per Capita'!H43</f>
        <v>2.62100701790443</v>
      </c>
    </row>
    <row r="4" spans="1:8" x14ac:dyDescent="0.25">
      <c r="A4" t="str">
        <f>'Per Capita'!A44</f>
        <v>1980Q3</v>
      </c>
      <c r="B4">
        <f>'Per Capita'!B44</f>
        <v>896.04169003225616</v>
      </c>
      <c r="C4">
        <f>'Per Capita'!C44</f>
        <v>842.03110676088022</v>
      </c>
      <c r="D4">
        <f>'Per Capita'!D44</f>
        <v>743.81967462393163</v>
      </c>
      <c r="E4">
        <f>'Per Capita'!E44</f>
        <v>-5.2258792321785572</v>
      </c>
      <c r="F4">
        <f>'Per Capita'!F44</f>
        <v>3.0138802074651716</v>
      </c>
      <c r="G4">
        <f>'Per Capita'!G44</f>
        <v>154.64127218475417</v>
      </c>
      <c r="H4">
        <f>'Per Capita'!H44</f>
        <v>2.3358735019311618</v>
      </c>
    </row>
    <row r="5" spans="1:8" x14ac:dyDescent="0.25">
      <c r="A5" t="str">
        <f>'Per Capita'!A45</f>
        <v>1980Q4</v>
      </c>
      <c r="B5">
        <f>'Per Capita'!B45</f>
        <v>895.93892693540442</v>
      </c>
      <c r="C5">
        <f>'Per Capita'!C45</f>
        <v>841.82639087582152</v>
      </c>
      <c r="D5">
        <f>'Per Capita'!D45</f>
        <v>742.78504564947218</v>
      </c>
      <c r="E5">
        <f>'Per Capita'!E45</f>
        <v>-5.3902369410504321</v>
      </c>
      <c r="F5">
        <f>'Per Capita'!F45</f>
        <v>3.116745731964699</v>
      </c>
      <c r="G5">
        <f>'Per Capita'!G45</f>
        <v>155.18275370629823</v>
      </c>
      <c r="H5">
        <f>'Per Capita'!H45</f>
        <v>2.1136864747286253</v>
      </c>
    </row>
    <row r="6" spans="1:8" x14ac:dyDescent="0.25">
      <c r="A6" t="str">
        <f>'Per Capita'!A46</f>
        <v>1981Q1</v>
      </c>
      <c r="B6">
        <f>'Per Capita'!B46</f>
        <v>895.86427859449418</v>
      </c>
      <c r="C6">
        <f>'Per Capita'!C46</f>
        <v>841.58416054632107</v>
      </c>
      <c r="D6">
        <f>'Per Capita'!D46</f>
        <v>741.61950708875577</v>
      </c>
      <c r="E6">
        <f>'Per Capita'!E46</f>
        <v>-5.6096049236070158</v>
      </c>
      <c r="F6">
        <f>'Per Capita'!F46</f>
        <v>3.3030637479652563</v>
      </c>
      <c r="G6">
        <f>'Per Capita'!G46</f>
        <v>155.07200360361747</v>
      </c>
      <c r="H6">
        <f>'Per Capita'!H46</f>
        <v>2.2707899873928792</v>
      </c>
    </row>
    <row r="7" spans="1:8" x14ac:dyDescent="0.25">
      <c r="A7" t="str">
        <f>'Per Capita'!A47</f>
        <v>1981Q2</v>
      </c>
      <c r="B7">
        <f>'Per Capita'!B47</f>
        <v>895.90353800039748</v>
      </c>
      <c r="C7">
        <f>'Per Capita'!C47</f>
        <v>841.20826991010654</v>
      </c>
      <c r="D7">
        <f>'Per Capita'!D47</f>
        <v>741.2242747215048</v>
      </c>
      <c r="E7">
        <f>'Per Capita'!E47</f>
        <v>-6.0825659089472968</v>
      </c>
      <c r="F7">
        <f>'Per Capita'!F47</f>
        <v>3.803702076963341</v>
      </c>
      <c r="G7">
        <f>'Per Capita'!G47</f>
        <v>155.90797111706166</v>
      </c>
      <c r="H7">
        <f>'Per Capita'!H47</f>
        <v>2.9695537157802661</v>
      </c>
    </row>
    <row r="8" spans="1:8" x14ac:dyDescent="0.25">
      <c r="A8" t="str">
        <f>'Per Capita'!A48</f>
        <v>1981Q3</v>
      </c>
      <c r="B8">
        <f>'Per Capita'!B48</f>
        <v>895.97012734040038</v>
      </c>
      <c r="C8">
        <f>'Per Capita'!C48</f>
        <v>841.33376492267405</v>
      </c>
      <c r="D8">
        <f>'Per Capita'!D48</f>
        <v>740.30962204364096</v>
      </c>
      <c r="E8">
        <f>'Per Capita'!E48</f>
        <v>-6.4522203167048291</v>
      </c>
      <c r="F8">
        <f>'Per Capita'!F48</f>
        <v>3.9541371299462456</v>
      </c>
      <c r="G8">
        <f>'Per Capita'!G48</f>
        <v>156.43290646106709</v>
      </c>
      <c r="H8">
        <f>'Per Capita'!H48</f>
        <v>2.8280920309811339</v>
      </c>
    </row>
    <row r="9" spans="1:8" x14ac:dyDescent="0.25">
      <c r="A9" t="str">
        <f>'Per Capita'!A49</f>
        <v>1981Q4</v>
      </c>
      <c r="B9">
        <f>'Per Capita'!B49</f>
        <v>895.91913108774065</v>
      </c>
      <c r="C9">
        <f>'Per Capita'!C49</f>
        <v>841.55627224881573</v>
      </c>
      <c r="D9">
        <f>'Per Capita'!D49</f>
        <v>737.74748510035715</v>
      </c>
      <c r="E9">
        <f>'Per Capita'!E49</f>
        <v>-6.8761318142844532</v>
      </c>
      <c r="F9">
        <f>'Per Capita'!F49</f>
        <v>3.7840696866277646</v>
      </c>
      <c r="G9">
        <f>'Per Capita'!G49</f>
        <v>156.70607191885247</v>
      </c>
      <c r="H9">
        <f>'Per Capita'!H49</f>
        <v>2.7305580486540233</v>
      </c>
    </row>
    <row r="10" spans="1:8" x14ac:dyDescent="0.25">
      <c r="A10" t="str">
        <f>'Per Capita'!A50</f>
        <v>1982Q1</v>
      </c>
      <c r="B10">
        <f>'Per Capita'!B50</f>
        <v>896.16057089757339</v>
      </c>
      <c r="C10">
        <f>'Per Capita'!C50</f>
        <v>841.80375548304869</v>
      </c>
      <c r="D10">
        <f>'Per Capita'!D50</f>
        <v>737.62912828666299</v>
      </c>
      <c r="E10">
        <f>'Per Capita'!E50</f>
        <v>-7.116581608286932</v>
      </c>
      <c r="F10">
        <f>'Per Capita'!F50</f>
        <v>3.5201394510414299</v>
      </c>
      <c r="G10">
        <f>'Per Capita'!G50</f>
        <v>156.58422856197413</v>
      </c>
      <c r="H10">
        <f>'Per Capita'!H50</f>
        <v>2.3547487169894286</v>
      </c>
    </row>
    <row r="11" spans="1:8" x14ac:dyDescent="0.25">
      <c r="A11" t="str">
        <f>'Per Capita'!A51</f>
        <v>1982Q2</v>
      </c>
      <c r="B11">
        <f>'Per Capita'!B51</f>
        <v>896.3027801306788</v>
      </c>
      <c r="C11">
        <f>'Per Capita'!C51</f>
        <v>841.51365253615825</v>
      </c>
      <c r="D11">
        <f>'Per Capita'!D51</f>
        <v>737.55409132182717</v>
      </c>
      <c r="E11">
        <f>'Per Capita'!E51</f>
        <v>-7.2454513372986442</v>
      </c>
      <c r="F11">
        <f>'Per Capita'!F51</f>
        <v>3.5367243303985116</v>
      </c>
      <c r="G11">
        <f>'Per Capita'!G51</f>
        <v>156.24521486412243</v>
      </c>
      <c r="H11">
        <f>'Per Capita'!H51</f>
        <v>2.7547442802142998</v>
      </c>
    </row>
    <row r="12" spans="1:8" x14ac:dyDescent="0.25">
      <c r="A12" t="str">
        <f>'Per Capita'!A52</f>
        <v>1982Q3</v>
      </c>
      <c r="B12">
        <f>'Per Capita'!B52</f>
        <v>895.70077551980705</v>
      </c>
      <c r="C12">
        <f>'Per Capita'!C52</f>
        <v>840.89670673332773</v>
      </c>
      <c r="D12">
        <f>'Per Capita'!D52</f>
        <v>736.50843410944344</v>
      </c>
      <c r="E12">
        <f>'Per Capita'!E52</f>
        <v>-7.5818119020272512</v>
      </c>
      <c r="F12">
        <f>'Per Capita'!F52</f>
        <v>3.2829025156182192</v>
      </c>
      <c r="G12">
        <f>'Per Capita'!G52</f>
        <v>156.36306264516844</v>
      </c>
      <c r="H12">
        <f>'Per Capita'!H52</f>
        <v>2.1425374906561667</v>
      </c>
    </row>
    <row r="13" spans="1:8" x14ac:dyDescent="0.25">
      <c r="A13" t="str">
        <f>'Per Capita'!A53</f>
        <v>1982Q4</v>
      </c>
      <c r="B13">
        <f>'Per Capita'!B53</f>
        <v>895.54429164358135</v>
      </c>
      <c r="C13">
        <f>'Per Capita'!C53</f>
        <v>841.38237203832966</v>
      </c>
      <c r="D13">
        <f>'Per Capita'!D53</f>
        <v>735.55325713192485</v>
      </c>
      <c r="E13">
        <f>'Per Capita'!E53</f>
        <v>-7.9318737218060305</v>
      </c>
      <c r="F13">
        <f>'Per Capita'!F53</f>
        <v>3.1030090940559729</v>
      </c>
      <c r="G13">
        <f>'Per Capita'!G53</f>
        <v>156.45919151289448</v>
      </c>
      <c r="H13">
        <f>'Per Capita'!H53</f>
        <v>2.1253524598771181</v>
      </c>
    </row>
    <row r="14" spans="1:8" x14ac:dyDescent="0.25">
      <c r="A14" t="str">
        <f>'Per Capita'!A54</f>
        <v>1983Q1</v>
      </c>
      <c r="B14">
        <f>'Per Capita'!B54</f>
        <v>896.12753623643505</v>
      </c>
      <c r="C14">
        <f>'Per Capita'!C54</f>
        <v>841.87009319046706</v>
      </c>
      <c r="D14">
        <f>'Per Capita'!D54</f>
        <v>736.27980678574352</v>
      </c>
      <c r="E14">
        <f>'Per Capita'!E54</f>
        <v>-8.234663818436335</v>
      </c>
      <c r="F14">
        <f>'Per Capita'!F54</f>
        <v>2.928318586720966</v>
      </c>
      <c r="G14">
        <f>'Per Capita'!G54</f>
        <v>156.1551373461609</v>
      </c>
      <c r="H14">
        <f>'Per Capita'!H54</f>
        <v>2.101396531707977</v>
      </c>
    </row>
    <row r="15" spans="1:8" x14ac:dyDescent="0.25">
      <c r="A15" t="str">
        <f>'Per Capita'!A55</f>
        <v>1983Q2</v>
      </c>
      <c r="B15">
        <f>'Per Capita'!B55</f>
        <v>896.76730759387942</v>
      </c>
      <c r="C15">
        <f>'Per Capita'!C55</f>
        <v>841.85464008379074</v>
      </c>
      <c r="D15">
        <f>'Per Capita'!D55</f>
        <v>736.33759114147301</v>
      </c>
      <c r="E15">
        <f>'Per Capita'!E55</f>
        <v>-8.3428519821959082</v>
      </c>
      <c r="F15">
        <f>'Per Capita'!F55</f>
        <v>2.9188697137312478</v>
      </c>
      <c r="G15">
        <f>'Per Capita'!G55</f>
        <v>156.66214413972003</v>
      </c>
      <c r="H15">
        <f>'Per Capita'!H55</f>
        <v>1.8562224324290559</v>
      </c>
    </row>
    <row r="16" spans="1:8" x14ac:dyDescent="0.25">
      <c r="A16" t="str">
        <f>'Per Capita'!A56</f>
        <v>1983Q3</v>
      </c>
      <c r="B16">
        <f>'Per Capita'!B56</f>
        <v>896.95196241512872</v>
      </c>
      <c r="C16">
        <f>'Per Capita'!C56</f>
        <v>841.60206706010979</v>
      </c>
      <c r="D16">
        <f>'Per Capita'!D56</f>
        <v>736.55217749365977</v>
      </c>
      <c r="E16">
        <f>'Per Capita'!E56</f>
        <v>-8.5171286631138461</v>
      </c>
      <c r="F16">
        <f>'Per Capita'!F56</f>
        <v>3.008936530544529</v>
      </c>
      <c r="G16">
        <f>'Per Capita'!G56</f>
        <v>157.21319207655415</v>
      </c>
      <c r="H16">
        <f>'Per Capita'!H56</f>
        <v>2.2058236353006722</v>
      </c>
    </row>
    <row r="17" spans="1:8" x14ac:dyDescent="0.25">
      <c r="A17" t="str">
        <f>'Per Capita'!A57</f>
        <v>1983Q4</v>
      </c>
      <c r="B17">
        <f>'Per Capita'!B57</f>
        <v>897.86815277767312</v>
      </c>
      <c r="C17">
        <f>'Per Capita'!C57</f>
        <v>842.27534112436297</v>
      </c>
      <c r="D17">
        <f>'Per Capita'!D57</f>
        <v>735.54959081317986</v>
      </c>
      <c r="E17">
        <f>'Per Capita'!E57</f>
        <v>-8.7090638676208574</v>
      </c>
      <c r="F17">
        <f>'Per Capita'!F57</f>
        <v>2.9969260385277785</v>
      </c>
      <c r="G17">
        <f>'Per Capita'!G57</f>
        <v>156.99558263795802</v>
      </c>
      <c r="H17">
        <f>'Per Capita'!H57</f>
        <v>1.9677788825125102</v>
      </c>
    </row>
    <row r="18" spans="1:8" x14ac:dyDescent="0.25">
      <c r="A18" t="str">
        <f>'Per Capita'!A58</f>
        <v>1984Q1</v>
      </c>
      <c r="B18">
        <f>'Per Capita'!B58</f>
        <v>898.59914424792998</v>
      </c>
      <c r="C18">
        <f>'Per Capita'!C58</f>
        <v>843.04065981447388</v>
      </c>
      <c r="D18">
        <f>'Per Capita'!D58</f>
        <v>736.08969004949211</v>
      </c>
      <c r="E18">
        <f>'Per Capita'!E58</f>
        <v>-8.9792517140789219</v>
      </c>
      <c r="F18">
        <f>'Per Capita'!F58</f>
        <v>2.8178457751850945</v>
      </c>
      <c r="G18">
        <f>'Per Capita'!G58</f>
        <v>157.51115048367157</v>
      </c>
      <c r="H18">
        <f>'Per Capita'!H58</f>
        <v>1.7477365940798333</v>
      </c>
    </row>
    <row r="19" spans="1:8" x14ac:dyDescent="0.25">
      <c r="A19" t="str">
        <f>'Per Capita'!A59</f>
        <v>1984Q2</v>
      </c>
      <c r="B19">
        <f>'Per Capita'!B59</f>
        <v>898.07929579094935</v>
      </c>
      <c r="C19">
        <f>'Per Capita'!C59</f>
        <v>842.66368757009604</v>
      </c>
      <c r="D19">
        <f>'Per Capita'!D59</f>
        <v>733.65671236577236</v>
      </c>
      <c r="E19">
        <f>'Per Capita'!E59</f>
        <v>-9.1156474594388701</v>
      </c>
      <c r="F19">
        <f>'Per Capita'!F59</f>
        <v>2.6782946796792251</v>
      </c>
      <c r="G19">
        <f>'Per Capita'!G59</f>
        <v>156.41218375179332</v>
      </c>
      <c r="H19">
        <f>'Per Capita'!H59</f>
        <v>1.4633581208377515</v>
      </c>
    </row>
    <row r="20" spans="1:8" x14ac:dyDescent="0.25">
      <c r="A20" t="str">
        <f>'Per Capita'!A60</f>
        <v>1984Q3</v>
      </c>
      <c r="B20">
        <f>'Per Capita'!B60</f>
        <v>898.89322473705079</v>
      </c>
      <c r="C20">
        <f>'Per Capita'!C60</f>
        <v>842.64519980141074</v>
      </c>
      <c r="D20">
        <f>'Per Capita'!D60</f>
        <v>734.78606648074799</v>
      </c>
      <c r="E20">
        <f>'Per Capita'!E60</f>
        <v>-9.1965081987679334</v>
      </c>
      <c r="F20">
        <f>'Per Capita'!F60</f>
        <v>2.5700817707575538</v>
      </c>
      <c r="G20">
        <f>'Per Capita'!G60</f>
        <v>156.7900029666649</v>
      </c>
      <c r="H20">
        <f>'Per Capita'!H60</f>
        <v>1.5934657799559711</v>
      </c>
    </row>
    <row r="21" spans="1:8" x14ac:dyDescent="0.25">
      <c r="A21" t="str">
        <f>'Per Capita'!A61</f>
        <v>1984Q4</v>
      </c>
      <c r="B21">
        <f>'Per Capita'!B61</f>
        <v>899.30905626492506</v>
      </c>
      <c r="C21">
        <f>'Per Capita'!C61</f>
        <v>842.72086362646803</v>
      </c>
      <c r="D21">
        <f>'Per Capita'!D61</f>
        <v>735.52984252167187</v>
      </c>
      <c r="E21">
        <f>'Per Capita'!E61</f>
        <v>-9.3125388799256807</v>
      </c>
      <c r="F21">
        <f>'Per Capita'!F61</f>
        <v>2.5005028788226666</v>
      </c>
      <c r="G21">
        <f>'Per Capita'!G61</f>
        <v>157.59619793951657</v>
      </c>
      <c r="H21">
        <f>'Per Capita'!H61</f>
        <v>0.99100838972724237</v>
      </c>
    </row>
    <row r="22" spans="1:8" x14ac:dyDescent="0.25">
      <c r="A22" t="str">
        <f>'Per Capita'!A62</f>
        <v>1985Q1</v>
      </c>
      <c r="B22">
        <f>'Per Capita'!B62</f>
        <v>899.46595284269608</v>
      </c>
      <c r="C22">
        <f>'Per Capita'!C62</f>
        <v>843.52415961280121</v>
      </c>
      <c r="D22">
        <f>'Per Capita'!D62</f>
        <v>734.30726310806563</v>
      </c>
      <c r="E22">
        <f>'Per Capita'!E62</f>
        <v>-9.3536773519221743</v>
      </c>
      <c r="F22">
        <f>'Per Capita'!F62</f>
        <v>2.4359456160906428</v>
      </c>
      <c r="G22">
        <f>'Per Capita'!G62</f>
        <v>157.93040597124084</v>
      </c>
      <c r="H22">
        <f>'Per Capita'!H62</f>
        <v>1.656426904691598</v>
      </c>
    </row>
    <row r="23" spans="1:8" x14ac:dyDescent="0.25">
      <c r="A23" t="str">
        <f>'Per Capita'!A63</f>
        <v>1985Q2</v>
      </c>
      <c r="B23">
        <f>'Per Capita'!B63</f>
        <v>900.27603563264643</v>
      </c>
      <c r="C23">
        <f>'Per Capita'!C63</f>
        <v>844.05062979047113</v>
      </c>
      <c r="D23">
        <f>'Per Capita'!D63</f>
        <v>735.76703830348174</v>
      </c>
      <c r="E23">
        <f>'Per Capita'!E63</f>
        <v>-9.3723037880671676</v>
      </c>
      <c r="F23">
        <f>'Per Capita'!F63</f>
        <v>2.4598923757807505</v>
      </c>
      <c r="G23">
        <f>'Per Capita'!G63</f>
        <v>158.05037938345436</v>
      </c>
      <c r="H23">
        <f>'Per Capita'!H63</f>
        <v>1.3245968379814475</v>
      </c>
    </row>
    <row r="24" spans="1:8" x14ac:dyDescent="0.25">
      <c r="A24" t="str">
        <f>'Per Capita'!A64</f>
        <v>1985Q3</v>
      </c>
      <c r="B24">
        <f>'Per Capita'!B64</f>
        <v>900.90541642470703</v>
      </c>
      <c r="C24">
        <f>'Per Capita'!C64</f>
        <v>844.76509163546893</v>
      </c>
      <c r="D24">
        <f>'Per Capita'!D64</f>
        <v>737.60806669128704</v>
      </c>
      <c r="E24">
        <f>'Per Capita'!E64</f>
        <v>-9.4077305606137163</v>
      </c>
      <c r="F24">
        <f>'Per Capita'!F64</f>
        <v>2.30981823031575</v>
      </c>
      <c r="G24">
        <f>'Per Capita'!G64</f>
        <v>158.50323308283981</v>
      </c>
      <c r="H24">
        <f>'Per Capita'!H64</f>
        <v>1.5575312412690845</v>
      </c>
    </row>
    <row r="25" spans="1:8" x14ac:dyDescent="0.25">
      <c r="A25" t="str">
        <f>'Per Capita'!A65</f>
        <v>1985Q4</v>
      </c>
      <c r="B25">
        <f>'Per Capita'!B65</f>
        <v>901.20956125225393</v>
      </c>
      <c r="C25">
        <f>'Per Capita'!C65</f>
        <v>845.20875628286308</v>
      </c>
      <c r="D25">
        <f>'Per Capita'!D65</f>
        <v>738.50111702031984</v>
      </c>
      <c r="E25">
        <f>'Per Capita'!E65</f>
        <v>-9.4265569499698589</v>
      </c>
      <c r="F25">
        <f>'Per Capita'!F65</f>
        <v>2.1340591165372578</v>
      </c>
      <c r="G25">
        <f>'Per Capita'!G65</f>
        <v>158.53738289819341</v>
      </c>
      <c r="H25">
        <f>'Per Capita'!H65</f>
        <v>1.4392497681661236</v>
      </c>
    </row>
    <row r="26" spans="1:8" x14ac:dyDescent="0.25">
      <c r="A26" t="str">
        <f>'Per Capita'!A66</f>
        <v>1986Q1</v>
      </c>
      <c r="B26">
        <f>'Per Capita'!B66</f>
        <v>900.58130299264008</v>
      </c>
      <c r="C26">
        <f>'Per Capita'!C66</f>
        <v>845.26571292223946</v>
      </c>
      <c r="D26">
        <f>'Per Capita'!D66</f>
        <v>737.23897184644079</v>
      </c>
      <c r="E26">
        <f>'Per Capita'!E66</f>
        <v>-9.436754482431164</v>
      </c>
      <c r="F26">
        <f>'Per Capita'!F66</f>
        <v>2.1635799413379857</v>
      </c>
      <c r="G26">
        <f>'Per Capita'!G66</f>
        <v>158.08664923121532</v>
      </c>
      <c r="H26">
        <f>'Per Capita'!H66</f>
        <v>1.8238213461185135</v>
      </c>
    </row>
    <row r="27" spans="1:8" x14ac:dyDescent="0.25">
      <c r="A27" t="str">
        <f>'Per Capita'!A67</f>
        <v>1986Q2</v>
      </c>
      <c r="B27">
        <f>'Per Capita'!B67</f>
        <v>902.13333809508094</v>
      </c>
      <c r="C27">
        <f>'Per Capita'!C67</f>
        <v>846.79146087867548</v>
      </c>
      <c r="D27">
        <f>'Per Capita'!D67</f>
        <v>739.58716199297646</v>
      </c>
      <c r="E27">
        <f>'Per Capita'!E67</f>
        <v>-9.4732093528398487</v>
      </c>
      <c r="F27">
        <f>'Per Capita'!F67</f>
        <v>1.9872217264447563</v>
      </c>
      <c r="G27">
        <f>'Per Capita'!G67</f>
        <v>158.24961248237233</v>
      </c>
      <c r="H27">
        <f>'Per Capita'!H67</f>
        <v>1.3565141994329071</v>
      </c>
    </row>
    <row r="28" spans="1:8" x14ac:dyDescent="0.25">
      <c r="A28" t="str">
        <f>'Per Capita'!A68</f>
        <v>1986Q3</v>
      </c>
      <c r="B28">
        <f>'Per Capita'!B68</f>
        <v>902.31290387945671</v>
      </c>
      <c r="C28">
        <f>'Per Capita'!C68</f>
        <v>847.19550523473424</v>
      </c>
      <c r="D28">
        <f>'Per Capita'!D68</f>
        <v>740.68232182526299</v>
      </c>
      <c r="E28">
        <f>'Per Capita'!E68</f>
        <v>-9.4741808657805748</v>
      </c>
      <c r="F28">
        <f>'Per Capita'!F68</f>
        <v>1.9197888738476228</v>
      </c>
      <c r="G28">
        <f>'Per Capita'!G68</f>
        <v>158.43255854918178</v>
      </c>
      <c r="H28">
        <f>'Per Capita'!H68</f>
        <v>1.0822908229469079</v>
      </c>
    </row>
    <row r="29" spans="1:8" x14ac:dyDescent="0.25">
      <c r="A29" t="str">
        <f>'Per Capita'!A69</f>
        <v>1986Q4</v>
      </c>
      <c r="B29">
        <f>'Per Capita'!B69</f>
        <v>902.15807173412634</v>
      </c>
      <c r="C29">
        <f>'Per Capita'!C69</f>
        <v>847.55126675753627</v>
      </c>
      <c r="D29">
        <f>'Per Capita'!D69</f>
        <v>741.16319325693416</v>
      </c>
      <c r="E29">
        <f>'Per Capita'!E69</f>
        <v>-9.5085443259471969</v>
      </c>
      <c r="F29">
        <f>'Per Capita'!F69</f>
        <v>1.9495652679391011</v>
      </c>
      <c r="G29">
        <f>'Per Capita'!G69</f>
        <v>158.56805645158025</v>
      </c>
      <c r="H29">
        <f>'Per Capita'!H69</f>
        <v>0.85164898618604012</v>
      </c>
    </row>
    <row r="30" spans="1:8" x14ac:dyDescent="0.25">
      <c r="A30" t="str">
        <f>'Per Capita'!A70</f>
        <v>1987Q1</v>
      </c>
      <c r="B30">
        <f>'Per Capita'!B70</f>
        <v>901.42418849676437</v>
      </c>
      <c r="C30">
        <f>'Per Capita'!C70</f>
        <v>847.47490324068804</v>
      </c>
      <c r="D30">
        <f>'Per Capita'!D70</f>
        <v>739.25131292402841</v>
      </c>
      <c r="E30">
        <f>'Per Capita'!E70</f>
        <v>-9.540024095970681</v>
      </c>
      <c r="F30">
        <f>'Per Capita'!F70</f>
        <v>2.0060812039610676</v>
      </c>
      <c r="G30">
        <f>'Per Capita'!G70</f>
        <v>158.7243082092601</v>
      </c>
      <c r="H30">
        <f>'Per Capita'!H70</f>
        <v>0.79408709252318765</v>
      </c>
    </row>
    <row r="31" spans="1:8" x14ac:dyDescent="0.25">
      <c r="A31" t="str">
        <f>'Per Capita'!A71</f>
        <v>1987Q2</v>
      </c>
      <c r="B31">
        <f>'Per Capita'!B71</f>
        <v>902.7886659253038</v>
      </c>
      <c r="C31">
        <f>'Per Capita'!C71</f>
        <v>848.88311216476961</v>
      </c>
      <c r="D31">
        <f>'Per Capita'!D71</f>
        <v>742.2187719116755</v>
      </c>
      <c r="E31">
        <f>'Per Capita'!E71</f>
        <v>-9.57472008841291</v>
      </c>
      <c r="F31">
        <f>'Per Capita'!F71</f>
        <v>2.0845776311324755</v>
      </c>
      <c r="G31">
        <f>'Per Capita'!G71</f>
        <v>159.59260019797645</v>
      </c>
      <c r="H31">
        <f>'Per Capita'!H71</f>
        <v>0.93068308444822934</v>
      </c>
    </row>
    <row r="32" spans="1:8" x14ac:dyDescent="0.25">
      <c r="A32" t="str">
        <f>'Per Capita'!A72</f>
        <v>1987Q3</v>
      </c>
      <c r="B32">
        <f>'Per Capita'!B72</f>
        <v>903.61319362134134</v>
      </c>
      <c r="C32">
        <f>'Per Capita'!C72</f>
        <v>849.49615343654068</v>
      </c>
      <c r="D32">
        <f>'Per Capita'!D72</f>
        <v>744.26725443553676</v>
      </c>
      <c r="E32">
        <f>'Per Capita'!E72</f>
        <v>-9.5377058840683553</v>
      </c>
      <c r="F32">
        <f>'Per Capita'!F72</f>
        <v>2.1003466061892508</v>
      </c>
      <c r="G32">
        <f>'Per Capita'!G72</f>
        <v>160.19299761283563</v>
      </c>
      <c r="H32">
        <f>'Per Capita'!H72</f>
        <v>0.70017649615410227</v>
      </c>
    </row>
    <row r="33" spans="1:8" x14ac:dyDescent="0.25">
      <c r="A33" t="str">
        <f>'Per Capita'!A73</f>
        <v>1987Q4</v>
      </c>
      <c r="B33">
        <f>'Per Capita'!B73</f>
        <v>904.7046646921915</v>
      </c>
      <c r="C33">
        <f>'Per Capita'!C73</f>
        <v>850.57175755917558</v>
      </c>
      <c r="D33">
        <f>'Per Capita'!D73</f>
        <v>745.5895646874983</v>
      </c>
      <c r="E33">
        <f>'Per Capita'!E73</f>
        <v>-9.444967594399392</v>
      </c>
      <c r="F33">
        <f>'Per Capita'!F73</f>
        <v>2.0846229943161325</v>
      </c>
      <c r="G33">
        <f>'Per Capita'!G73</f>
        <v>160.47255680891399</v>
      </c>
      <c r="H33">
        <f>'Per Capita'!H73</f>
        <v>1.185275397997857</v>
      </c>
    </row>
    <row r="34" spans="1:8" x14ac:dyDescent="0.25">
      <c r="A34" t="str">
        <f>'Per Capita'!A74</f>
        <v>1988Q1</v>
      </c>
      <c r="B34">
        <f>'Per Capita'!B74</f>
        <v>904.88974593006083</v>
      </c>
      <c r="C34">
        <f>'Per Capita'!C74</f>
        <v>850.25897941380379</v>
      </c>
      <c r="D34">
        <f>'Per Capita'!D74</f>
        <v>746.8242452522469</v>
      </c>
      <c r="E34">
        <f>'Per Capita'!E74</f>
        <v>-9.3742138923247431</v>
      </c>
      <c r="F34">
        <f>'Per Capita'!F74</f>
        <v>1.8462511995107203</v>
      </c>
      <c r="G34">
        <f>'Per Capita'!G74</f>
        <v>160.86343918754653</v>
      </c>
      <c r="H34">
        <f>'Per Capita'!H74</f>
        <v>0.95500313529687209</v>
      </c>
    </row>
    <row r="35" spans="1:8" x14ac:dyDescent="0.25">
      <c r="A35" t="str">
        <f>'Per Capita'!A75</f>
        <v>1988Q2</v>
      </c>
      <c r="B35">
        <f>'Per Capita'!B75</f>
        <v>905.50649799250959</v>
      </c>
      <c r="C35">
        <f>'Per Capita'!C75</f>
        <v>850.51229161397009</v>
      </c>
      <c r="D35">
        <f>'Per Capita'!D75</f>
        <v>748.39768913223384</v>
      </c>
      <c r="E35">
        <f>'Per Capita'!E75</f>
        <v>-9.3063620010583179</v>
      </c>
      <c r="F35">
        <f>'Per Capita'!F75</f>
        <v>1.7986853386353605</v>
      </c>
      <c r="G35">
        <f>'Per Capita'!G75</f>
        <v>161.0693070393844</v>
      </c>
      <c r="H35">
        <f>'Per Capita'!H75</f>
        <v>1.1006114640566993</v>
      </c>
    </row>
    <row r="36" spans="1:8" x14ac:dyDescent="0.25">
      <c r="A36" t="str">
        <f>'Per Capita'!A76</f>
        <v>1988Q3</v>
      </c>
      <c r="B36">
        <f>'Per Capita'!B76</f>
        <v>906.58423260080531</v>
      </c>
      <c r="C36">
        <f>'Per Capita'!C76</f>
        <v>851.78926075213701</v>
      </c>
      <c r="D36">
        <f>'Per Capita'!D76</f>
        <v>749.91418848218382</v>
      </c>
      <c r="E36">
        <f>'Per Capita'!E76</f>
        <v>-9.2076836796223951</v>
      </c>
      <c r="F36">
        <f>'Per Capita'!F76</f>
        <v>1.9739861863235804</v>
      </c>
      <c r="G36">
        <f>'Per Capita'!G76</f>
        <v>161.56908937086138</v>
      </c>
      <c r="H36">
        <f>'Per Capita'!H76</f>
        <v>0.89002808476515061</v>
      </c>
    </row>
    <row r="37" spans="1:8" x14ac:dyDescent="0.25">
      <c r="A37" t="str">
        <f>'Per Capita'!A77</f>
        <v>1988Q4</v>
      </c>
      <c r="B37">
        <f>'Per Capita'!B77</f>
        <v>907.40546166288107</v>
      </c>
      <c r="C37">
        <f>'Per Capita'!C77</f>
        <v>852.43487189298969</v>
      </c>
      <c r="D37">
        <f>'Per Capita'!D77</f>
        <v>751.61391746503227</v>
      </c>
      <c r="E37">
        <f>'Per Capita'!E77</f>
        <v>-9.0463548519175188</v>
      </c>
      <c r="F37">
        <f>'Per Capita'!F77</f>
        <v>2.0967200160533865</v>
      </c>
      <c r="G37">
        <f>'Per Capita'!G77</f>
        <v>161.67239980876394</v>
      </c>
      <c r="H37">
        <f>'Per Capita'!H77</f>
        <v>1.2990910067696448</v>
      </c>
    </row>
    <row r="38" spans="1:8" x14ac:dyDescent="0.25">
      <c r="A38" t="str">
        <f>'Per Capita'!A78</f>
        <v>1989Q1</v>
      </c>
      <c r="B38">
        <f>'Per Capita'!B78</f>
        <v>908.23935894250633</v>
      </c>
      <c r="C38">
        <f>'Per Capita'!C78</f>
        <v>853.06024544760305</v>
      </c>
      <c r="D38">
        <f>'Per Capita'!D78</f>
        <v>753.82880939316465</v>
      </c>
      <c r="E38">
        <f>'Per Capita'!E78</f>
        <v>-8.9385503909070856</v>
      </c>
      <c r="F38">
        <f>'Per Capita'!F78</f>
        <v>2.3511297121683752</v>
      </c>
      <c r="G38">
        <f>'Per Capita'!G78</f>
        <v>162.3305224068132</v>
      </c>
      <c r="H38">
        <f>'Per Capita'!H78</f>
        <v>1.2072271201833569</v>
      </c>
    </row>
    <row r="39" spans="1:8" x14ac:dyDescent="0.25">
      <c r="A39" t="str">
        <f>'Per Capita'!A79</f>
        <v>1989Q2</v>
      </c>
      <c r="B39">
        <f>'Per Capita'!B79</f>
        <v>908.9096156358346</v>
      </c>
      <c r="C39">
        <f>'Per Capita'!C79</f>
        <v>853.40696268165175</v>
      </c>
      <c r="D39">
        <f>'Per Capita'!D79</f>
        <v>754.53961582108025</v>
      </c>
      <c r="E39">
        <f>'Per Capita'!E79</f>
        <v>-8.8090838671534577</v>
      </c>
      <c r="F39">
        <f>'Per Capita'!F79</f>
        <v>2.3939512205841798</v>
      </c>
      <c r="G39">
        <f>'Per Capita'!G79</f>
        <v>162.61459400216026</v>
      </c>
      <c r="H39">
        <f>'Per Capita'!H79</f>
        <v>0.86129550233398333</v>
      </c>
    </row>
    <row r="40" spans="1:8" x14ac:dyDescent="0.25">
      <c r="A40" t="str">
        <f>'Per Capita'!A80</f>
        <v>1989Q3</v>
      </c>
      <c r="B40">
        <f>'Per Capita'!B80</f>
        <v>909.12399931197319</v>
      </c>
      <c r="C40">
        <f>'Per Capita'!C80</f>
        <v>854.17731593856979</v>
      </c>
      <c r="D40">
        <f>'Per Capita'!D80</f>
        <v>754.85768822218347</v>
      </c>
      <c r="E40">
        <f>'Per Capita'!E80</f>
        <v>-8.6575255377214049</v>
      </c>
      <c r="F40">
        <f>'Per Capita'!F80</f>
        <v>2.4941474175416851</v>
      </c>
      <c r="G40">
        <f>'Per Capita'!G80</f>
        <v>163.17628047001909</v>
      </c>
      <c r="H40">
        <f>'Per Capita'!H80</f>
        <v>1.0045024945627181</v>
      </c>
    </row>
    <row r="41" spans="1:8" x14ac:dyDescent="0.25">
      <c r="A41" t="str">
        <f>'Per Capita'!A81</f>
        <v>1989Q4</v>
      </c>
      <c r="B41">
        <f>'Per Capita'!B81</f>
        <v>909.6043318601362</v>
      </c>
      <c r="C41">
        <f>'Per Capita'!C81</f>
        <v>854.65234421545097</v>
      </c>
      <c r="D41">
        <f>'Per Capita'!D81</f>
        <v>756.62616824092902</v>
      </c>
      <c r="E41">
        <f>'Per Capita'!E81</f>
        <v>-8.5438640569984354</v>
      </c>
      <c r="F41">
        <f>'Per Capita'!F81</f>
        <v>2.7303596435206683</v>
      </c>
      <c r="G41">
        <f>'Per Capita'!G81</f>
        <v>163.38080335975874</v>
      </c>
      <c r="H41">
        <f>'Per Capita'!H81</f>
        <v>1.3549216374324715</v>
      </c>
    </row>
    <row r="42" spans="1:8" x14ac:dyDescent="0.25">
      <c r="A42" t="str">
        <f>'Per Capita'!A82</f>
        <v>1990Q1</v>
      </c>
      <c r="B42">
        <f>'Per Capita'!B82</f>
        <v>910.47297481497708</v>
      </c>
      <c r="C42">
        <f>'Per Capita'!C82</f>
        <v>854.98857201630506</v>
      </c>
      <c r="D42">
        <f>'Per Capita'!D82</f>
        <v>759.06872715135205</v>
      </c>
      <c r="E42">
        <f>'Per Capita'!E82</f>
        <v>-8.3973198023807463</v>
      </c>
      <c r="F42">
        <f>'Per Capita'!F82</f>
        <v>2.7677573772402631</v>
      </c>
      <c r="G42">
        <f>'Per Capita'!G82</f>
        <v>164.26073024294041</v>
      </c>
      <c r="H42">
        <f>'Per Capita'!H82</f>
        <v>1.4126022848957251</v>
      </c>
    </row>
    <row r="43" spans="1:8" x14ac:dyDescent="0.25">
      <c r="A43" t="str">
        <f>'Per Capita'!A83</f>
        <v>1990Q2</v>
      </c>
      <c r="B43">
        <f>'Per Capita'!B83</f>
        <v>910.58005086084449</v>
      </c>
      <c r="C43">
        <f>'Per Capita'!C83</f>
        <v>855.27971147531366</v>
      </c>
      <c r="D43">
        <f>'Per Capita'!D83</f>
        <v>758.14787426493865</v>
      </c>
      <c r="E43">
        <f>'Per Capita'!E83</f>
        <v>-8.3087476113392533</v>
      </c>
      <c r="F43">
        <f>'Per Capita'!F83</f>
        <v>2.6198838968988452</v>
      </c>
      <c r="G43">
        <f>'Per Capita'!G83</f>
        <v>164.84955076982166</v>
      </c>
      <c r="H43">
        <f>'Per Capita'!H83</f>
        <v>1.4170211483045698</v>
      </c>
    </row>
    <row r="44" spans="1:8" x14ac:dyDescent="0.25">
      <c r="A44" t="str">
        <f>'Per Capita'!A84</f>
        <v>1990Q3</v>
      </c>
      <c r="B44">
        <f>'Per Capita'!B84</f>
        <v>911.17147878738581</v>
      </c>
      <c r="C44">
        <f>'Per Capita'!C84</f>
        <v>855.2816050836949</v>
      </c>
      <c r="D44">
        <f>'Per Capita'!D84</f>
        <v>758.16094020862931</v>
      </c>
      <c r="E44">
        <f>'Per Capita'!E84</f>
        <v>-8.244705229492153</v>
      </c>
      <c r="F44">
        <f>'Per Capita'!F84</f>
        <v>2.5999896366360709</v>
      </c>
      <c r="G44">
        <f>'Per Capita'!G84</f>
        <v>165.30926350795178</v>
      </c>
      <c r="H44">
        <f>'Per Capita'!H84</f>
        <v>0.92135292190485307</v>
      </c>
    </row>
    <row r="45" spans="1:8" x14ac:dyDescent="0.25">
      <c r="A45" t="str">
        <f>'Per Capita'!A85</f>
        <v>1990Q4</v>
      </c>
      <c r="B45">
        <f>'Per Capita'!B85</f>
        <v>911.29891382814048</v>
      </c>
      <c r="C45">
        <f>'Per Capita'!C85</f>
        <v>855.72253734562992</v>
      </c>
      <c r="D45">
        <f>'Per Capita'!D85</f>
        <v>758.47483034099287</v>
      </c>
      <c r="E45">
        <f>'Per Capita'!E85</f>
        <v>-8.2308002851671063</v>
      </c>
      <c r="F45">
        <f>'Per Capita'!F85</f>
        <v>2.724129144981783</v>
      </c>
      <c r="G45">
        <f>'Per Capita'!G85</f>
        <v>165.97988052189902</v>
      </c>
      <c r="H45">
        <f>'Per Capita'!H85</f>
        <v>1.1710909817039243</v>
      </c>
    </row>
    <row r="46" spans="1:8" x14ac:dyDescent="0.25">
      <c r="A46" t="str">
        <f>'Per Capita'!A86</f>
        <v>1991Q1</v>
      </c>
      <c r="B46">
        <f>'Per Capita'!B86</f>
        <v>911.59227263326375</v>
      </c>
      <c r="C46">
        <f>'Per Capita'!C86</f>
        <v>856.41976326024258</v>
      </c>
      <c r="D46">
        <f>'Per Capita'!D86</f>
        <v>758.08108104335622</v>
      </c>
      <c r="E46">
        <f>'Per Capita'!E86</f>
        <v>-8.2198808723096857</v>
      </c>
      <c r="F46">
        <f>'Per Capita'!F86</f>
        <v>2.7363488202548436</v>
      </c>
      <c r="G46">
        <f>'Per Capita'!G86</f>
        <v>165.73244998493624</v>
      </c>
      <c r="H46">
        <f>'Per Capita'!H86</f>
        <v>1.3450804763725488</v>
      </c>
    </row>
    <row r="47" spans="1:8" x14ac:dyDescent="0.25">
      <c r="A47" t="str">
        <f>'Per Capita'!A87</f>
        <v>1991Q2</v>
      </c>
      <c r="B47">
        <f>'Per Capita'!B87</f>
        <v>911.90811414885911</v>
      </c>
      <c r="C47">
        <f>'Per Capita'!C87</f>
        <v>857.29316116824725</v>
      </c>
      <c r="D47">
        <f>'Per Capita'!D87</f>
        <v>758.32232362378954</v>
      </c>
      <c r="E47">
        <f>'Per Capita'!E87</f>
        <v>-8.287495796051374</v>
      </c>
      <c r="F47">
        <f>'Per Capita'!F87</f>
        <v>2.5817730144755346</v>
      </c>
      <c r="G47">
        <f>'Per Capita'!G87</f>
        <v>166.9140987745007</v>
      </c>
      <c r="H47">
        <f>'Per Capita'!H87</f>
        <v>1.4183598059742439</v>
      </c>
    </row>
    <row r="48" spans="1:8" x14ac:dyDescent="0.25">
      <c r="A48" t="str">
        <f>'Per Capita'!A88</f>
        <v>1991Q3</v>
      </c>
      <c r="B48">
        <f>'Per Capita'!B88</f>
        <v>912.0801838484258</v>
      </c>
      <c r="C48">
        <f>'Per Capita'!C88</f>
        <v>857.16182900921626</v>
      </c>
      <c r="D48">
        <f>'Per Capita'!D88</f>
        <v>758.36209357172925</v>
      </c>
      <c r="E48">
        <f>'Per Capita'!E88</f>
        <v>-8.4535871583077515</v>
      </c>
      <c r="F48">
        <f>'Per Capita'!F88</f>
        <v>2.5925987741170813</v>
      </c>
      <c r="G48">
        <f>'Per Capita'!G88</f>
        <v>167.14844916702975</v>
      </c>
      <c r="H48">
        <f>'Per Capita'!H88</f>
        <v>1.2693220115675046</v>
      </c>
    </row>
    <row r="49" spans="1:8" x14ac:dyDescent="0.25">
      <c r="A49" t="str">
        <f>'Per Capita'!A89</f>
        <v>1991Q4</v>
      </c>
      <c r="B49">
        <f>'Per Capita'!B89</f>
        <v>913.02024425027253</v>
      </c>
      <c r="C49">
        <f>'Per Capita'!C89</f>
        <v>858.55619046849426</v>
      </c>
      <c r="D49">
        <f>'Per Capita'!D89</f>
        <v>759.69168680557311</v>
      </c>
      <c r="E49">
        <f>'Per Capita'!E89</f>
        <v>-8.5985535345138846</v>
      </c>
      <c r="F49">
        <f>'Per Capita'!F89</f>
        <v>2.6476909324773126</v>
      </c>
      <c r="G49">
        <f>'Per Capita'!G89</f>
        <v>167.41370189759584</v>
      </c>
      <c r="H49">
        <f>'Per Capita'!H89</f>
        <v>1.4808628129414974</v>
      </c>
    </row>
    <row r="50" spans="1:8" x14ac:dyDescent="0.25">
      <c r="A50" t="str">
        <f>'Per Capita'!A90</f>
        <v>1992Q1</v>
      </c>
      <c r="B50">
        <f>'Per Capita'!B90</f>
        <v>914.50789577084925</v>
      </c>
      <c r="C50">
        <f>'Per Capita'!C90</f>
        <v>859.14947934276449</v>
      </c>
      <c r="D50">
        <f>'Per Capita'!D90</f>
        <v>761.46326572308396</v>
      </c>
      <c r="E50">
        <f>'Per Capita'!E90</f>
        <v>-8.7053705885485666</v>
      </c>
      <c r="F50">
        <f>'Per Capita'!F90</f>
        <v>2.6761805693970602</v>
      </c>
      <c r="G50">
        <f>'Per Capita'!G90</f>
        <v>168.7408511283503</v>
      </c>
      <c r="H50">
        <f>'Per Capita'!H90</f>
        <v>0.74016038211808222</v>
      </c>
    </row>
    <row r="51" spans="1:8" x14ac:dyDescent="0.25">
      <c r="A51" t="str">
        <f>'Per Capita'!A91</f>
        <v>1992Q2</v>
      </c>
      <c r="B51">
        <f>'Per Capita'!B91</f>
        <v>913.65841977854905</v>
      </c>
      <c r="C51">
        <f>'Per Capita'!C91</f>
        <v>859.17985068701239</v>
      </c>
      <c r="D51">
        <f>'Per Capita'!D91</f>
        <v>759.90055210878893</v>
      </c>
      <c r="E51">
        <f>'Per Capita'!E91</f>
        <v>-8.9426985679016475</v>
      </c>
      <c r="F51">
        <f>'Per Capita'!F91</f>
        <v>2.7077786054889996</v>
      </c>
      <c r="G51">
        <f>'Per Capita'!G91</f>
        <v>168.94431711868975</v>
      </c>
      <c r="H51">
        <f>'Per Capita'!H91</f>
        <v>0.92884081526902595</v>
      </c>
    </row>
    <row r="52" spans="1:8" x14ac:dyDescent="0.25">
      <c r="A52" t="str">
        <f>'Per Capita'!A92</f>
        <v>1992Q3</v>
      </c>
      <c r="B52">
        <f>'Per Capita'!B92</f>
        <v>913.493762021257</v>
      </c>
      <c r="C52">
        <f>'Per Capita'!C92</f>
        <v>859.11404889915343</v>
      </c>
      <c r="D52">
        <f>'Per Capita'!D92</f>
        <v>758.07335712308009</v>
      </c>
      <c r="E52">
        <f>'Per Capita'!E92</f>
        <v>-9.3084365767287451</v>
      </c>
      <c r="F52">
        <f>'Per Capita'!F92</f>
        <v>2.9385022555350688</v>
      </c>
      <c r="G52">
        <f>'Per Capita'!G92</f>
        <v>170.22458277015778</v>
      </c>
      <c r="H52">
        <f>'Per Capita'!H92</f>
        <v>0.84195196693355123</v>
      </c>
    </row>
    <row r="53" spans="1:8" x14ac:dyDescent="0.25">
      <c r="A53" t="str">
        <f>'Per Capita'!A93</f>
        <v>1992Q4</v>
      </c>
      <c r="B53">
        <f>'Per Capita'!B93</f>
        <v>913.41768597540704</v>
      </c>
      <c r="C53">
        <f>'Per Capita'!C93</f>
        <v>860.05920192184681</v>
      </c>
      <c r="D53">
        <f>'Per Capita'!D93</f>
        <v>757.34709285974145</v>
      </c>
      <c r="E53">
        <f>'Per Capita'!E93</f>
        <v>-9.6698074284448321</v>
      </c>
      <c r="F53">
        <f>'Per Capita'!F93</f>
        <v>2.8227003293320641</v>
      </c>
      <c r="G53">
        <f>'Per Capita'!G93</f>
        <v>169.75594740187302</v>
      </c>
      <c r="H53">
        <f>'Per Capita'!H93</f>
        <v>0.89182000923694227</v>
      </c>
    </row>
    <row r="54" spans="1:8" x14ac:dyDescent="0.25">
      <c r="A54" t="str">
        <f>'Per Capita'!A94</f>
        <v>1993Q1</v>
      </c>
      <c r="B54">
        <f>'Per Capita'!B94</f>
        <v>912.52501065924582</v>
      </c>
      <c r="C54">
        <f>'Per Capita'!C94</f>
        <v>858.17041916389428</v>
      </c>
      <c r="D54">
        <f>'Per Capita'!D94</f>
        <v>754.2758207885297</v>
      </c>
      <c r="E54">
        <f>'Per Capita'!E94</f>
        <v>-10.359284002847755</v>
      </c>
      <c r="F54">
        <f>'Per Capita'!F94</f>
        <v>2.6413382355524346</v>
      </c>
      <c r="G54">
        <f>'Per Capita'!G94</f>
        <v>168.93284693291858</v>
      </c>
      <c r="H54">
        <f>'Per Capita'!H94</f>
        <v>1.2411092519670992</v>
      </c>
    </row>
    <row r="55" spans="1:8" x14ac:dyDescent="0.25">
      <c r="A55" t="str">
        <f>'Per Capita'!A95</f>
        <v>1993Q2</v>
      </c>
      <c r="B55">
        <f>'Per Capita'!B95</f>
        <v>912.52310354877932</v>
      </c>
      <c r="C55">
        <f>'Per Capita'!C95</f>
        <v>858.07715094046216</v>
      </c>
      <c r="D55">
        <f>'Per Capita'!D95</f>
        <v>752.61620963264431</v>
      </c>
      <c r="E55">
        <f>'Per Capita'!E95</f>
        <v>-10.884577545931851</v>
      </c>
      <c r="F55">
        <f>'Per Capita'!F95</f>
        <v>2.2473625473095695</v>
      </c>
      <c r="G55">
        <f>'Per Capita'!G95</f>
        <v>168.96504253799395</v>
      </c>
      <c r="H55">
        <f>'Per Capita'!H95</f>
        <v>0.90498743288212002</v>
      </c>
    </row>
    <row r="56" spans="1:8" x14ac:dyDescent="0.25">
      <c r="A56" t="str">
        <f>'Per Capita'!A96</f>
        <v>1993Q3</v>
      </c>
      <c r="B56">
        <f>'Per Capita'!B96</f>
        <v>912.80382197536358</v>
      </c>
      <c r="C56">
        <f>'Per Capita'!C96</f>
        <v>858.2663123278495</v>
      </c>
      <c r="D56">
        <f>'Per Capita'!D96</f>
        <v>752.62058325559337</v>
      </c>
      <c r="E56">
        <f>'Per Capita'!E96</f>
        <v>-11.274174223179369</v>
      </c>
      <c r="F56">
        <f>'Per Capita'!F96</f>
        <v>2.0096946413882231</v>
      </c>
      <c r="G56">
        <f>'Per Capita'!G96</f>
        <v>168.51158813942402</v>
      </c>
      <c r="H56">
        <f>'Per Capita'!H96</f>
        <v>0.67027740807819547</v>
      </c>
    </row>
    <row r="57" spans="1:8" x14ac:dyDescent="0.25">
      <c r="A57" t="str">
        <f>'Per Capita'!A97</f>
        <v>1993Q4</v>
      </c>
      <c r="B57">
        <f>'Per Capita'!B97</f>
        <v>912.83384049776964</v>
      </c>
      <c r="C57">
        <f>'Per Capita'!C97</f>
        <v>858.59641317660373</v>
      </c>
      <c r="D57">
        <f>'Per Capita'!D97</f>
        <v>751.41679425611733</v>
      </c>
      <c r="E57">
        <f>'Per Capita'!E97</f>
        <v>-11.630501209653858</v>
      </c>
      <c r="F57">
        <f>'Per Capita'!F97</f>
        <v>1.8360726926416153</v>
      </c>
      <c r="G57">
        <f>'Per Capita'!G97</f>
        <v>168.16996076349949</v>
      </c>
      <c r="H57">
        <f>'Per Capita'!H97</f>
        <v>0.80414876502449528</v>
      </c>
    </row>
    <row r="58" spans="1:8" x14ac:dyDescent="0.25">
      <c r="A58" t="str">
        <f>'Per Capita'!A98</f>
        <v>1994Q1</v>
      </c>
      <c r="B58">
        <f>'Per Capita'!B98</f>
        <v>913.6364498463056</v>
      </c>
      <c r="C58">
        <f>'Per Capita'!C98</f>
        <v>858.55230199707557</v>
      </c>
      <c r="D58">
        <f>'Per Capita'!D98</f>
        <v>752.31317031067192</v>
      </c>
      <c r="E58">
        <f>'Per Capita'!E98</f>
        <v>-11.833273333747384</v>
      </c>
      <c r="F58">
        <f>'Per Capita'!F98</f>
        <v>1.6955440649413369</v>
      </c>
      <c r="G58">
        <f>'Per Capita'!G98</f>
        <v>168.09956072620619</v>
      </c>
      <c r="H58">
        <f>'Per Capita'!H98</f>
        <v>0.56012630549729758</v>
      </c>
    </row>
    <row r="59" spans="1:8" x14ac:dyDescent="0.25">
      <c r="A59" t="str">
        <f>'Per Capita'!A99</f>
        <v>1994Q2</v>
      </c>
      <c r="B59">
        <f>'Per Capita'!B99</f>
        <v>914.19524966374809</v>
      </c>
      <c r="C59">
        <f>'Per Capita'!C99</f>
        <v>858.77786812917861</v>
      </c>
      <c r="D59">
        <f>'Per Capita'!D99</f>
        <v>753.85952730496706</v>
      </c>
      <c r="E59">
        <f>'Per Capita'!E99</f>
        <v>-11.920045622245661</v>
      </c>
      <c r="F59">
        <f>'Per Capita'!F99</f>
        <v>1.5799527533903406</v>
      </c>
      <c r="G59">
        <f>'Per Capita'!G99</f>
        <v>168.21131634566581</v>
      </c>
      <c r="H59">
        <f>'Per Capita'!H99</f>
        <v>0.66819063095185527</v>
      </c>
    </row>
    <row r="60" spans="1:8" x14ac:dyDescent="0.25">
      <c r="A60" t="str">
        <f>'Per Capita'!A100</f>
        <v>1994Q3</v>
      </c>
      <c r="B60">
        <f>'Per Capita'!B100</f>
        <v>914.81456475602522</v>
      </c>
      <c r="C60">
        <f>'Per Capita'!C100</f>
        <v>859.45020586918167</v>
      </c>
      <c r="D60">
        <f>'Per Capita'!D100</f>
        <v>754.87439714543166</v>
      </c>
      <c r="E60">
        <f>'Per Capita'!E100</f>
        <v>-11.788620222786943</v>
      </c>
      <c r="F60">
        <f>'Per Capita'!F100</f>
        <v>1.5832339457136315</v>
      </c>
      <c r="G60">
        <f>'Per Capita'!G100</f>
        <v>168.18769403850644</v>
      </c>
      <c r="H60">
        <f>'Per Capita'!H100</f>
        <v>0.71059200604592776</v>
      </c>
    </row>
    <row r="61" spans="1:8" x14ac:dyDescent="0.25">
      <c r="A61" t="str">
        <f>'Per Capita'!A101</f>
        <v>1994Q4</v>
      </c>
      <c r="B61">
        <f>'Per Capita'!B101</f>
        <v>915.43145277565395</v>
      </c>
      <c r="C61">
        <f>'Per Capita'!C101</f>
        <v>859.73149018880724</v>
      </c>
      <c r="D61">
        <f>'Per Capita'!D101</f>
        <v>757.14147717471235</v>
      </c>
      <c r="E61">
        <f>'Per Capita'!E101</f>
        <v>-11.789738481899576</v>
      </c>
      <c r="F61">
        <f>'Per Capita'!F101</f>
        <v>1.6135782729398522</v>
      </c>
      <c r="G61">
        <f>'Per Capita'!G101</f>
        <v>168.34823243052662</v>
      </c>
      <c r="H61">
        <f>'Per Capita'!H101</f>
        <v>0.82476396037433286</v>
      </c>
    </row>
    <row r="62" spans="1:8" x14ac:dyDescent="0.25">
      <c r="A62" t="str">
        <f>'Per Capita'!A102</f>
        <v>1995Q1</v>
      </c>
      <c r="B62">
        <f>'Per Capita'!B102</f>
        <v>916.12478584594305</v>
      </c>
      <c r="C62">
        <f>'Per Capita'!C102</f>
        <v>860.32430075435298</v>
      </c>
      <c r="D62">
        <f>'Per Capita'!D102</f>
        <v>755.90640015591327</v>
      </c>
      <c r="E62">
        <f>'Per Capita'!E102</f>
        <v>-11.633207368600059</v>
      </c>
      <c r="F62">
        <f>'Per Capita'!F102</f>
        <v>1.720939768285237</v>
      </c>
      <c r="G62">
        <f>'Per Capita'!G102</f>
        <v>168.33165563614287</v>
      </c>
      <c r="H62">
        <f>'Per Capita'!H102</f>
        <v>0.62626579876387956</v>
      </c>
    </row>
    <row r="63" spans="1:8" x14ac:dyDescent="0.25">
      <c r="A63" t="str">
        <f>'Per Capita'!A103</f>
        <v>1995Q2</v>
      </c>
      <c r="B63">
        <f>'Per Capita'!B103</f>
        <v>916.71661161989016</v>
      </c>
      <c r="C63">
        <f>'Per Capita'!C103</f>
        <v>861.51972520043375</v>
      </c>
      <c r="D63">
        <f>'Per Capita'!D103</f>
        <v>757.03799468389195</v>
      </c>
      <c r="E63">
        <f>'Per Capita'!E103</f>
        <v>-11.52149784398199</v>
      </c>
      <c r="F63">
        <f>'Per Capita'!F103</f>
        <v>1.7684373124171888</v>
      </c>
      <c r="G63">
        <f>'Per Capita'!G103</f>
        <v>168.3228567493918</v>
      </c>
      <c r="H63">
        <f>'Per Capita'!H103</f>
        <v>0.86972052298228342</v>
      </c>
    </row>
    <row r="64" spans="1:8" x14ac:dyDescent="0.25">
      <c r="A64" t="str">
        <f>'Per Capita'!A104</f>
        <v>1995Q3</v>
      </c>
      <c r="B64">
        <f>'Per Capita'!B104</f>
        <v>916.71835368768927</v>
      </c>
      <c r="C64">
        <f>'Per Capita'!C104</f>
        <v>861.14854034437565</v>
      </c>
      <c r="D64">
        <f>'Per Capita'!D104</f>
        <v>756.62467119967675</v>
      </c>
      <c r="E64">
        <f>'Per Capita'!E104</f>
        <v>-11.654574216975949</v>
      </c>
      <c r="F64">
        <f>'Per Capita'!F104</f>
        <v>1.6594872752218361</v>
      </c>
      <c r="G64">
        <f>'Per Capita'!G104</f>
        <v>168.25671294882829</v>
      </c>
      <c r="H64">
        <f>'Per Capita'!H104</f>
        <v>0.74553437893606811</v>
      </c>
    </row>
    <row r="65" spans="1:8" x14ac:dyDescent="0.25">
      <c r="A65" t="str">
        <f>'Per Capita'!A105</f>
        <v>1995Q4</v>
      </c>
      <c r="B65">
        <f>'Per Capita'!B105</f>
        <v>916.8398656908696</v>
      </c>
      <c r="C65">
        <f>'Per Capita'!C105</f>
        <v>861.23192678323812</v>
      </c>
      <c r="D65">
        <f>'Per Capita'!D105</f>
        <v>757.1877766422017</v>
      </c>
      <c r="E65">
        <f>'Per Capita'!E105</f>
        <v>-11.721597134274806</v>
      </c>
      <c r="F65">
        <f>'Per Capita'!F105</f>
        <v>1.6135782729398522</v>
      </c>
      <c r="G65">
        <f>'Per Capita'!G105</f>
        <v>168.63283484432955</v>
      </c>
      <c r="H65">
        <f>'Per Capita'!H105</f>
        <v>0.35429883508592597</v>
      </c>
    </row>
    <row r="66" spans="1:8" x14ac:dyDescent="0.25">
      <c r="A66" t="str">
        <f>'Per Capita'!A106</f>
        <v>1996Q1</v>
      </c>
      <c r="B66">
        <f>'Per Capita'!B106</f>
        <v>916.76641866959892</v>
      </c>
      <c r="C66">
        <f>'Per Capita'!C106</f>
        <v>861.81374734525991</v>
      </c>
      <c r="D66">
        <f>'Per Capita'!D106</f>
        <v>755.04112293619733</v>
      </c>
      <c r="E66">
        <f>'Per Capita'!E106</f>
        <v>-11.769591932612208</v>
      </c>
      <c r="F66">
        <f>'Per Capita'!F106</f>
        <v>1.397686693079436</v>
      </c>
      <c r="G66">
        <f>'Per Capita'!G106</f>
        <v>168.71355135946814</v>
      </c>
      <c r="H66">
        <f>'Per Capita'!H106</f>
        <v>0.61701210378299087</v>
      </c>
    </row>
    <row r="67" spans="1:8" x14ac:dyDescent="0.25">
      <c r="A67" t="str">
        <f>'Per Capita'!A107</f>
        <v>1996Q2</v>
      </c>
      <c r="B67">
        <f>'Per Capita'!B107</f>
        <v>917.28022839823302</v>
      </c>
      <c r="C67">
        <f>'Per Capita'!C107</f>
        <v>861.93034602651244</v>
      </c>
      <c r="D67">
        <f>'Per Capita'!D107</f>
        <v>758.37328847988499</v>
      </c>
      <c r="E67">
        <f>'Per Capita'!E107</f>
        <v>-11.822715701367335</v>
      </c>
      <c r="F67">
        <f>'Per Capita'!F107</f>
        <v>1.2759912458035745</v>
      </c>
      <c r="G67">
        <f>'Per Capita'!G107</f>
        <v>168.70647652736972</v>
      </c>
      <c r="H67">
        <f>'Per Capita'!H107</f>
        <v>0.21953641466791052</v>
      </c>
    </row>
    <row r="68" spans="1:8" x14ac:dyDescent="0.25">
      <c r="A68" t="str">
        <f>'Per Capita'!A108</f>
        <v>1996Q3</v>
      </c>
      <c r="B68">
        <f>'Per Capita'!B108</f>
        <v>917.60613104603783</v>
      </c>
      <c r="C68">
        <f>'Per Capita'!C108</f>
        <v>862.19153030196344</v>
      </c>
      <c r="D68">
        <f>'Per Capita'!D108</f>
        <v>758.60250159555392</v>
      </c>
      <c r="E68">
        <f>'Per Capita'!E108</f>
        <v>-11.808161122562973</v>
      </c>
      <c r="F68">
        <f>'Per Capita'!F108</f>
        <v>1.2422519998557111</v>
      </c>
      <c r="G68">
        <f>'Per Capita'!G108</f>
        <v>169.11926110021531</v>
      </c>
      <c r="H68">
        <f>'Per Capita'!H108</f>
        <v>0.34213970225048301</v>
      </c>
    </row>
    <row r="69" spans="1:8" x14ac:dyDescent="0.25">
      <c r="A69" t="str">
        <f>'Per Capita'!A109</f>
        <v>1996Q4</v>
      </c>
      <c r="B69">
        <f>'Per Capita'!B109</f>
        <v>917.71941306604356</v>
      </c>
      <c r="C69">
        <f>'Per Capita'!C109</f>
        <v>862.15409419331161</v>
      </c>
      <c r="D69">
        <f>'Per Capita'!D109</f>
        <v>758.70059487139065</v>
      </c>
      <c r="E69">
        <f>'Per Capita'!E109</f>
        <v>-11.802135692764441</v>
      </c>
      <c r="F69">
        <f>'Per Capita'!F109</f>
        <v>1.1401423548328462</v>
      </c>
      <c r="G69">
        <f>'Per Capita'!G109</f>
        <v>169.31187890227585</v>
      </c>
      <c r="H69">
        <f>'Per Capita'!H109</f>
        <v>0.34902131276319842</v>
      </c>
    </row>
    <row r="70" spans="1:8" x14ac:dyDescent="0.25">
      <c r="A70" t="str">
        <f>'Per Capita'!A110</f>
        <v>1997Q1</v>
      </c>
      <c r="B70">
        <f>'Per Capita'!B110</f>
        <v>917.92192072843795</v>
      </c>
      <c r="C70">
        <f>'Per Capita'!C110</f>
        <v>862.15973884458015</v>
      </c>
      <c r="D70">
        <f>'Per Capita'!D110</f>
        <v>757.84394984904077</v>
      </c>
      <c r="E70">
        <f>'Per Capita'!E110</f>
        <v>-11.829585425036695</v>
      </c>
      <c r="F70">
        <f>'Per Capita'!F110</f>
        <v>1.1038847115216448</v>
      </c>
      <c r="G70">
        <f>'Per Capita'!G110</f>
        <v>169.68320594672352</v>
      </c>
      <c r="H70">
        <f>'Per Capita'!H110</f>
        <v>0.34699668197012629</v>
      </c>
    </row>
    <row r="71" spans="1:8" x14ac:dyDescent="0.25">
      <c r="A71" t="str">
        <f>'Per Capita'!A111</f>
        <v>1997Q2</v>
      </c>
      <c r="B71">
        <f>'Per Capita'!B111</f>
        <v>918.8997151646106</v>
      </c>
      <c r="C71">
        <f>'Per Capita'!C111</f>
        <v>862.88790043061351</v>
      </c>
      <c r="D71">
        <f>'Per Capita'!D111</f>
        <v>759.40300771263162</v>
      </c>
      <c r="E71">
        <f>'Per Capita'!E111</f>
        <v>-11.824366935680027</v>
      </c>
      <c r="F71">
        <f>'Per Capita'!F111</f>
        <v>1.0758585810278596</v>
      </c>
      <c r="G71">
        <f>'Per Capita'!G111</f>
        <v>169.89100033456964</v>
      </c>
      <c r="H71">
        <f>'Per Capita'!H111</f>
        <v>0.35700228488185204</v>
      </c>
    </row>
    <row r="72" spans="1:8" x14ac:dyDescent="0.25">
      <c r="A72" t="str">
        <f>'Per Capita'!A112</f>
        <v>1997Q3</v>
      </c>
      <c r="B72">
        <f>'Per Capita'!B112</f>
        <v>919.35514154583234</v>
      </c>
      <c r="C72">
        <f>'Per Capita'!C112</f>
        <v>862.88362857239508</v>
      </c>
      <c r="D72">
        <f>'Per Capita'!D112</f>
        <v>759.67848104897166</v>
      </c>
      <c r="E72">
        <f>'Per Capita'!E112</f>
        <v>-11.645673046309145</v>
      </c>
      <c r="F72">
        <f>'Per Capita'!F112</f>
        <v>1.0750339968443201</v>
      </c>
      <c r="G72">
        <f>'Per Capita'!G112</f>
        <v>169.85772767626446</v>
      </c>
      <c r="H72">
        <f>'Per Capita'!H112</f>
        <v>0.40797067240781815</v>
      </c>
    </row>
    <row r="73" spans="1:8" x14ac:dyDescent="0.25">
      <c r="A73" t="str">
        <f>'Per Capita'!A113</f>
        <v>1997Q4</v>
      </c>
      <c r="B73">
        <f>'Per Capita'!B113</f>
        <v>920.12051813913945</v>
      </c>
      <c r="C73">
        <f>'Per Capita'!C113</f>
        <v>863.80025492338268</v>
      </c>
      <c r="D73">
        <f>'Per Capita'!D113</f>
        <v>761.34255287976714</v>
      </c>
      <c r="E73">
        <f>'Per Capita'!E113</f>
        <v>-11.550625224589702</v>
      </c>
      <c r="F73">
        <f>'Per Capita'!F113</f>
        <v>1.1022362457537116</v>
      </c>
      <c r="G73">
        <f>'Per Capita'!G113</f>
        <v>169.86843177444004</v>
      </c>
      <c r="H73">
        <f>'Per Capita'!H113</f>
        <v>0.52678688478530056</v>
      </c>
    </row>
    <row r="74" spans="1:8" x14ac:dyDescent="0.25">
      <c r="A74" t="str">
        <f>'Per Capita'!A114</f>
        <v>1998Q1</v>
      </c>
      <c r="B74">
        <f>'Per Capita'!B114</f>
        <v>920.33614484307634</v>
      </c>
      <c r="C74">
        <f>'Per Capita'!C114</f>
        <v>863.84921607285548</v>
      </c>
      <c r="D74">
        <f>'Per Capita'!D114</f>
        <v>763.13101111360936</v>
      </c>
      <c r="E74">
        <f>'Per Capita'!E114</f>
        <v>-11.413685082480226</v>
      </c>
      <c r="F74">
        <f>'Per Capita'!F114</f>
        <v>1.0453503745403638</v>
      </c>
      <c r="G74">
        <f>'Per Capita'!G114</f>
        <v>169.46020091414994</v>
      </c>
      <c r="H74">
        <f>'Per Capita'!H114</f>
        <v>0.23440497133181887</v>
      </c>
    </row>
    <row r="75" spans="1:8" x14ac:dyDescent="0.25">
      <c r="A75" t="str">
        <f>'Per Capita'!A115</f>
        <v>1998Q2</v>
      </c>
      <c r="B75">
        <f>'Per Capita'!B115</f>
        <v>920.23617420092535</v>
      </c>
      <c r="C75">
        <f>'Per Capita'!C115</f>
        <v>864.03063608912623</v>
      </c>
      <c r="D75">
        <f>'Per Capita'!D115</f>
        <v>762.75723156950926</v>
      </c>
      <c r="E75">
        <f>'Per Capita'!E115</f>
        <v>-11.348013517495573</v>
      </c>
      <c r="F75">
        <f>'Per Capita'!F115</f>
        <v>1.0090585868458619</v>
      </c>
      <c r="G75">
        <f>'Per Capita'!G115</f>
        <v>169.43932445282343</v>
      </c>
      <c r="H75">
        <f>'Per Capita'!H115</f>
        <v>0.65631978051504924</v>
      </c>
    </row>
    <row r="76" spans="1:8" x14ac:dyDescent="0.25">
      <c r="A76" t="str">
        <f>'Per Capita'!A116</f>
        <v>1998Q3</v>
      </c>
      <c r="B76">
        <f>'Per Capita'!B116</f>
        <v>920.45424194250052</v>
      </c>
      <c r="C76">
        <f>'Per Capita'!C116</f>
        <v>864.74106214707354</v>
      </c>
      <c r="D76">
        <f>'Per Capita'!D116</f>
        <v>764.48405671104251</v>
      </c>
      <c r="E76">
        <f>'Per Capita'!E116</f>
        <v>-11.160378883662432</v>
      </c>
      <c r="F76">
        <f>'Per Capita'!F116</f>
        <v>0.97935537127892058</v>
      </c>
      <c r="G76">
        <f>'Per Capita'!G116</f>
        <v>169.73499196097606</v>
      </c>
      <c r="H76">
        <f>'Per Capita'!H116</f>
        <v>0.21579138828028821</v>
      </c>
    </row>
    <row r="77" spans="1:8" x14ac:dyDescent="0.25">
      <c r="A77" t="str">
        <f>'Per Capita'!A117</f>
        <v>1998Q4</v>
      </c>
      <c r="B77">
        <f>'Per Capita'!B117</f>
        <v>920.46298020646532</v>
      </c>
      <c r="C77">
        <f>'Per Capita'!C117</f>
        <v>865.47291634788144</v>
      </c>
      <c r="D77">
        <f>'Per Capita'!D117</f>
        <v>764.81815044302346</v>
      </c>
      <c r="E77">
        <f>'Per Capita'!E117</f>
        <v>-10.978703826940372</v>
      </c>
      <c r="F77">
        <f>'Per Capita'!F117</f>
        <v>0.90175518906990371</v>
      </c>
      <c r="G77">
        <f>'Per Capita'!G117</f>
        <v>170.06371629642467</v>
      </c>
      <c r="H77">
        <f>'Per Capita'!H117</f>
        <v>0.41232670875383054</v>
      </c>
    </row>
    <row r="78" spans="1:8" x14ac:dyDescent="0.25">
      <c r="A78" t="str">
        <f>'Per Capita'!A118</f>
        <v>1999Q1</v>
      </c>
      <c r="B78">
        <f>'Per Capita'!B118</f>
        <v>921.13278429322065</v>
      </c>
      <c r="C78">
        <f>'Per Capita'!C118</f>
        <v>865.70389640988981</v>
      </c>
      <c r="D78">
        <f>'Per Capita'!D118</f>
        <v>766.53959092049604</v>
      </c>
      <c r="E78">
        <f>'Per Capita'!E118</f>
        <v>-10.684955372495761</v>
      </c>
      <c r="F78">
        <f>'Per Capita'!F118</f>
        <v>0.76919284251663889</v>
      </c>
      <c r="G78">
        <f>'Per Capita'!G118</f>
        <v>170.2108781485567</v>
      </c>
      <c r="H78">
        <f>'Per Capita'!H118</f>
        <v>1.1399390873044942E-2</v>
      </c>
    </row>
    <row r="79" spans="1:8" x14ac:dyDescent="0.25">
      <c r="A79" t="str">
        <f>'Per Capita'!A119</f>
        <v>1999Q2</v>
      </c>
      <c r="B79">
        <f>'Per Capita'!B119</f>
        <v>921.69545593894213</v>
      </c>
      <c r="C79">
        <f>'Per Capita'!C119</f>
        <v>866.31762685062665</v>
      </c>
      <c r="D79">
        <f>'Per Capita'!D119</f>
        <v>767.90768033786117</v>
      </c>
      <c r="E79">
        <f>'Per Capita'!E119</f>
        <v>-10.463044111600148</v>
      </c>
      <c r="F79">
        <f>'Per Capita'!F119</f>
        <v>0.65655915632008821</v>
      </c>
      <c r="G79">
        <f>'Per Capita'!G119</f>
        <v>170.99860561419078</v>
      </c>
      <c r="H79">
        <f>'Per Capita'!H119</f>
        <v>0.30096797836920641</v>
      </c>
    </row>
    <row r="80" spans="1:8" x14ac:dyDescent="0.25">
      <c r="A80" t="str">
        <f>'Per Capita'!A120</f>
        <v>1999Q3</v>
      </c>
      <c r="B80">
        <f>'Per Capita'!B120</f>
        <v>922.44257765624252</v>
      </c>
      <c r="C80">
        <f>'Per Capita'!C120</f>
        <v>866.99207081531586</v>
      </c>
      <c r="D80">
        <f>'Per Capita'!D120</f>
        <v>769.61060361823331</v>
      </c>
      <c r="E80">
        <f>'Per Capita'!E120</f>
        <v>-10.213424677584202</v>
      </c>
      <c r="F80">
        <f>'Per Capita'!F120</f>
        <v>0.67258157545019903</v>
      </c>
      <c r="G80">
        <f>'Per Capita'!G120</f>
        <v>171.34419946765678</v>
      </c>
      <c r="H80">
        <f>'Per Capita'!H120</f>
        <v>0.27963522454525108</v>
      </c>
    </row>
    <row r="81" spans="1:8" x14ac:dyDescent="0.25">
      <c r="A81" t="str">
        <f>'Per Capita'!A121</f>
        <v>1999Q4</v>
      </c>
      <c r="B81">
        <f>'Per Capita'!B121</f>
        <v>923.32546551831263</v>
      </c>
      <c r="C81">
        <f>'Per Capita'!C121</f>
        <v>867.63885956716501</v>
      </c>
      <c r="D81">
        <f>'Per Capita'!D121</f>
        <v>769.97274296370188</v>
      </c>
      <c r="E81">
        <f>'Per Capita'!E121</f>
        <v>-9.9801336567662329</v>
      </c>
      <c r="F81">
        <f>'Per Capita'!F121</f>
        <v>0.8540007034188507</v>
      </c>
      <c r="G81">
        <f>'Per Capita'!G121</f>
        <v>171.88467130030793</v>
      </c>
      <c r="H81">
        <f>'Per Capita'!H121</f>
        <v>0.27318930630811683</v>
      </c>
    </row>
    <row r="82" spans="1:8" x14ac:dyDescent="0.25">
      <c r="A82" t="str">
        <f>'Per Capita'!A122</f>
        <v>2000Q1</v>
      </c>
      <c r="B82">
        <f>'Per Capita'!B122</f>
        <v>924.08214141806366</v>
      </c>
      <c r="C82">
        <f>'Per Capita'!C122</f>
        <v>867.93260456939458</v>
      </c>
      <c r="D82">
        <f>'Per Capita'!D122</f>
        <v>771.64776604561121</v>
      </c>
      <c r="E82">
        <f>'Per Capita'!E122</f>
        <v>-9.7333926198367031</v>
      </c>
      <c r="F82">
        <f>'Per Capita'!F122</f>
        <v>0.88324175699067853</v>
      </c>
      <c r="G82">
        <f>'Per Capita'!G122</f>
        <v>172.2267652331781</v>
      </c>
      <c r="H82">
        <f>'Per Capita'!H122</f>
        <v>0.32949809683423448</v>
      </c>
    </row>
    <row r="83" spans="1:8" x14ac:dyDescent="0.25">
      <c r="A83" t="str">
        <f>'Per Capita'!A123</f>
        <v>2000Q2</v>
      </c>
      <c r="B83">
        <f>'Per Capita'!B123</f>
        <v>924.56457556613736</v>
      </c>
      <c r="C83">
        <f>'Per Capita'!C123</f>
        <v>868.26001470713084</v>
      </c>
      <c r="D83">
        <f>'Per Capita'!D123</f>
        <v>771.78238671133465</v>
      </c>
      <c r="E83">
        <f>'Per Capita'!E123</f>
        <v>-9.4333608305533314</v>
      </c>
      <c r="F83">
        <f>'Per Capita'!F123</f>
        <v>1.0655048946378538</v>
      </c>
      <c r="G83">
        <f>'Per Capita'!G123</f>
        <v>172.2918835564499</v>
      </c>
      <c r="H83">
        <f>'Per Capita'!H123</f>
        <v>0.34186526019577107</v>
      </c>
    </row>
    <row r="84" spans="1:8" x14ac:dyDescent="0.25">
      <c r="A84" t="str">
        <f>'Per Capita'!A124</f>
        <v>2000Q3</v>
      </c>
      <c r="B84">
        <f>'Per Capita'!B124</f>
        <v>924.73684445710853</v>
      </c>
      <c r="C84">
        <f>'Per Capita'!C124</f>
        <v>868.32678659671478</v>
      </c>
      <c r="D84">
        <f>'Per Capita'!D124</f>
        <v>772.55678820996081</v>
      </c>
      <c r="E84">
        <f>'Per Capita'!E124</f>
        <v>-9.1668853487211965</v>
      </c>
      <c r="F84">
        <f>'Per Capita'!F124</f>
        <v>1.1777411676971268</v>
      </c>
      <c r="G84">
        <f>'Per Capita'!G124</f>
        <v>172.41311773681355</v>
      </c>
      <c r="H84">
        <f>'Per Capita'!H124</f>
        <v>0.64280216054728267</v>
      </c>
    </row>
    <row r="85" spans="1:8" x14ac:dyDescent="0.25">
      <c r="A85" t="str">
        <f>'Per Capita'!A125</f>
        <v>2000Q4</v>
      </c>
      <c r="B85">
        <f>'Per Capita'!B125</f>
        <v>925.13127165438573</v>
      </c>
      <c r="C85">
        <f>'Per Capita'!C125</f>
        <v>868.32447164129576</v>
      </c>
      <c r="D85">
        <f>'Per Capita'!D125</f>
        <v>772.41831733303582</v>
      </c>
      <c r="E85">
        <f>'Per Capita'!E125</f>
        <v>-8.886830510487302</v>
      </c>
      <c r="F85">
        <f>'Per Capita'!F125</f>
        <v>1.2492084499878673</v>
      </c>
      <c r="G85">
        <f>'Per Capita'!G125</f>
        <v>172.50069889173977</v>
      </c>
      <c r="H85">
        <f>'Per Capita'!H125</f>
        <v>0.45378784168676223</v>
      </c>
    </row>
    <row r="86" spans="1:8" x14ac:dyDescent="0.25">
      <c r="A86" t="str">
        <f>'Per Capita'!A126</f>
        <v>2001Q1</v>
      </c>
      <c r="B86">
        <f>'Per Capita'!B126</f>
        <v>925.99031989157959</v>
      </c>
      <c r="C86">
        <f>'Per Capita'!C126</f>
        <v>869.22332422647185</v>
      </c>
      <c r="D86">
        <f>'Per Capita'!D126</f>
        <v>773.21233588580765</v>
      </c>
      <c r="E86">
        <f>'Per Capita'!E126</f>
        <v>-8.6786858922967891</v>
      </c>
      <c r="F86">
        <f>'Per Capita'!F126</f>
        <v>1.1791997186746832</v>
      </c>
      <c r="G86">
        <f>'Per Capita'!G126</f>
        <v>172.70357972329307</v>
      </c>
      <c r="H86">
        <f>'Per Capita'!H126</f>
        <v>0.69914691209555846</v>
      </c>
    </row>
    <row r="87" spans="1:8" x14ac:dyDescent="0.25">
      <c r="A87" t="str">
        <f>'Per Capita'!A127</f>
        <v>2001Q2</v>
      </c>
      <c r="B87">
        <f>'Per Capita'!B127</f>
        <v>925.92190000871233</v>
      </c>
      <c r="C87">
        <f>'Per Capita'!C127</f>
        <v>869.40842116606018</v>
      </c>
      <c r="D87">
        <f>'Per Capita'!D127</f>
        <v>772.62039035387511</v>
      </c>
      <c r="E87">
        <f>'Per Capita'!E127</f>
        <v>-8.6410530624872592</v>
      </c>
      <c r="F87">
        <f>'Per Capita'!F127</f>
        <v>1.1406073683340718</v>
      </c>
      <c r="G87">
        <f>'Per Capita'!G127</f>
        <v>172.78566303468804</v>
      </c>
      <c r="H87">
        <f>'Per Capita'!H127</f>
        <v>0.63252000090463534</v>
      </c>
    </row>
    <row r="88" spans="1:8" x14ac:dyDescent="0.25">
      <c r="A88" t="str">
        <f>'Per Capita'!A128</f>
        <v>2001Q3</v>
      </c>
      <c r="B88">
        <f>'Per Capita'!B128</f>
        <v>925.73022992653091</v>
      </c>
      <c r="C88">
        <f>'Per Capita'!C128</f>
        <v>869.32233853055243</v>
      </c>
      <c r="D88">
        <f>'Per Capita'!D128</f>
        <v>771.65994916713021</v>
      </c>
      <c r="E88">
        <f>'Per Capita'!E128</f>
        <v>-8.6514022872516207</v>
      </c>
      <c r="F88">
        <f>'Per Capita'!F128</f>
        <v>1.063802274730006</v>
      </c>
      <c r="G88">
        <f>'Per Capita'!G128</f>
        <v>172.95398727589196</v>
      </c>
      <c r="H88">
        <f>'Per Capita'!H128</f>
        <v>0.63077276534518001</v>
      </c>
    </row>
    <row r="89" spans="1:8" x14ac:dyDescent="0.25">
      <c r="A89" t="str">
        <f>'Per Capita'!A129</f>
        <v>2001Q4</v>
      </c>
      <c r="B89">
        <f>'Per Capita'!B129</f>
        <v>925.65422633182277</v>
      </c>
      <c r="C89">
        <f>'Per Capita'!C129</f>
        <v>869.15509412278777</v>
      </c>
      <c r="D89">
        <f>'Per Capita'!D129</f>
        <v>770.7255921861821</v>
      </c>
      <c r="E89">
        <f>'Per Capita'!E129</f>
        <v>-8.746053384547178</v>
      </c>
      <c r="F89">
        <f>'Per Capita'!F129</f>
        <v>0.85935252194495271</v>
      </c>
      <c r="G89">
        <f>'Per Capita'!G129</f>
        <v>172.94638962142341</v>
      </c>
      <c r="H89">
        <f>'Per Capita'!H129</f>
        <v>0.77365203147883899</v>
      </c>
    </row>
    <row r="90" spans="1:8" x14ac:dyDescent="0.25">
      <c r="A90" t="str">
        <f>'Per Capita'!A130</f>
        <v>2002Q1</v>
      </c>
      <c r="B90">
        <f>'Per Capita'!B130</f>
        <v>925.47222814325721</v>
      </c>
      <c r="C90">
        <f>'Per Capita'!C130</f>
        <v>868.98143684395529</v>
      </c>
      <c r="D90">
        <f>'Per Capita'!D130</f>
        <v>770.08595403450784</v>
      </c>
      <c r="E90">
        <f>'Per Capita'!E130</f>
        <v>-8.8458290901244627</v>
      </c>
      <c r="F90">
        <f>'Per Capita'!F130</f>
        <v>0.83685551141783265</v>
      </c>
      <c r="G90">
        <f>'Per Capita'!G130</f>
        <v>172.90688010181253</v>
      </c>
      <c r="H90">
        <f>'Per Capita'!H130</f>
        <v>0.66220456106335546</v>
      </c>
    </row>
    <row r="91" spans="1:8" x14ac:dyDescent="0.25">
      <c r="A91" t="str">
        <f>'Per Capita'!A131</f>
        <v>2002Q2</v>
      </c>
      <c r="B91">
        <f>'Per Capita'!B131</f>
        <v>925.74978732040711</v>
      </c>
      <c r="C91">
        <f>'Per Capita'!C131</f>
        <v>868.93002148947312</v>
      </c>
      <c r="D91">
        <f>'Per Capita'!D131</f>
        <v>768.97961303098111</v>
      </c>
      <c r="E91">
        <f>'Per Capita'!E131</f>
        <v>-8.9740161100398019</v>
      </c>
      <c r="F91">
        <f>'Per Capita'!F131</f>
        <v>0.85782600240485762</v>
      </c>
      <c r="G91">
        <f>'Per Capita'!G131</f>
        <v>173.19281824274896</v>
      </c>
      <c r="H91">
        <f>'Per Capita'!H131</f>
        <v>0.29960178701750023</v>
      </c>
    </row>
    <row r="92" spans="1:8" x14ac:dyDescent="0.25">
      <c r="A92" t="str">
        <f>'Per Capita'!A132</f>
        <v>2002Q3</v>
      </c>
      <c r="B92">
        <f>'Per Capita'!B132</f>
        <v>925.80155337486701</v>
      </c>
      <c r="C92">
        <f>'Per Capita'!C132</f>
        <v>869.15250134917756</v>
      </c>
      <c r="D92">
        <f>'Per Capita'!D132</f>
        <v>769.25238581346946</v>
      </c>
      <c r="E92">
        <f>'Per Capita'!E132</f>
        <v>-9.0819240982975202</v>
      </c>
      <c r="F92">
        <f>'Per Capita'!F132</f>
        <v>0.83620990825184982</v>
      </c>
      <c r="G92">
        <f>'Per Capita'!G132</f>
        <v>173.05506309026043</v>
      </c>
      <c r="H92">
        <f>'Per Capita'!H132</f>
        <v>0.84551927757795919</v>
      </c>
    </row>
    <row r="93" spans="1:8" x14ac:dyDescent="0.25">
      <c r="A93" t="str">
        <f>'Per Capita'!A133</f>
        <v>2002Q4</v>
      </c>
      <c r="B93">
        <f>'Per Capita'!B133</f>
        <v>925.7007534224964</v>
      </c>
      <c r="C93">
        <f>'Per Capita'!C133</f>
        <v>869.60158641675048</v>
      </c>
      <c r="D93">
        <f>'Per Capita'!D133</f>
        <v>769.51810035820051</v>
      </c>
      <c r="E93">
        <f>'Per Capita'!E133</f>
        <v>-9.217004808250076</v>
      </c>
      <c r="F93">
        <f>'Per Capita'!F133</f>
        <v>0.77603184985317286</v>
      </c>
      <c r="G93">
        <f>'Per Capita'!G133</f>
        <v>173.01980646300711</v>
      </c>
      <c r="H93">
        <f>'Per Capita'!H133</f>
        <v>0.61368198714200728</v>
      </c>
    </row>
    <row r="94" spans="1:8" x14ac:dyDescent="0.25">
      <c r="A94" t="str">
        <f>'Per Capita'!A134</f>
        <v>2003Q1</v>
      </c>
      <c r="B94">
        <f>'Per Capita'!B134</f>
        <v>925.38505423671347</v>
      </c>
      <c r="C94">
        <f>'Per Capita'!C134</f>
        <v>869.43625258498662</v>
      </c>
      <c r="D94">
        <f>'Per Capita'!D134</f>
        <v>768.85456415110355</v>
      </c>
      <c r="E94">
        <f>'Per Capita'!E134</f>
        <v>-9.3783094492847443</v>
      </c>
      <c r="F94">
        <f>'Per Capita'!F134</f>
        <v>0.66909780949999231</v>
      </c>
      <c r="G94">
        <f>'Per Capita'!G134</f>
        <v>172.95129894294027</v>
      </c>
      <c r="H94">
        <f>'Per Capita'!H134</f>
        <v>0.44673130903198466</v>
      </c>
    </row>
    <row r="95" spans="1:8" x14ac:dyDescent="0.25">
      <c r="A95" t="str">
        <f>'Per Capita'!A135</f>
        <v>2003Q2</v>
      </c>
      <c r="B95">
        <f>'Per Capita'!B135</f>
        <v>925.23467658140794</v>
      </c>
      <c r="C95">
        <f>'Per Capita'!C135</f>
        <v>869.35926760192854</v>
      </c>
      <c r="D95">
        <f>'Per Capita'!D135</f>
        <v>769.1770298097731</v>
      </c>
      <c r="E95">
        <f>'Per Capita'!E135</f>
        <v>-9.4491689259120282</v>
      </c>
      <c r="F95">
        <f>'Per Capita'!F135</f>
        <v>0.58805385933177756</v>
      </c>
      <c r="G95">
        <f>'Per Capita'!G135</f>
        <v>173.01558571582277</v>
      </c>
      <c r="H95">
        <f>'Per Capita'!H135</f>
        <v>0.43525400884307336</v>
      </c>
    </row>
    <row r="96" spans="1:8" x14ac:dyDescent="0.25">
      <c r="A96" t="str">
        <f>'Per Capita'!A136</f>
        <v>2003Q3</v>
      </c>
      <c r="B96">
        <f>'Per Capita'!B136</f>
        <v>925.50837862859032</v>
      </c>
      <c r="C96">
        <f>'Per Capita'!C136</f>
        <v>869.54518115956262</v>
      </c>
      <c r="D96">
        <f>'Per Capita'!D136</f>
        <v>769.98765658900777</v>
      </c>
      <c r="E96">
        <f>'Per Capita'!E136</f>
        <v>-9.4258196233126235</v>
      </c>
      <c r="F96">
        <f>'Per Capita'!F136</f>
        <v>0.53335166323560146</v>
      </c>
      <c r="G96">
        <f>'Per Capita'!G136</f>
        <v>173.1883420141892</v>
      </c>
      <c r="H96">
        <f>'Per Capita'!H136</f>
        <v>0.84048875314671756</v>
      </c>
    </row>
    <row r="97" spans="1:8" x14ac:dyDescent="0.25">
      <c r="A97" t="str">
        <f>'Per Capita'!A137</f>
        <v>2003Q4</v>
      </c>
      <c r="B97">
        <f>'Per Capita'!B137</f>
        <v>925.91997647829896</v>
      </c>
      <c r="C97">
        <f>'Per Capita'!C137</f>
        <v>869.50944771190848</v>
      </c>
      <c r="D97">
        <f>'Per Capita'!D137</f>
        <v>770.37496647865055</v>
      </c>
      <c r="E97">
        <f>'Per Capita'!E137</f>
        <v>-9.4680433536136039</v>
      </c>
      <c r="F97">
        <f>'Per Capita'!F137</f>
        <v>0.53588966795256932</v>
      </c>
      <c r="G97">
        <f>'Per Capita'!G137</f>
        <v>172.92661657823604</v>
      </c>
      <c r="H97">
        <f>'Per Capita'!H137</f>
        <v>0.21550075380940117</v>
      </c>
    </row>
    <row r="98" spans="1:8" x14ac:dyDescent="0.25">
      <c r="A98" t="str">
        <f>'Per Capita'!A138</f>
        <v>2004Q1</v>
      </c>
      <c r="B98">
        <f>'Per Capita'!B138</f>
        <v>926.21565987947122</v>
      </c>
      <c r="C98">
        <f>'Per Capita'!C138</f>
        <v>869.77095209768493</v>
      </c>
      <c r="D98">
        <f>'Per Capita'!D138</f>
        <v>770.11639793819825</v>
      </c>
      <c r="E98">
        <f>'Per Capita'!E138</f>
        <v>-9.6174319365392122</v>
      </c>
      <c r="F98">
        <f>'Per Capita'!F138</f>
        <v>0.51411755420602046</v>
      </c>
      <c r="G98">
        <f>'Per Capita'!G138</f>
        <v>173.17348458689284</v>
      </c>
      <c r="H98">
        <f>'Per Capita'!H138</f>
        <v>0.46026949112561433</v>
      </c>
    </row>
    <row r="99" spans="1:8" x14ac:dyDescent="0.25">
      <c r="A99" t="str">
        <f>'Per Capita'!A139</f>
        <v>2004Q2</v>
      </c>
      <c r="B99">
        <f>'Per Capita'!B139</f>
        <v>926.51560829876553</v>
      </c>
      <c r="C99">
        <f>'Per Capita'!C139</f>
        <v>869.81685550673762</v>
      </c>
      <c r="D99">
        <f>'Per Capita'!D139</f>
        <v>770.32161157204894</v>
      </c>
      <c r="E99">
        <f>'Per Capita'!E139</f>
        <v>-9.6325570639161917</v>
      </c>
      <c r="F99">
        <f>'Per Capita'!F139</f>
        <v>0.51950932144751882</v>
      </c>
      <c r="G99">
        <f>'Per Capita'!G139</f>
        <v>173.12293708158592</v>
      </c>
      <c r="H99">
        <f>'Per Capita'!H139</f>
        <v>0.51908092632200653</v>
      </c>
    </row>
    <row r="100" spans="1:8" x14ac:dyDescent="0.25">
      <c r="A100" t="str">
        <f>'Per Capita'!A140</f>
        <v>2004Q3</v>
      </c>
      <c r="B100">
        <f>'Per Capita'!B140</f>
        <v>926.55387104545298</v>
      </c>
      <c r="C100">
        <f>'Per Capita'!C140</f>
        <v>869.78416880404086</v>
      </c>
      <c r="D100">
        <f>'Per Capita'!D140</f>
        <v>770.44447731139564</v>
      </c>
      <c r="E100">
        <f>'Per Capita'!E140</f>
        <v>-9.7172144284808759</v>
      </c>
      <c r="F100">
        <f>'Per Capita'!F140</f>
        <v>0.52768106885766453</v>
      </c>
      <c r="G100">
        <f>'Per Capita'!G140</f>
        <v>172.81692411980069</v>
      </c>
      <c r="H100">
        <f>'Per Capita'!H140</f>
        <v>0.46899827697545227</v>
      </c>
    </row>
    <row r="101" spans="1:8" x14ac:dyDescent="0.25">
      <c r="A101" t="str">
        <f>'Per Capita'!A141</f>
        <v>2004Q4</v>
      </c>
      <c r="B101">
        <f>'Per Capita'!B141</f>
        <v>926.54143105603316</v>
      </c>
      <c r="C101">
        <f>'Per Capita'!C141</f>
        <v>870.10704091631726</v>
      </c>
      <c r="D101">
        <f>'Per Capita'!D141</f>
        <v>770.60611533328995</v>
      </c>
      <c r="E101">
        <f>'Per Capita'!E141</f>
        <v>-9.759067034734306</v>
      </c>
      <c r="F101">
        <f>'Per Capita'!F141</f>
        <v>0.53954185169075353</v>
      </c>
      <c r="G101">
        <f>'Per Capita'!G141</f>
        <v>172.81800529851435</v>
      </c>
      <c r="H101">
        <f>'Per Capita'!H141</f>
        <v>0.46622608448246255</v>
      </c>
    </row>
    <row r="102" spans="1:8" x14ac:dyDescent="0.25">
      <c r="A102" t="str">
        <f>'Per Capita'!A142</f>
        <v>2005Q1</v>
      </c>
      <c r="B102">
        <f>'Per Capita'!B142</f>
        <v>926.57009444798484</v>
      </c>
      <c r="C102">
        <f>'Per Capita'!C142</f>
        <v>870.04914528373206</v>
      </c>
      <c r="D102">
        <f>'Per Capita'!D142</f>
        <v>771.04759849706113</v>
      </c>
      <c r="E102">
        <f>'Per Capita'!E142</f>
        <v>-9.7377055120264249</v>
      </c>
      <c r="F102">
        <f>'Per Capita'!F142</f>
        <v>0.53366219659141612</v>
      </c>
      <c r="G102">
        <f>'Per Capita'!G142</f>
        <v>172.72470158494042</v>
      </c>
      <c r="H102">
        <f>'Per Capita'!H142</f>
        <v>0.49744910398711734</v>
      </c>
    </row>
    <row r="103" spans="1:8" x14ac:dyDescent="0.25">
      <c r="A103" t="str">
        <f>'Per Capita'!A143</f>
        <v>2005Q2</v>
      </c>
      <c r="B103">
        <f>'Per Capita'!B143</f>
        <v>927.1346550887564</v>
      </c>
      <c r="C103">
        <f>'Per Capita'!C143</f>
        <v>870.64279010021187</v>
      </c>
      <c r="D103">
        <f>'Per Capita'!D143</f>
        <v>772.72368121113914</v>
      </c>
      <c r="E103">
        <f>'Per Capita'!E143</f>
        <v>-9.6473341614815009</v>
      </c>
      <c r="F103">
        <f>'Per Capita'!F143</f>
        <v>0.52970611521561972</v>
      </c>
      <c r="G103">
        <f>'Per Capita'!G143</f>
        <v>173.03685310159759</v>
      </c>
      <c r="H103">
        <f>'Per Capita'!H143</f>
        <v>0.37321277878980624</v>
      </c>
    </row>
    <row r="104" spans="1:8" x14ac:dyDescent="0.25">
      <c r="A104" t="str">
        <f>'Per Capita'!A144</f>
        <v>2005Q3</v>
      </c>
      <c r="B104">
        <f>'Per Capita'!B144</f>
        <v>927.61970709067305</v>
      </c>
      <c r="C104">
        <f>'Per Capita'!C144</f>
        <v>871.07160004472848</v>
      </c>
      <c r="D104">
        <f>'Per Capita'!D144</f>
        <v>773.27991231176213</v>
      </c>
      <c r="E104">
        <f>'Per Capita'!E144</f>
        <v>-9.5185888728778583</v>
      </c>
      <c r="F104">
        <f>'Per Capita'!F144</f>
        <v>0.53122287322489481</v>
      </c>
      <c r="G104">
        <f>'Per Capita'!G144</f>
        <v>173.23556014671396</v>
      </c>
      <c r="H104">
        <f>'Per Capita'!H144</f>
        <v>0.40630916699349362</v>
      </c>
    </row>
    <row r="105" spans="1:8" x14ac:dyDescent="0.25">
      <c r="A105" t="str">
        <f>'Per Capita'!A145</f>
        <v>2005Q4</v>
      </c>
      <c r="B105">
        <f>'Per Capita'!B145</f>
        <v>927.9742914815065</v>
      </c>
      <c r="C105">
        <f>'Per Capita'!C145</f>
        <v>871.13020011467586</v>
      </c>
      <c r="D105">
        <f>'Per Capita'!D145</f>
        <v>774.15504384659664</v>
      </c>
      <c r="E105">
        <f>'Per Capita'!E145</f>
        <v>-9.3975254413836851</v>
      </c>
      <c r="F105">
        <f>'Per Capita'!F145</f>
        <v>0.58421979543224067</v>
      </c>
      <c r="G105">
        <f>'Per Capita'!G145</f>
        <v>173.53951937962441</v>
      </c>
      <c r="H105">
        <f>'Per Capita'!H145</f>
        <v>0.66629884173347054</v>
      </c>
    </row>
    <row r="106" spans="1:8" x14ac:dyDescent="0.25">
      <c r="A106" t="str">
        <f>'Per Capita'!A146</f>
        <v>2006Q1</v>
      </c>
      <c r="B106">
        <f>'Per Capita'!B146</f>
        <v>928.67796538503876</v>
      </c>
      <c r="C106">
        <f>'Per Capita'!C146</f>
        <v>871.66825000096878</v>
      </c>
      <c r="D106">
        <f>'Per Capita'!D146</f>
        <v>775.05983965228802</v>
      </c>
      <c r="E106">
        <f>'Per Capita'!E146</f>
        <v>-9.1547817274856929</v>
      </c>
      <c r="F106">
        <f>'Per Capita'!F146</f>
        <v>0.65127459543864297</v>
      </c>
      <c r="G106">
        <f>'Per Capita'!G146</f>
        <v>173.42985532122671</v>
      </c>
      <c r="H106">
        <f>'Per Capita'!H146</f>
        <v>0.2943730203954259</v>
      </c>
    </row>
    <row r="107" spans="1:8" x14ac:dyDescent="0.25">
      <c r="A107" t="str">
        <f>'Per Capita'!A147</f>
        <v>2006Q2</v>
      </c>
      <c r="B107">
        <f>'Per Capita'!B147</f>
        <v>929.56039031898104</v>
      </c>
      <c r="C107">
        <f>'Per Capita'!C147</f>
        <v>871.9238365152662</v>
      </c>
      <c r="D107">
        <f>'Per Capita'!D147</f>
        <v>777.2073329257629</v>
      </c>
      <c r="E107">
        <f>'Per Capita'!E147</f>
        <v>-8.8517600593267733</v>
      </c>
      <c r="F107">
        <f>'Per Capita'!F147</f>
        <v>0.72130763294255806</v>
      </c>
      <c r="G107">
        <f>'Per Capita'!G147</f>
        <v>173.77926989737696</v>
      </c>
      <c r="H107">
        <f>'Per Capita'!H147</f>
        <v>0.5005507165407026</v>
      </c>
    </row>
    <row r="108" spans="1:8" x14ac:dyDescent="0.25">
      <c r="A108" t="str">
        <f>'Per Capita'!A148</f>
        <v>2006Q3</v>
      </c>
      <c r="B108">
        <f>'Per Capita'!B148</f>
        <v>930.08068139786872</v>
      </c>
      <c r="C108">
        <f>'Per Capita'!C148</f>
        <v>872.03950175647992</v>
      </c>
      <c r="D108">
        <f>'Per Capita'!D148</f>
        <v>778.17011346631762</v>
      </c>
      <c r="E108">
        <f>'Per Capita'!E148</f>
        <v>-8.61608991121245</v>
      </c>
      <c r="F108">
        <f>'Per Capita'!F148</f>
        <v>0.80215107165962141</v>
      </c>
      <c r="G108">
        <f>'Per Capita'!G148</f>
        <v>173.92237644452752</v>
      </c>
      <c r="H108">
        <f>'Per Capita'!H148</f>
        <v>0.4642738441202775</v>
      </c>
    </row>
    <row r="109" spans="1:8" x14ac:dyDescent="0.25">
      <c r="A109" t="str">
        <f>'Per Capita'!A149</f>
        <v>2006Q4</v>
      </c>
      <c r="B109">
        <f>'Per Capita'!B149</f>
        <v>930.944168769979</v>
      </c>
      <c r="C109">
        <f>'Per Capita'!C149</f>
        <v>872.66688977054196</v>
      </c>
      <c r="D109">
        <f>'Per Capita'!D149</f>
        <v>780.51257576922899</v>
      </c>
      <c r="E109">
        <f>'Per Capita'!E149</f>
        <v>-8.3906243274708316</v>
      </c>
      <c r="F109">
        <f>'Per Capita'!F149</f>
        <v>0.89354360116788745</v>
      </c>
      <c r="G109">
        <f>'Per Capita'!G149</f>
        <v>174.10398816860825</v>
      </c>
      <c r="H109">
        <f>'Per Capita'!H149</f>
        <v>0.46433005125212634</v>
      </c>
    </row>
    <row r="110" spans="1:8" x14ac:dyDescent="0.25">
      <c r="A110" t="str">
        <f>'Per Capita'!A150</f>
        <v>2007Q1</v>
      </c>
      <c r="B110">
        <f>'Per Capita'!B150</f>
        <v>931.57281695026836</v>
      </c>
      <c r="C110">
        <f>'Per Capita'!C150</f>
        <v>872.43243589348401</v>
      </c>
      <c r="D110">
        <f>'Per Capita'!D150</f>
        <v>781.7054565074834</v>
      </c>
      <c r="E110">
        <f>'Per Capita'!E150</f>
        <v>-8.0723907887727329</v>
      </c>
      <c r="F110">
        <f>'Per Capita'!F150</f>
        <v>0.95056543383287129</v>
      </c>
      <c r="G110">
        <f>'Per Capita'!G150</f>
        <v>174.0236968848501</v>
      </c>
      <c r="H110">
        <f>'Per Capita'!H150</f>
        <v>0.80516081448615706</v>
      </c>
    </row>
    <row r="111" spans="1:8" x14ac:dyDescent="0.25">
      <c r="A111" t="str">
        <f>'Per Capita'!A151</f>
        <v>2007Q2</v>
      </c>
      <c r="B111">
        <f>'Per Capita'!B151</f>
        <v>931.85323503420625</v>
      </c>
      <c r="C111">
        <f>'Per Capita'!C151</f>
        <v>872.96964748537368</v>
      </c>
      <c r="D111">
        <f>'Per Capita'!D151</f>
        <v>781.55337189475756</v>
      </c>
      <c r="E111">
        <f>'Per Capita'!E151</f>
        <v>-7.8344588877060861</v>
      </c>
      <c r="F111">
        <f>'Per Capita'!F151</f>
        <v>1.0118114605894848</v>
      </c>
      <c r="G111">
        <f>'Per Capita'!G151</f>
        <v>174.05417235245673</v>
      </c>
      <c r="H111">
        <f>'Per Capita'!H151</f>
        <v>0.58241963083518544</v>
      </c>
    </row>
    <row r="112" spans="1:8" x14ac:dyDescent="0.25">
      <c r="A112" t="str">
        <f>'Per Capita'!A152</f>
        <v>2007Q3</v>
      </c>
      <c r="B112">
        <f>'Per Capita'!B152</f>
        <v>932.06160921846765</v>
      </c>
      <c r="C112">
        <f>'Per Capita'!C152</f>
        <v>873.02083309372256</v>
      </c>
      <c r="D112">
        <f>'Per Capita'!D152</f>
        <v>781.63217179590185</v>
      </c>
      <c r="E112">
        <f>'Per Capita'!E152</f>
        <v>-7.7808514260050661</v>
      </c>
      <c r="F112">
        <f>'Per Capita'!F152</f>
        <v>1.1171709572359512</v>
      </c>
      <c r="G112">
        <f>'Per Capita'!G152</f>
        <v>174.10443039161163</v>
      </c>
      <c r="H112">
        <f>'Per Capita'!H152</f>
        <v>0.49798359330848441</v>
      </c>
    </row>
    <row r="113" spans="1:8" x14ac:dyDescent="0.25">
      <c r="A113" t="str">
        <f>'Per Capita'!A153</f>
        <v>2007Q4</v>
      </c>
      <c r="B113">
        <f>'Per Capita'!B153</f>
        <v>932.23470766026253</v>
      </c>
      <c r="C113">
        <f>'Per Capita'!C153</f>
        <v>873.15922968741177</v>
      </c>
      <c r="D113">
        <f>'Per Capita'!D153</f>
        <v>782.81713057456545</v>
      </c>
      <c r="E113">
        <f>'Per Capita'!E153</f>
        <v>-7.647967025368235</v>
      </c>
      <c r="F113">
        <f>'Per Capita'!F153</f>
        <v>1.1726946353164891</v>
      </c>
      <c r="G113">
        <f>'Per Capita'!G153</f>
        <v>174.70923307637716</v>
      </c>
      <c r="H113">
        <f>'Per Capita'!H153</f>
        <v>0.57960481082701076</v>
      </c>
    </row>
    <row r="114" spans="1:8" x14ac:dyDescent="0.25">
      <c r="A114" t="str">
        <f>'Per Capita'!A154</f>
        <v>2008Q1</v>
      </c>
      <c r="B114">
        <f>'Per Capita'!B154</f>
        <v>932.53654027666391</v>
      </c>
      <c r="C114">
        <f>'Per Capita'!C154</f>
        <v>872.95321667004021</v>
      </c>
      <c r="D114">
        <f>'Per Capita'!D154</f>
        <v>782.67537265791805</v>
      </c>
      <c r="E114">
        <f>'Per Capita'!E154</f>
        <v>-7.5433902965437349</v>
      </c>
      <c r="F114">
        <f>'Per Capita'!F154</f>
        <v>1.1128533020127624</v>
      </c>
      <c r="G114">
        <f>'Per Capita'!G154</f>
        <v>175.41056958304776</v>
      </c>
      <c r="H114">
        <f>'Per Capita'!H154</f>
        <v>0.33819886710101843</v>
      </c>
    </row>
    <row r="115" spans="1:8" x14ac:dyDescent="0.25">
      <c r="A115" t="str">
        <f>'Per Capita'!A155</f>
        <v>2008Q2</v>
      </c>
      <c r="B115">
        <f>'Per Capita'!B155</f>
        <v>931.97715152741659</v>
      </c>
      <c r="C115">
        <f>'Per Capita'!C155</f>
        <v>872.67380884741874</v>
      </c>
      <c r="D115">
        <f>'Per Capita'!D155</f>
        <v>780.64049620524838</v>
      </c>
      <c r="E115">
        <f>'Per Capita'!E155</f>
        <v>-7.7360041326119138</v>
      </c>
      <c r="F115">
        <f>'Per Capita'!F155</f>
        <v>1.2074967325172596</v>
      </c>
      <c r="G115">
        <f>'Per Capita'!G155</f>
        <v>175.57186398386148</v>
      </c>
      <c r="H115">
        <f>'Per Capita'!H155</f>
        <v>0.67644902774388194</v>
      </c>
    </row>
    <row r="116" spans="1:8" x14ac:dyDescent="0.25">
      <c r="A116" t="str">
        <f>'Per Capita'!A156</f>
        <v>2008Q3</v>
      </c>
      <c r="B116">
        <f>'Per Capita'!B156</f>
        <v>931.30206711909386</v>
      </c>
      <c r="C116">
        <f>'Per Capita'!C156</f>
        <v>872.32223748304227</v>
      </c>
      <c r="D116">
        <f>'Per Capita'!D156</f>
        <v>779.03991133054751</v>
      </c>
      <c r="E116">
        <f>'Per Capita'!E156</f>
        <v>-7.9111230216728394</v>
      </c>
      <c r="F116">
        <f>'Per Capita'!F156</f>
        <v>1.2377401136272239</v>
      </c>
      <c r="G116">
        <f>'Per Capita'!G156</f>
        <v>175.79854989784906</v>
      </c>
      <c r="H116">
        <f>'Per Capita'!H156</f>
        <v>0.30744975165044092</v>
      </c>
    </row>
  </sheetData>
  <pageMargins left="0.7" right="0.7" top="0.78740157499999996" bottom="0.78740157499999996" header="0.3" footer="0.3"/>
  <pageSetup paperSize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tabSelected="1" workbookViewId="0">
      <selection activeCell="L2" sqref="L2:L116"/>
    </sheetView>
  </sheetViews>
  <sheetFormatPr baseColWidth="10" defaultRowHeight="15" x14ac:dyDescent="0.25"/>
  <sheetData>
    <row r="1" spans="1:13" x14ac:dyDescent="0.25">
      <c r="A1">
        <f>'Per Capita'!A1</f>
        <v>0</v>
      </c>
      <c r="B1" t="str">
        <f>'Per Capita'!B1</f>
        <v>y</v>
      </c>
      <c r="C1" t="str">
        <f>'Per Capita'!C1</f>
        <v>c</v>
      </c>
      <c r="D1" t="str">
        <f>'Per Capita'!D1</f>
        <v>inv</v>
      </c>
      <c r="E1" t="str">
        <f>'Per Capita'!E1</f>
        <v>EMP</v>
      </c>
      <c r="F1" t="str">
        <f>'Per Capita'!F1</f>
        <v>rn</v>
      </c>
      <c r="G1" t="str">
        <f>'Per Capita'!G1</f>
        <v>wp</v>
      </c>
      <c r="H1" t="str">
        <f>'Per Capita'!H1</f>
        <v>pi</v>
      </c>
    </row>
    <row r="2" spans="1:13" x14ac:dyDescent="0.25">
      <c r="A2" t="str">
        <f>'Per Capita'!A42</f>
        <v>1980Q1</v>
      </c>
      <c r="B2">
        <f>'Per Capita'!B42/100</f>
        <v>8.9722399406764204</v>
      </c>
      <c r="C2">
        <f>'Per Capita'!C42</f>
        <v>842.57761062078771</v>
      </c>
      <c r="D2">
        <f>'Per Capita'!D42</f>
        <v>746.55577719631663</v>
      </c>
      <c r="E2">
        <f>'Per Capita'!E42</f>
        <v>-4.8179573321409315</v>
      </c>
      <c r="F2">
        <f>'Per Capita'!F42</f>
        <v>3.1341452398014744</v>
      </c>
      <c r="G2">
        <f>'Per Capita'!G42</f>
        <v>154.71081202286319</v>
      </c>
      <c r="H2">
        <f>'Per Capita'!H42</f>
        <v>2.8893751476382734</v>
      </c>
      <c r="I2">
        <v>1</v>
      </c>
      <c r="J2">
        <f>LINEST(K2:K116,I2:I116,1,0)</f>
        <v>3.4655003516477884E-3</v>
      </c>
      <c r="K2">
        <f>B2-$J$4</f>
        <v>8.9722399406764204</v>
      </c>
      <c r="L2">
        <f>B2-M2</f>
        <v>2.8874440324772266E-2</v>
      </c>
      <c r="M2">
        <f>$J$2*I2+8.9399</f>
        <v>8.9433655003516481</v>
      </c>
    </row>
    <row r="3" spans="1:13" x14ac:dyDescent="0.25">
      <c r="A3" t="str">
        <f>'Per Capita'!A43</f>
        <v>1980Q2</v>
      </c>
      <c r="B3">
        <f>'Per Capita'!B43/100</f>
        <v>8.9639915005095236</v>
      </c>
      <c r="C3">
        <f>'Per Capita'!C43</f>
        <v>841.60994884873185</v>
      </c>
      <c r="D3">
        <f>'Per Capita'!D43</f>
        <v>744.50814633798086</v>
      </c>
      <c r="E3">
        <f>'Per Capita'!E43</f>
        <v>-4.9782813667114674</v>
      </c>
      <c r="F3">
        <f>'Per Capita'!F43</f>
        <v>3.2556949673853413</v>
      </c>
      <c r="G3">
        <f>'Per Capita'!G43</f>
        <v>154.38642727519621</v>
      </c>
      <c r="H3">
        <f>'Per Capita'!H43</f>
        <v>2.62100701790443</v>
      </c>
      <c r="I3">
        <f>I2+1</f>
        <v>2</v>
      </c>
      <c r="K3">
        <f t="shared" ref="K3:K66" si="0">B3-$J$4</f>
        <v>8.9639915005095236</v>
      </c>
      <c r="L3">
        <f t="shared" ref="L3:L66" si="1">B3-M3</f>
        <v>1.7160499806228913E-2</v>
      </c>
      <c r="M3">
        <f t="shared" ref="M3:M66" si="2">$J$2*I3+8.9399</f>
        <v>8.9468310007032947</v>
      </c>
    </row>
    <row r="4" spans="1:13" x14ac:dyDescent="0.25">
      <c r="A4" t="str">
        <f>'Per Capita'!A44</f>
        <v>1980Q3</v>
      </c>
      <c r="B4">
        <f>'Per Capita'!B44/100</f>
        <v>8.9604169003225618</v>
      </c>
      <c r="C4">
        <f>'Per Capita'!C44</f>
        <v>842.03110676088022</v>
      </c>
      <c r="D4">
        <f>'Per Capita'!D44</f>
        <v>743.81967462393163</v>
      </c>
      <c r="E4">
        <f>'Per Capita'!E44</f>
        <v>-5.2258792321785572</v>
      </c>
      <c r="F4">
        <f>'Per Capita'!F44</f>
        <v>3.0138802074651716</v>
      </c>
      <c r="G4">
        <f>'Per Capita'!G44</f>
        <v>154.64127218475417</v>
      </c>
      <c r="H4">
        <f>'Per Capita'!H44</f>
        <v>2.3358735019311618</v>
      </c>
      <c r="I4">
        <f t="shared" ref="I4:I67" si="3">I3+1</f>
        <v>3</v>
      </c>
      <c r="K4">
        <f t="shared" si="0"/>
        <v>8.9604169003225618</v>
      </c>
      <c r="L4">
        <f t="shared" si="1"/>
        <v>1.0120399267618652E-2</v>
      </c>
      <c r="M4">
        <f t="shared" si="2"/>
        <v>8.9502965010549431</v>
      </c>
    </row>
    <row r="5" spans="1:13" x14ac:dyDescent="0.25">
      <c r="A5" t="str">
        <f>'Per Capita'!A45</f>
        <v>1980Q4</v>
      </c>
      <c r="B5">
        <f>'Per Capita'!B45/100</f>
        <v>8.9593892693540447</v>
      </c>
      <c r="C5">
        <f>'Per Capita'!C45</f>
        <v>841.82639087582152</v>
      </c>
      <c r="D5">
        <f>'Per Capita'!D45</f>
        <v>742.78504564947218</v>
      </c>
      <c r="E5">
        <f>'Per Capita'!E45</f>
        <v>-5.3902369410504321</v>
      </c>
      <c r="F5">
        <f>'Per Capita'!F45</f>
        <v>3.116745731964699</v>
      </c>
      <c r="G5">
        <f>'Per Capita'!G45</f>
        <v>155.18275370629823</v>
      </c>
      <c r="H5">
        <f>'Per Capita'!H45</f>
        <v>2.1136864747286253</v>
      </c>
      <c r="I5">
        <f t="shared" si="3"/>
        <v>4</v>
      </c>
      <c r="K5">
        <f t="shared" si="0"/>
        <v>8.9593892693540447</v>
      </c>
      <c r="L5">
        <f t="shared" si="1"/>
        <v>5.6272679474531628E-3</v>
      </c>
      <c r="M5">
        <f t="shared" si="2"/>
        <v>8.9537620014065915</v>
      </c>
    </row>
    <row r="6" spans="1:13" x14ac:dyDescent="0.25">
      <c r="A6" t="str">
        <f>'Per Capita'!A46</f>
        <v>1981Q1</v>
      </c>
      <c r="B6">
        <f>'Per Capita'!B46/100</f>
        <v>8.9586427859449422</v>
      </c>
      <c r="C6">
        <f>'Per Capita'!C46</f>
        <v>841.58416054632107</v>
      </c>
      <c r="D6">
        <f>'Per Capita'!D46</f>
        <v>741.61950708875577</v>
      </c>
      <c r="E6">
        <f>'Per Capita'!E46</f>
        <v>-5.6096049236070158</v>
      </c>
      <c r="F6">
        <f>'Per Capita'!F46</f>
        <v>3.3030637479652563</v>
      </c>
      <c r="G6">
        <f>'Per Capita'!G46</f>
        <v>155.07200360361747</v>
      </c>
      <c r="H6">
        <f>'Per Capita'!H46</f>
        <v>2.2707899873928792</v>
      </c>
      <c r="I6">
        <f t="shared" si="3"/>
        <v>5</v>
      </c>
      <c r="K6">
        <f t="shared" si="0"/>
        <v>8.9586427859449422</v>
      </c>
      <c r="L6">
        <f t="shared" si="1"/>
        <v>1.4152841867041133E-3</v>
      </c>
      <c r="M6">
        <f t="shared" si="2"/>
        <v>8.9572275017582381</v>
      </c>
    </row>
    <row r="7" spans="1:13" x14ac:dyDescent="0.25">
      <c r="A7" t="str">
        <f>'Per Capita'!A47</f>
        <v>1981Q2</v>
      </c>
      <c r="B7">
        <f>'Per Capita'!B47/100</f>
        <v>8.959035380003975</v>
      </c>
      <c r="C7">
        <f>'Per Capita'!C47</f>
        <v>841.20826991010654</v>
      </c>
      <c r="D7">
        <f>'Per Capita'!D47</f>
        <v>741.2242747215048</v>
      </c>
      <c r="E7">
        <f>'Per Capita'!E47</f>
        <v>-6.0825659089472968</v>
      </c>
      <c r="F7">
        <f>'Per Capita'!F47</f>
        <v>3.803702076963341</v>
      </c>
      <c r="G7">
        <f>'Per Capita'!G47</f>
        <v>155.90797111706166</v>
      </c>
      <c r="H7">
        <f>'Per Capita'!H47</f>
        <v>2.9695537157802661</v>
      </c>
      <c r="I7">
        <f t="shared" si="3"/>
        <v>6</v>
      </c>
      <c r="K7">
        <f t="shared" si="0"/>
        <v>8.959035380003975</v>
      </c>
      <c r="L7">
        <f t="shared" si="1"/>
        <v>-1.6576221059114715E-3</v>
      </c>
      <c r="M7">
        <f t="shared" si="2"/>
        <v>8.9606930021098865</v>
      </c>
    </row>
    <row r="8" spans="1:13" x14ac:dyDescent="0.25">
      <c r="A8" t="str">
        <f>'Per Capita'!A48</f>
        <v>1981Q3</v>
      </c>
      <c r="B8">
        <f>'Per Capita'!B48/100</f>
        <v>8.9597012734040042</v>
      </c>
      <c r="C8">
        <f>'Per Capita'!C48</f>
        <v>841.33376492267405</v>
      </c>
      <c r="D8">
        <f>'Per Capita'!D48</f>
        <v>740.30962204364096</v>
      </c>
      <c r="E8">
        <f>'Per Capita'!E48</f>
        <v>-6.4522203167048291</v>
      </c>
      <c r="F8">
        <f>'Per Capita'!F48</f>
        <v>3.9541371299462456</v>
      </c>
      <c r="G8">
        <f>'Per Capita'!G48</f>
        <v>156.43290646106709</v>
      </c>
      <c r="H8">
        <f>'Per Capita'!H48</f>
        <v>2.8280920309811339</v>
      </c>
      <c r="I8">
        <f t="shared" si="3"/>
        <v>7</v>
      </c>
      <c r="K8">
        <f t="shared" si="0"/>
        <v>8.9597012734040042</v>
      </c>
      <c r="L8">
        <f t="shared" si="1"/>
        <v>-4.4572290575306539E-3</v>
      </c>
      <c r="M8">
        <f t="shared" si="2"/>
        <v>8.9641585024615349</v>
      </c>
    </row>
    <row r="9" spans="1:13" x14ac:dyDescent="0.25">
      <c r="A9" t="str">
        <f>'Per Capita'!A49</f>
        <v>1981Q4</v>
      </c>
      <c r="B9">
        <f>'Per Capita'!B49/100</f>
        <v>8.9591913108774062</v>
      </c>
      <c r="C9">
        <f>'Per Capita'!C49</f>
        <v>841.55627224881573</v>
      </c>
      <c r="D9">
        <f>'Per Capita'!D49</f>
        <v>737.74748510035715</v>
      </c>
      <c r="E9">
        <f>'Per Capita'!E49</f>
        <v>-6.8761318142844532</v>
      </c>
      <c r="F9">
        <f>'Per Capita'!F49</f>
        <v>3.7840696866277646</v>
      </c>
      <c r="G9">
        <f>'Per Capita'!G49</f>
        <v>156.70607191885247</v>
      </c>
      <c r="H9">
        <f>'Per Capita'!H49</f>
        <v>2.7305580486540233</v>
      </c>
      <c r="I9">
        <f t="shared" si="3"/>
        <v>8</v>
      </c>
      <c r="K9">
        <f t="shared" si="0"/>
        <v>8.9591913108774062</v>
      </c>
      <c r="L9">
        <f t="shared" si="1"/>
        <v>-8.4326919357753383E-3</v>
      </c>
      <c r="M9">
        <f t="shared" si="2"/>
        <v>8.9676240028131815</v>
      </c>
    </row>
    <row r="10" spans="1:13" x14ac:dyDescent="0.25">
      <c r="A10" t="str">
        <f>'Per Capita'!A50</f>
        <v>1982Q1</v>
      </c>
      <c r="B10">
        <f>'Per Capita'!B50/100</f>
        <v>8.9616057089757337</v>
      </c>
      <c r="C10">
        <f>'Per Capita'!C50</f>
        <v>841.80375548304869</v>
      </c>
      <c r="D10">
        <f>'Per Capita'!D50</f>
        <v>737.62912828666299</v>
      </c>
      <c r="E10">
        <f>'Per Capita'!E50</f>
        <v>-7.116581608286932</v>
      </c>
      <c r="F10">
        <f>'Per Capita'!F50</f>
        <v>3.5201394510414299</v>
      </c>
      <c r="G10">
        <f>'Per Capita'!G50</f>
        <v>156.58422856197413</v>
      </c>
      <c r="H10">
        <f>'Per Capita'!H50</f>
        <v>2.3547487169894286</v>
      </c>
      <c r="I10">
        <f t="shared" si="3"/>
        <v>9</v>
      </c>
      <c r="K10">
        <f t="shared" si="0"/>
        <v>8.9616057089757337</v>
      </c>
      <c r="L10">
        <f t="shared" si="1"/>
        <v>-9.483794189096173E-3</v>
      </c>
      <c r="M10">
        <f t="shared" si="2"/>
        <v>8.9710895031648299</v>
      </c>
    </row>
    <row r="11" spans="1:13" x14ac:dyDescent="0.25">
      <c r="A11" t="str">
        <f>'Per Capita'!A51</f>
        <v>1982Q2</v>
      </c>
      <c r="B11">
        <f>'Per Capita'!B51/100</f>
        <v>8.9630278013067883</v>
      </c>
      <c r="C11">
        <f>'Per Capita'!C51</f>
        <v>841.51365253615825</v>
      </c>
      <c r="D11">
        <f>'Per Capita'!D51</f>
        <v>737.55409132182717</v>
      </c>
      <c r="E11">
        <f>'Per Capita'!E51</f>
        <v>-7.2454513372986442</v>
      </c>
      <c r="F11">
        <f>'Per Capita'!F51</f>
        <v>3.5367243303985116</v>
      </c>
      <c r="G11">
        <f>'Per Capita'!G51</f>
        <v>156.24521486412243</v>
      </c>
      <c r="H11">
        <f>'Per Capita'!H51</f>
        <v>2.7547442802142998</v>
      </c>
      <c r="I11">
        <f t="shared" si="3"/>
        <v>10</v>
      </c>
      <c r="K11">
        <f t="shared" si="0"/>
        <v>8.9630278013067883</v>
      </c>
      <c r="L11">
        <f t="shared" si="1"/>
        <v>-1.1527202209689946E-2</v>
      </c>
      <c r="M11">
        <f t="shared" si="2"/>
        <v>8.9745550035164783</v>
      </c>
    </row>
    <row r="12" spans="1:13" x14ac:dyDescent="0.25">
      <c r="A12" t="str">
        <f>'Per Capita'!A52</f>
        <v>1982Q3</v>
      </c>
      <c r="B12">
        <f>'Per Capita'!B52/100</f>
        <v>8.9570077551980702</v>
      </c>
      <c r="C12">
        <f>'Per Capita'!C52</f>
        <v>840.89670673332773</v>
      </c>
      <c r="D12">
        <f>'Per Capita'!D52</f>
        <v>736.50843410944344</v>
      </c>
      <c r="E12">
        <f>'Per Capita'!E52</f>
        <v>-7.5818119020272512</v>
      </c>
      <c r="F12">
        <f>'Per Capita'!F52</f>
        <v>3.2829025156182192</v>
      </c>
      <c r="G12">
        <f>'Per Capita'!G52</f>
        <v>156.36306264516844</v>
      </c>
      <c r="H12">
        <f>'Per Capita'!H52</f>
        <v>2.1425374906561667</v>
      </c>
      <c r="I12">
        <f t="shared" si="3"/>
        <v>11</v>
      </c>
      <c r="K12">
        <f t="shared" si="0"/>
        <v>8.9570077551980702</v>
      </c>
      <c r="L12">
        <f t="shared" si="1"/>
        <v>-2.1012748670054648E-2</v>
      </c>
      <c r="M12">
        <f t="shared" si="2"/>
        <v>8.9780205038681249</v>
      </c>
    </row>
    <row r="13" spans="1:13" x14ac:dyDescent="0.25">
      <c r="A13" t="str">
        <f>'Per Capita'!A53</f>
        <v>1982Q4</v>
      </c>
      <c r="B13">
        <f>'Per Capita'!B53/100</f>
        <v>8.955442916435814</v>
      </c>
      <c r="C13">
        <f>'Per Capita'!C53</f>
        <v>841.38237203832966</v>
      </c>
      <c r="D13">
        <f>'Per Capita'!D53</f>
        <v>735.55325713192485</v>
      </c>
      <c r="E13">
        <f>'Per Capita'!E53</f>
        <v>-7.9318737218060305</v>
      </c>
      <c r="F13">
        <f>'Per Capita'!F53</f>
        <v>3.1030090940559729</v>
      </c>
      <c r="G13">
        <f>'Per Capita'!G53</f>
        <v>156.45919151289448</v>
      </c>
      <c r="H13">
        <f>'Per Capita'!H53</f>
        <v>2.1253524598771181</v>
      </c>
      <c r="I13">
        <f t="shared" si="3"/>
        <v>12</v>
      </c>
      <c r="K13">
        <f t="shared" si="0"/>
        <v>8.955442916435814</v>
      </c>
      <c r="L13">
        <f t="shared" si="1"/>
        <v>-2.6043087783959251E-2</v>
      </c>
      <c r="M13">
        <f t="shared" si="2"/>
        <v>8.9814860042197733</v>
      </c>
    </row>
    <row r="14" spans="1:13" x14ac:dyDescent="0.25">
      <c r="A14" t="str">
        <f>'Per Capita'!A54</f>
        <v>1983Q1</v>
      </c>
      <c r="B14">
        <f>'Per Capita'!B54/100</f>
        <v>8.9612753623643506</v>
      </c>
      <c r="C14">
        <f>'Per Capita'!C54</f>
        <v>841.87009319046706</v>
      </c>
      <c r="D14">
        <f>'Per Capita'!D54</f>
        <v>736.27980678574352</v>
      </c>
      <c r="E14">
        <f>'Per Capita'!E54</f>
        <v>-8.234663818436335</v>
      </c>
      <c r="F14">
        <f>'Per Capita'!F54</f>
        <v>2.928318586720966</v>
      </c>
      <c r="G14">
        <f>'Per Capita'!G54</f>
        <v>156.1551373461609</v>
      </c>
      <c r="H14">
        <f>'Per Capita'!H54</f>
        <v>2.101396531707977</v>
      </c>
      <c r="I14">
        <f t="shared" si="3"/>
        <v>13</v>
      </c>
      <c r="K14">
        <f t="shared" si="0"/>
        <v>8.9612753623643506</v>
      </c>
      <c r="L14">
        <f t="shared" si="1"/>
        <v>-2.3676142207071038E-2</v>
      </c>
      <c r="M14">
        <f t="shared" si="2"/>
        <v>8.9849515045714217</v>
      </c>
    </row>
    <row r="15" spans="1:13" x14ac:dyDescent="0.25">
      <c r="A15" t="str">
        <f>'Per Capita'!A55</f>
        <v>1983Q2</v>
      </c>
      <c r="B15">
        <f>'Per Capita'!B55/100</f>
        <v>8.9676730759387944</v>
      </c>
      <c r="C15">
        <f>'Per Capita'!C55</f>
        <v>841.85464008379074</v>
      </c>
      <c r="D15">
        <f>'Per Capita'!D55</f>
        <v>736.33759114147301</v>
      </c>
      <c r="E15">
        <f>'Per Capita'!E55</f>
        <v>-8.3428519821959082</v>
      </c>
      <c r="F15">
        <f>'Per Capita'!F55</f>
        <v>2.9188697137312478</v>
      </c>
      <c r="G15">
        <f>'Per Capita'!G55</f>
        <v>156.66214413972003</v>
      </c>
      <c r="H15">
        <f>'Per Capita'!H55</f>
        <v>1.8562224324290559</v>
      </c>
      <c r="I15">
        <f t="shared" si="3"/>
        <v>14</v>
      </c>
      <c r="K15">
        <f t="shared" si="0"/>
        <v>8.9676730759387944</v>
      </c>
      <c r="L15">
        <f t="shared" si="1"/>
        <v>-2.0743928984273907E-2</v>
      </c>
      <c r="M15">
        <f t="shared" si="2"/>
        <v>8.9884170049230683</v>
      </c>
    </row>
    <row r="16" spans="1:13" x14ac:dyDescent="0.25">
      <c r="A16" t="str">
        <f>'Per Capita'!A56</f>
        <v>1983Q3</v>
      </c>
      <c r="B16">
        <f>'Per Capita'!B56/100</f>
        <v>8.9695196241512871</v>
      </c>
      <c r="C16">
        <f>'Per Capita'!C56</f>
        <v>841.60206706010979</v>
      </c>
      <c r="D16">
        <f>'Per Capita'!D56</f>
        <v>736.55217749365977</v>
      </c>
      <c r="E16">
        <f>'Per Capita'!E56</f>
        <v>-8.5171286631138461</v>
      </c>
      <c r="F16">
        <f>'Per Capita'!F56</f>
        <v>3.008936530544529</v>
      </c>
      <c r="G16">
        <f>'Per Capita'!G56</f>
        <v>157.21319207655415</v>
      </c>
      <c r="H16">
        <f>'Per Capita'!H56</f>
        <v>2.2058236353006722</v>
      </c>
      <c r="I16">
        <f t="shared" si="3"/>
        <v>15</v>
      </c>
      <c r="K16">
        <f t="shared" si="0"/>
        <v>8.9695196241512871</v>
      </c>
      <c r="L16">
        <f t="shared" si="1"/>
        <v>-2.2362881123429545E-2</v>
      </c>
      <c r="M16">
        <f t="shared" si="2"/>
        <v>8.9918825052747167</v>
      </c>
    </row>
    <row r="17" spans="1:13" x14ac:dyDescent="0.25">
      <c r="A17" t="str">
        <f>'Per Capita'!A57</f>
        <v>1983Q4</v>
      </c>
      <c r="B17">
        <f>'Per Capita'!B57/100</f>
        <v>8.9786815277767307</v>
      </c>
      <c r="C17">
        <f>'Per Capita'!C57</f>
        <v>842.27534112436297</v>
      </c>
      <c r="D17">
        <f>'Per Capita'!D57</f>
        <v>735.54959081317986</v>
      </c>
      <c r="E17">
        <f>'Per Capita'!E57</f>
        <v>-8.7090638676208574</v>
      </c>
      <c r="F17">
        <f>'Per Capita'!F57</f>
        <v>2.9969260385277785</v>
      </c>
      <c r="G17">
        <f>'Per Capita'!G57</f>
        <v>156.99558263795802</v>
      </c>
      <c r="H17">
        <f>'Per Capita'!H57</f>
        <v>1.9677788825125102</v>
      </c>
      <c r="I17">
        <f t="shared" si="3"/>
        <v>16</v>
      </c>
      <c r="K17">
        <f t="shared" si="0"/>
        <v>8.9786815277767307</v>
      </c>
      <c r="L17">
        <f t="shared" si="1"/>
        <v>-1.6666477849634376E-2</v>
      </c>
      <c r="M17">
        <f t="shared" si="2"/>
        <v>8.9953480056263651</v>
      </c>
    </row>
    <row r="18" spans="1:13" x14ac:dyDescent="0.25">
      <c r="A18" t="str">
        <f>'Per Capita'!A58</f>
        <v>1984Q1</v>
      </c>
      <c r="B18">
        <f>'Per Capita'!B58/100</f>
        <v>8.9859914424792997</v>
      </c>
      <c r="C18">
        <f>'Per Capita'!C58</f>
        <v>843.04065981447388</v>
      </c>
      <c r="D18">
        <f>'Per Capita'!D58</f>
        <v>736.08969004949211</v>
      </c>
      <c r="E18">
        <f>'Per Capita'!E58</f>
        <v>-8.9792517140789219</v>
      </c>
      <c r="F18">
        <f>'Per Capita'!F58</f>
        <v>2.8178457751850945</v>
      </c>
      <c r="G18">
        <f>'Per Capita'!G58</f>
        <v>157.51115048367157</v>
      </c>
      <c r="H18">
        <f>'Per Capita'!H58</f>
        <v>1.7477365940798333</v>
      </c>
      <c r="I18">
        <f t="shared" si="3"/>
        <v>17</v>
      </c>
      <c r="K18">
        <f t="shared" si="0"/>
        <v>8.9859914424792997</v>
      </c>
      <c r="L18">
        <f t="shared" si="1"/>
        <v>-1.2822063498711955E-2</v>
      </c>
      <c r="M18">
        <f t="shared" si="2"/>
        <v>8.9988135059780117</v>
      </c>
    </row>
    <row r="19" spans="1:13" x14ac:dyDescent="0.25">
      <c r="A19" t="str">
        <f>'Per Capita'!A59</f>
        <v>1984Q2</v>
      </c>
      <c r="B19">
        <f>'Per Capita'!B59/100</f>
        <v>8.9807929579094932</v>
      </c>
      <c r="C19">
        <f>'Per Capita'!C59</f>
        <v>842.66368757009604</v>
      </c>
      <c r="D19">
        <f>'Per Capita'!D59</f>
        <v>733.65671236577236</v>
      </c>
      <c r="E19">
        <f>'Per Capita'!E59</f>
        <v>-9.1156474594388701</v>
      </c>
      <c r="F19">
        <f>'Per Capita'!F59</f>
        <v>2.6782946796792251</v>
      </c>
      <c r="G19">
        <f>'Per Capita'!G59</f>
        <v>156.41218375179332</v>
      </c>
      <c r="H19">
        <f>'Per Capita'!H59</f>
        <v>1.4633581208377515</v>
      </c>
      <c r="I19">
        <f t="shared" si="3"/>
        <v>18</v>
      </c>
      <c r="K19">
        <f t="shared" si="0"/>
        <v>8.9807929579094932</v>
      </c>
      <c r="L19">
        <f t="shared" si="1"/>
        <v>-2.1486048420166881E-2</v>
      </c>
      <c r="M19">
        <f t="shared" si="2"/>
        <v>9.00227900632966</v>
      </c>
    </row>
    <row r="20" spans="1:13" x14ac:dyDescent="0.25">
      <c r="A20" t="str">
        <f>'Per Capita'!A60</f>
        <v>1984Q3</v>
      </c>
      <c r="B20">
        <f>'Per Capita'!B60/100</f>
        <v>8.9889322473705082</v>
      </c>
      <c r="C20">
        <f>'Per Capita'!C60</f>
        <v>842.64519980141074</v>
      </c>
      <c r="D20">
        <f>'Per Capita'!D60</f>
        <v>734.78606648074799</v>
      </c>
      <c r="E20">
        <f>'Per Capita'!E60</f>
        <v>-9.1965081987679334</v>
      </c>
      <c r="F20">
        <f>'Per Capita'!F60</f>
        <v>2.5700817707575538</v>
      </c>
      <c r="G20">
        <f>'Per Capita'!G60</f>
        <v>156.7900029666649</v>
      </c>
      <c r="H20">
        <f>'Per Capita'!H60</f>
        <v>1.5934657799559711</v>
      </c>
      <c r="I20">
        <f t="shared" si="3"/>
        <v>19</v>
      </c>
      <c r="K20">
        <f t="shared" si="0"/>
        <v>8.9889322473705082</v>
      </c>
      <c r="L20">
        <f t="shared" si="1"/>
        <v>-1.6812259310800215E-2</v>
      </c>
      <c r="M20">
        <f t="shared" si="2"/>
        <v>9.0057445066813084</v>
      </c>
    </row>
    <row r="21" spans="1:13" x14ac:dyDescent="0.25">
      <c r="A21" t="str">
        <f>'Per Capita'!A61</f>
        <v>1984Q4</v>
      </c>
      <c r="B21">
        <f>'Per Capita'!B61/100</f>
        <v>8.9930905626492503</v>
      </c>
      <c r="C21">
        <f>'Per Capita'!C61</f>
        <v>842.72086362646803</v>
      </c>
      <c r="D21">
        <f>'Per Capita'!D61</f>
        <v>735.52984252167187</v>
      </c>
      <c r="E21">
        <f>'Per Capita'!E61</f>
        <v>-9.3125388799256807</v>
      </c>
      <c r="F21">
        <f>'Per Capita'!F61</f>
        <v>2.5005028788226666</v>
      </c>
      <c r="G21">
        <f>'Per Capita'!G61</f>
        <v>157.59619793951657</v>
      </c>
      <c r="H21">
        <f>'Per Capita'!H61</f>
        <v>0.99100838972724237</v>
      </c>
      <c r="I21">
        <f t="shared" si="3"/>
        <v>20</v>
      </c>
      <c r="K21">
        <f t="shared" si="0"/>
        <v>8.9930905626492503</v>
      </c>
      <c r="L21">
        <f t="shared" si="1"/>
        <v>-1.6119444383704717E-2</v>
      </c>
      <c r="M21">
        <f t="shared" si="2"/>
        <v>9.009210007032955</v>
      </c>
    </row>
    <row r="22" spans="1:13" x14ac:dyDescent="0.25">
      <c r="A22" t="str">
        <f>'Per Capita'!A62</f>
        <v>1985Q1</v>
      </c>
      <c r="B22">
        <f>'Per Capita'!B62/100</f>
        <v>8.9946595284269613</v>
      </c>
      <c r="C22">
        <f>'Per Capita'!C62</f>
        <v>843.52415961280121</v>
      </c>
      <c r="D22">
        <f>'Per Capita'!D62</f>
        <v>734.30726310806563</v>
      </c>
      <c r="E22">
        <f>'Per Capita'!E62</f>
        <v>-9.3536773519221743</v>
      </c>
      <c r="F22">
        <f>'Per Capita'!F62</f>
        <v>2.4359456160906428</v>
      </c>
      <c r="G22">
        <f>'Per Capita'!G62</f>
        <v>157.93040597124084</v>
      </c>
      <c r="H22">
        <f>'Per Capita'!H62</f>
        <v>1.656426904691598</v>
      </c>
      <c r="I22">
        <f t="shared" si="3"/>
        <v>21</v>
      </c>
      <c r="K22">
        <f t="shared" si="0"/>
        <v>8.9946595284269613</v>
      </c>
      <c r="L22">
        <f t="shared" si="1"/>
        <v>-1.8015978957642176E-2</v>
      </c>
      <c r="M22">
        <f t="shared" si="2"/>
        <v>9.0126755073846034</v>
      </c>
    </row>
    <row r="23" spans="1:13" x14ac:dyDescent="0.25">
      <c r="A23" t="str">
        <f>'Per Capita'!A63</f>
        <v>1985Q2</v>
      </c>
      <c r="B23">
        <f>'Per Capita'!B63/100</f>
        <v>9.0027603563264638</v>
      </c>
      <c r="C23">
        <f>'Per Capita'!C63</f>
        <v>844.05062979047113</v>
      </c>
      <c r="D23">
        <f>'Per Capita'!D63</f>
        <v>735.76703830348174</v>
      </c>
      <c r="E23">
        <f>'Per Capita'!E63</f>
        <v>-9.3723037880671676</v>
      </c>
      <c r="F23">
        <f>'Per Capita'!F63</f>
        <v>2.4598923757807505</v>
      </c>
      <c r="G23">
        <f>'Per Capita'!G63</f>
        <v>158.05037938345436</v>
      </c>
      <c r="H23">
        <f>'Per Capita'!H63</f>
        <v>1.3245968379814475</v>
      </c>
      <c r="I23">
        <f t="shared" si="3"/>
        <v>22</v>
      </c>
      <c r="K23">
        <f t="shared" si="0"/>
        <v>9.0027603563264638</v>
      </c>
      <c r="L23">
        <f t="shared" si="1"/>
        <v>-1.3380651409788058E-2</v>
      </c>
      <c r="M23">
        <f t="shared" si="2"/>
        <v>9.0161410077362518</v>
      </c>
    </row>
    <row r="24" spans="1:13" x14ac:dyDescent="0.25">
      <c r="A24" t="str">
        <f>'Per Capita'!A64</f>
        <v>1985Q3</v>
      </c>
      <c r="B24">
        <f>'Per Capita'!B64/100</f>
        <v>9.0090541642470701</v>
      </c>
      <c r="C24">
        <f>'Per Capita'!C64</f>
        <v>844.76509163546893</v>
      </c>
      <c r="D24">
        <f>'Per Capita'!D64</f>
        <v>737.60806669128704</v>
      </c>
      <c r="E24">
        <f>'Per Capita'!E64</f>
        <v>-9.4077305606137163</v>
      </c>
      <c r="F24">
        <f>'Per Capita'!F64</f>
        <v>2.30981823031575</v>
      </c>
      <c r="G24">
        <f>'Per Capita'!G64</f>
        <v>158.50323308283981</v>
      </c>
      <c r="H24">
        <f>'Per Capita'!H64</f>
        <v>1.5575312412690845</v>
      </c>
      <c r="I24">
        <f t="shared" si="3"/>
        <v>23</v>
      </c>
      <c r="K24">
        <f t="shared" si="0"/>
        <v>9.0090541642470701</v>
      </c>
      <c r="L24">
        <f t="shared" si="1"/>
        <v>-1.0552343840828371E-2</v>
      </c>
      <c r="M24">
        <f t="shared" si="2"/>
        <v>9.0196065080878984</v>
      </c>
    </row>
    <row r="25" spans="1:13" x14ac:dyDescent="0.25">
      <c r="A25" t="str">
        <f>'Per Capita'!A65</f>
        <v>1985Q4</v>
      </c>
      <c r="B25">
        <f>'Per Capita'!B65/100</f>
        <v>9.0120956125225398</v>
      </c>
      <c r="C25">
        <f>'Per Capita'!C65</f>
        <v>845.20875628286308</v>
      </c>
      <c r="D25">
        <f>'Per Capita'!D65</f>
        <v>738.50111702031984</v>
      </c>
      <c r="E25">
        <f>'Per Capita'!E65</f>
        <v>-9.4265569499698589</v>
      </c>
      <c r="F25">
        <f>'Per Capita'!F65</f>
        <v>2.1340591165372578</v>
      </c>
      <c r="G25">
        <f>'Per Capita'!G65</f>
        <v>158.53738289819341</v>
      </c>
      <c r="H25">
        <f>'Per Capita'!H65</f>
        <v>1.4392497681661236</v>
      </c>
      <c r="I25">
        <f t="shared" si="3"/>
        <v>24</v>
      </c>
      <c r="K25">
        <f t="shared" si="0"/>
        <v>9.0120956125225398</v>
      </c>
      <c r="L25">
        <f t="shared" si="1"/>
        <v>-1.0976395917007054E-2</v>
      </c>
      <c r="M25">
        <f t="shared" si="2"/>
        <v>9.0230720084395468</v>
      </c>
    </row>
    <row r="26" spans="1:13" x14ac:dyDescent="0.25">
      <c r="A26" t="str">
        <f>'Per Capita'!A66</f>
        <v>1986Q1</v>
      </c>
      <c r="B26">
        <f>'Per Capita'!B66/100</f>
        <v>9.0058130299264008</v>
      </c>
      <c r="C26">
        <f>'Per Capita'!C66</f>
        <v>845.26571292223946</v>
      </c>
      <c r="D26">
        <f>'Per Capita'!D66</f>
        <v>737.23897184644079</v>
      </c>
      <c r="E26">
        <f>'Per Capita'!E66</f>
        <v>-9.436754482431164</v>
      </c>
      <c r="F26">
        <f>'Per Capita'!F66</f>
        <v>2.1635799413379857</v>
      </c>
      <c r="G26">
        <f>'Per Capita'!G66</f>
        <v>158.08664923121532</v>
      </c>
      <c r="H26">
        <f>'Per Capita'!H66</f>
        <v>1.8238213461185135</v>
      </c>
      <c r="I26">
        <f t="shared" si="3"/>
        <v>25</v>
      </c>
      <c r="K26">
        <f t="shared" si="0"/>
        <v>9.0058130299264008</v>
      </c>
      <c r="L26">
        <f t="shared" si="1"/>
        <v>-2.0724478864794449E-2</v>
      </c>
      <c r="M26">
        <f t="shared" si="2"/>
        <v>9.0265375087911952</v>
      </c>
    </row>
    <row r="27" spans="1:13" x14ac:dyDescent="0.25">
      <c r="A27" t="str">
        <f>'Per Capita'!A67</f>
        <v>1986Q2</v>
      </c>
      <c r="B27">
        <f>'Per Capita'!B67/100</f>
        <v>9.0213333809508089</v>
      </c>
      <c r="C27">
        <f>'Per Capita'!C67</f>
        <v>846.79146087867548</v>
      </c>
      <c r="D27">
        <f>'Per Capita'!D67</f>
        <v>739.58716199297646</v>
      </c>
      <c r="E27">
        <f>'Per Capita'!E67</f>
        <v>-9.4732093528398487</v>
      </c>
      <c r="F27">
        <f>'Per Capita'!F67</f>
        <v>1.9872217264447563</v>
      </c>
      <c r="G27">
        <f>'Per Capita'!G67</f>
        <v>158.24961248237233</v>
      </c>
      <c r="H27">
        <f>'Per Capita'!H67</f>
        <v>1.3565141994329071</v>
      </c>
      <c r="I27">
        <f t="shared" si="3"/>
        <v>26</v>
      </c>
      <c r="K27">
        <f t="shared" si="0"/>
        <v>9.0213333809508089</v>
      </c>
      <c r="L27">
        <f t="shared" si="1"/>
        <v>-8.6696281920328744E-3</v>
      </c>
      <c r="M27">
        <f t="shared" si="2"/>
        <v>9.0300030091428418</v>
      </c>
    </row>
    <row r="28" spans="1:13" x14ac:dyDescent="0.25">
      <c r="A28" t="str">
        <f>'Per Capita'!A68</f>
        <v>1986Q3</v>
      </c>
      <c r="B28">
        <f>'Per Capita'!B68/100</f>
        <v>9.0231290387945666</v>
      </c>
      <c r="C28">
        <f>'Per Capita'!C68</f>
        <v>847.19550523473424</v>
      </c>
      <c r="D28">
        <f>'Per Capita'!D68</f>
        <v>740.68232182526299</v>
      </c>
      <c r="E28">
        <f>'Per Capita'!E68</f>
        <v>-9.4741808657805748</v>
      </c>
      <c r="F28">
        <f>'Per Capita'!F68</f>
        <v>1.9197888738476228</v>
      </c>
      <c r="G28">
        <f>'Per Capita'!G68</f>
        <v>158.43255854918178</v>
      </c>
      <c r="H28">
        <f>'Per Capita'!H68</f>
        <v>1.0822908229469079</v>
      </c>
      <c r="I28">
        <f t="shared" si="3"/>
        <v>27</v>
      </c>
      <c r="K28">
        <f t="shared" si="0"/>
        <v>9.0231290387945666</v>
      </c>
      <c r="L28">
        <f t="shared" si="1"/>
        <v>-1.0339470699923581E-2</v>
      </c>
      <c r="M28">
        <f t="shared" si="2"/>
        <v>9.0334685094944902</v>
      </c>
    </row>
    <row r="29" spans="1:13" x14ac:dyDescent="0.25">
      <c r="A29" t="str">
        <f>'Per Capita'!A69</f>
        <v>1986Q4</v>
      </c>
      <c r="B29">
        <f>'Per Capita'!B69/100</f>
        <v>9.0215807173412639</v>
      </c>
      <c r="C29">
        <f>'Per Capita'!C69</f>
        <v>847.55126675753627</v>
      </c>
      <c r="D29">
        <f>'Per Capita'!D69</f>
        <v>741.16319325693416</v>
      </c>
      <c r="E29">
        <f>'Per Capita'!E69</f>
        <v>-9.5085443259471969</v>
      </c>
      <c r="F29">
        <f>'Per Capita'!F69</f>
        <v>1.9495652679391011</v>
      </c>
      <c r="G29">
        <f>'Per Capita'!G69</f>
        <v>158.56805645158025</v>
      </c>
      <c r="H29">
        <f>'Per Capita'!H69</f>
        <v>0.85164898618604012</v>
      </c>
      <c r="I29">
        <f t="shared" si="3"/>
        <v>28</v>
      </c>
      <c r="K29">
        <f t="shared" si="0"/>
        <v>9.0215807173412639</v>
      </c>
      <c r="L29">
        <f t="shared" si="1"/>
        <v>-1.5353292504874716E-2</v>
      </c>
      <c r="M29">
        <f t="shared" si="2"/>
        <v>9.0369340098461386</v>
      </c>
    </row>
    <row r="30" spans="1:13" x14ac:dyDescent="0.25">
      <c r="A30" t="str">
        <f>'Per Capita'!A70</f>
        <v>1987Q1</v>
      </c>
      <c r="B30">
        <f>'Per Capita'!B70/100</f>
        <v>9.0142418849676442</v>
      </c>
      <c r="C30">
        <f>'Per Capita'!C70</f>
        <v>847.47490324068804</v>
      </c>
      <c r="D30">
        <f>'Per Capita'!D70</f>
        <v>739.25131292402841</v>
      </c>
      <c r="E30">
        <f>'Per Capita'!E70</f>
        <v>-9.540024095970681</v>
      </c>
      <c r="F30">
        <f>'Per Capita'!F70</f>
        <v>2.0060812039610676</v>
      </c>
      <c r="G30">
        <f>'Per Capita'!G70</f>
        <v>158.7243082092601</v>
      </c>
      <c r="H30">
        <f>'Per Capita'!H70</f>
        <v>0.79408709252318765</v>
      </c>
      <c r="I30">
        <f t="shared" si="3"/>
        <v>29</v>
      </c>
      <c r="K30">
        <f t="shared" si="0"/>
        <v>9.0142418849676442</v>
      </c>
      <c r="L30">
        <f t="shared" si="1"/>
        <v>-2.615762523014098E-2</v>
      </c>
      <c r="M30">
        <f t="shared" si="2"/>
        <v>9.0403995101977852</v>
      </c>
    </row>
    <row r="31" spans="1:13" x14ac:dyDescent="0.25">
      <c r="A31" t="str">
        <f>'Per Capita'!A71</f>
        <v>1987Q2</v>
      </c>
      <c r="B31">
        <f>'Per Capita'!B71/100</f>
        <v>9.0278866592530385</v>
      </c>
      <c r="C31">
        <f>'Per Capita'!C71</f>
        <v>848.88311216476961</v>
      </c>
      <c r="D31">
        <f>'Per Capita'!D71</f>
        <v>742.2187719116755</v>
      </c>
      <c r="E31">
        <f>'Per Capita'!E71</f>
        <v>-9.57472008841291</v>
      </c>
      <c r="F31">
        <f>'Per Capita'!F71</f>
        <v>2.0845776311324755</v>
      </c>
      <c r="G31">
        <f>'Per Capita'!G71</f>
        <v>159.59260019797645</v>
      </c>
      <c r="H31">
        <f>'Per Capita'!H71</f>
        <v>0.93068308444822934</v>
      </c>
      <c r="I31">
        <f t="shared" si="3"/>
        <v>30</v>
      </c>
      <c r="K31">
        <f t="shared" si="0"/>
        <v>9.0278866592530385</v>
      </c>
      <c r="L31">
        <f t="shared" si="1"/>
        <v>-1.5978351296395132E-2</v>
      </c>
      <c r="M31">
        <f t="shared" si="2"/>
        <v>9.0438650105494336</v>
      </c>
    </row>
    <row r="32" spans="1:13" x14ac:dyDescent="0.25">
      <c r="A32" t="str">
        <f>'Per Capita'!A72</f>
        <v>1987Q3</v>
      </c>
      <c r="B32">
        <f>'Per Capita'!B72/100</f>
        <v>9.0361319362134136</v>
      </c>
      <c r="C32">
        <f>'Per Capita'!C72</f>
        <v>849.49615343654068</v>
      </c>
      <c r="D32">
        <f>'Per Capita'!D72</f>
        <v>744.26725443553676</v>
      </c>
      <c r="E32">
        <f>'Per Capita'!E72</f>
        <v>-9.5377058840683553</v>
      </c>
      <c r="F32">
        <f>'Per Capita'!F72</f>
        <v>2.1003466061892508</v>
      </c>
      <c r="G32">
        <f>'Per Capita'!G72</f>
        <v>160.19299761283563</v>
      </c>
      <c r="H32">
        <f>'Per Capita'!H72</f>
        <v>0.70017649615410227</v>
      </c>
      <c r="I32">
        <f t="shared" si="3"/>
        <v>31</v>
      </c>
      <c r="K32">
        <f t="shared" si="0"/>
        <v>9.0361319362134136</v>
      </c>
      <c r="L32">
        <f t="shared" si="1"/>
        <v>-1.1198574687668383E-2</v>
      </c>
      <c r="M32">
        <f t="shared" si="2"/>
        <v>9.047330510901082</v>
      </c>
    </row>
    <row r="33" spans="1:13" x14ac:dyDescent="0.25">
      <c r="A33" t="str">
        <f>'Per Capita'!A73</f>
        <v>1987Q4</v>
      </c>
      <c r="B33">
        <f>'Per Capita'!B73/100</f>
        <v>9.0470466469219151</v>
      </c>
      <c r="C33">
        <f>'Per Capita'!C73</f>
        <v>850.57175755917558</v>
      </c>
      <c r="D33">
        <f>'Per Capita'!D73</f>
        <v>745.5895646874983</v>
      </c>
      <c r="E33">
        <f>'Per Capita'!E73</f>
        <v>-9.444967594399392</v>
      </c>
      <c r="F33">
        <f>'Per Capita'!F73</f>
        <v>2.0846229943161325</v>
      </c>
      <c r="G33">
        <f>'Per Capita'!G73</f>
        <v>160.47255680891399</v>
      </c>
      <c r="H33">
        <f>'Per Capita'!H73</f>
        <v>1.185275397997857</v>
      </c>
      <c r="I33">
        <f t="shared" si="3"/>
        <v>32</v>
      </c>
      <c r="K33">
        <f t="shared" si="0"/>
        <v>9.0470466469219151</v>
      </c>
      <c r="L33">
        <f t="shared" si="1"/>
        <v>-3.7493643308135205E-3</v>
      </c>
      <c r="M33">
        <f t="shared" si="2"/>
        <v>9.0507960112527286</v>
      </c>
    </row>
    <row r="34" spans="1:13" x14ac:dyDescent="0.25">
      <c r="A34" t="str">
        <f>'Per Capita'!A74</f>
        <v>1988Q1</v>
      </c>
      <c r="B34">
        <f>'Per Capita'!B74/100</f>
        <v>9.0488974593006084</v>
      </c>
      <c r="C34">
        <f>'Per Capita'!C74</f>
        <v>850.25897941380379</v>
      </c>
      <c r="D34">
        <f>'Per Capita'!D74</f>
        <v>746.8242452522469</v>
      </c>
      <c r="E34">
        <f>'Per Capita'!E74</f>
        <v>-9.3742138923247431</v>
      </c>
      <c r="F34">
        <f>'Per Capita'!F74</f>
        <v>1.8462511995107203</v>
      </c>
      <c r="G34">
        <f>'Per Capita'!G74</f>
        <v>160.86343918754653</v>
      </c>
      <c r="H34">
        <f>'Per Capita'!H74</f>
        <v>0.95500313529687209</v>
      </c>
      <c r="I34">
        <f t="shared" si="3"/>
        <v>33</v>
      </c>
      <c r="K34">
        <f t="shared" si="0"/>
        <v>9.0488974593006084</v>
      </c>
      <c r="L34">
        <f t="shared" si="1"/>
        <v>-5.3640523037685739E-3</v>
      </c>
      <c r="M34">
        <f t="shared" si="2"/>
        <v>9.054261511604377</v>
      </c>
    </row>
    <row r="35" spans="1:13" x14ac:dyDescent="0.25">
      <c r="A35" t="str">
        <f>'Per Capita'!A75</f>
        <v>1988Q2</v>
      </c>
      <c r="B35">
        <f>'Per Capita'!B75/100</f>
        <v>9.0550649799250955</v>
      </c>
      <c r="C35">
        <f>'Per Capita'!C75</f>
        <v>850.51229161397009</v>
      </c>
      <c r="D35">
        <f>'Per Capita'!D75</f>
        <v>748.39768913223384</v>
      </c>
      <c r="E35">
        <f>'Per Capita'!E75</f>
        <v>-9.3063620010583179</v>
      </c>
      <c r="F35">
        <f>'Per Capita'!F75</f>
        <v>1.7986853386353605</v>
      </c>
      <c r="G35">
        <f>'Per Capita'!G75</f>
        <v>161.0693070393844</v>
      </c>
      <c r="H35">
        <f>'Per Capita'!H75</f>
        <v>1.1006114640566993</v>
      </c>
      <c r="I35">
        <f t="shared" si="3"/>
        <v>34</v>
      </c>
      <c r="K35">
        <f t="shared" si="0"/>
        <v>9.0550649799250955</v>
      </c>
      <c r="L35">
        <f t="shared" si="1"/>
        <v>-2.6620320309298506E-3</v>
      </c>
      <c r="M35">
        <f t="shared" si="2"/>
        <v>9.0577270119560254</v>
      </c>
    </row>
    <row r="36" spans="1:13" x14ac:dyDescent="0.25">
      <c r="A36" t="str">
        <f>'Per Capita'!A76</f>
        <v>1988Q3</v>
      </c>
      <c r="B36">
        <f>'Per Capita'!B76/100</f>
        <v>9.0658423260080525</v>
      </c>
      <c r="C36">
        <f>'Per Capita'!C76</f>
        <v>851.78926075213701</v>
      </c>
      <c r="D36">
        <f>'Per Capita'!D76</f>
        <v>749.91418848218382</v>
      </c>
      <c r="E36">
        <f>'Per Capita'!E76</f>
        <v>-9.2076836796223951</v>
      </c>
      <c r="F36">
        <f>'Per Capita'!F76</f>
        <v>1.9739861863235804</v>
      </c>
      <c r="G36">
        <f>'Per Capita'!G76</f>
        <v>161.56908937086138</v>
      </c>
      <c r="H36">
        <f>'Per Capita'!H76</f>
        <v>0.89002808476515061</v>
      </c>
      <c r="I36">
        <f t="shared" si="3"/>
        <v>35</v>
      </c>
      <c r="K36">
        <f t="shared" si="0"/>
        <v>9.0658423260080525</v>
      </c>
      <c r="L36">
        <f t="shared" si="1"/>
        <v>4.649813700380534E-3</v>
      </c>
      <c r="M36">
        <f t="shared" si="2"/>
        <v>9.061192512307672</v>
      </c>
    </row>
    <row r="37" spans="1:13" x14ac:dyDescent="0.25">
      <c r="A37" t="str">
        <f>'Per Capita'!A77</f>
        <v>1988Q4</v>
      </c>
      <c r="B37">
        <f>'Per Capita'!B77/100</f>
        <v>9.0740546166288105</v>
      </c>
      <c r="C37">
        <f>'Per Capita'!C77</f>
        <v>852.43487189298969</v>
      </c>
      <c r="D37">
        <f>'Per Capita'!D77</f>
        <v>751.61391746503227</v>
      </c>
      <c r="E37">
        <f>'Per Capita'!E77</f>
        <v>-9.0463548519175188</v>
      </c>
      <c r="F37">
        <f>'Per Capita'!F77</f>
        <v>2.0967200160533865</v>
      </c>
      <c r="G37">
        <f>'Per Capita'!G77</f>
        <v>161.67239980876394</v>
      </c>
      <c r="H37">
        <f>'Per Capita'!H77</f>
        <v>1.2990910067696448</v>
      </c>
      <c r="I37">
        <f t="shared" si="3"/>
        <v>36</v>
      </c>
      <c r="K37">
        <f t="shared" si="0"/>
        <v>9.0740546166288105</v>
      </c>
      <c r="L37">
        <f t="shared" si="1"/>
        <v>9.3966039694901582E-3</v>
      </c>
      <c r="M37">
        <f t="shared" si="2"/>
        <v>9.0646580126593204</v>
      </c>
    </row>
    <row r="38" spans="1:13" x14ac:dyDescent="0.25">
      <c r="A38" t="str">
        <f>'Per Capita'!A78</f>
        <v>1989Q1</v>
      </c>
      <c r="B38">
        <f>'Per Capita'!B78/100</f>
        <v>9.0823935894250631</v>
      </c>
      <c r="C38">
        <f>'Per Capita'!C78</f>
        <v>853.06024544760305</v>
      </c>
      <c r="D38">
        <f>'Per Capita'!D78</f>
        <v>753.82880939316465</v>
      </c>
      <c r="E38">
        <f>'Per Capita'!E78</f>
        <v>-8.9385503909070856</v>
      </c>
      <c r="F38">
        <f>'Per Capita'!F78</f>
        <v>2.3511297121683752</v>
      </c>
      <c r="G38">
        <f>'Per Capita'!G78</f>
        <v>162.3305224068132</v>
      </c>
      <c r="H38">
        <f>'Per Capita'!H78</f>
        <v>1.2072271201833569</v>
      </c>
      <c r="I38">
        <f t="shared" si="3"/>
        <v>37</v>
      </c>
      <c r="K38">
        <f t="shared" si="0"/>
        <v>9.0823935894250631</v>
      </c>
      <c r="L38">
        <f t="shared" si="1"/>
        <v>1.427007641409439E-2</v>
      </c>
      <c r="M38">
        <f t="shared" si="2"/>
        <v>9.0681235130109688</v>
      </c>
    </row>
    <row r="39" spans="1:13" x14ac:dyDescent="0.25">
      <c r="A39" t="str">
        <f>'Per Capita'!A79</f>
        <v>1989Q2</v>
      </c>
      <c r="B39">
        <f>'Per Capita'!B79/100</f>
        <v>9.0890961563583463</v>
      </c>
      <c r="C39">
        <f>'Per Capita'!C79</f>
        <v>853.40696268165175</v>
      </c>
      <c r="D39">
        <f>'Per Capita'!D79</f>
        <v>754.53961582108025</v>
      </c>
      <c r="E39">
        <f>'Per Capita'!E79</f>
        <v>-8.8090838671534577</v>
      </c>
      <c r="F39">
        <f>'Per Capita'!F79</f>
        <v>2.3939512205841798</v>
      </c>
      <c r="G39">
        <f>'Per Capita'!G79</f>
        <v>162.61459400216026</v>
      </c>
      <c r="H39">
        <f>'Per Capita'!H79</f>
        <v>0.86129550233398333</v>
      </c>
      <c r="I39">
        <f t="shared" si="3"/>
        <v>38</v>
      </c>
      <c r="K39">
        <f t="shared" si="0"/>
        <v>9.0890961563583463</v>
      </c>
      <c r="L39">
        <f t="shared" si="1"/>
        <v>1.7507142995730973E-2</v>
      </c>
      <c r="M39">
        <f t="shared" si="2"/>
        <v>9.0715890133626154</v>
      </c>
    </row>
    <row r="40" spans="1:13" x14ac:dyDescent="0.25">
      <c r="A40" t="str">
        <f>'Per Capita'!A80</f>
        <v>1989Q3</v>
      </c>
      <c r="B40">
        <f>'Per Capita'!B80/100</f>
        <v>9.0912399931197321</v>
      </c>
      <c r="C40">
        <f>'Per Capita'!C80</f>
        <v>854.17731593856979</v>
      </c>
      <c r="D40">
        <f>'Per Capita'!D80</f>
        <v>754.85768822218347</v>
      </c>
      <c r="E40">
        <f>'Per Capita'!E80</f>
        <v>-8.6575255377214049</v>
      </c>
      <c r="F40">
        <f>'Per Capita'!F80</f>
        <v>2.4941474175416851</v>
      </c>
      <c r="G40">
        <f>'Per Capita'!G80</f>
        <v>163.17628047001909</v>
      </c>
      <c r="H40">
        <f>'Per Capita'!H80</f>
        <v>1.0045024945627181</v>
      </c>
      <c r="I40">
        <f t="shared" si="3"/>
        <v>39</v>
      </c>
      <c r="K40">
        <f t="shared" si="0"/>
        <v>9.0912399931197321</v>
      </c>
      <c r="L40">
        <f t="shared" si="1"/>
        <v>1.6185479405468328E-2</v>
      </c>
      <c r="M40">
        <f t="shared" si="2"/>
        <v>9.0750545137142637</v>
      </c>
    </row>
    <row r="41" spans="1:13" x14ac:dyDescent="0.25">
      <c r="A41" t="str">
        <f>'Per Capita'!A81</f>
        <v>1989Q4</v>
      </c>
      <c r="B41">
        <f>'Per Capita'!B81/100</f>
        <v>9.0960433186013621</v>
      </c>
      <c r="C41">
        <f>'Per Capita'!C81</f>
        <v>854.65234421545097</v>
      </c>
      <c r="D41">
        <f>'Per Capita'!D81</f>
        <v>756.62616824092902</v>
      </c>
      <c r="E41">
        <f>'Per Capita'!E81</f>
        <v>-8.5438640569984354</v>
      </c>
      <c r="F41">
        <f>'Per Capita'!F81</f>
        <v>2.7303596435206683</v>
      </c>
      <c r="G41">
        <f>'Per Capita'!G81</f>
        <v>163.38080335975874</v>
      </c>
      <c r="H41">
        <f>'Per Capita'!H81</f>
        <v>1.3549216374324715</v>
      </c>
      <c r="I41">
        <f t="shared" si="3"/>
        <v>40</v>
      </c>
      <c r="K41">
        <f t="shared" si="0"/>
        <v>9.0960433186013621</v>
      </c>
      <c r="L41">
        <f t="shared" si="1"/>
        <v>1.7523304535449924E-2</v>
      </c>
      <c r="M41">
        <f t="shared" si="2"/>
        <v>9.0785200140659121</v>
      </c>
    </row>
    <row r="42" spans="1:13" x14ac:dyDescent="0.25">
      <c r="A42" t="str">
        <f>'Per Capita'!A82</f>
        <v>1990Q1</v>
      </c>
      <c r="B42">
        <f>'Per Capita'!B82/100</f>
        <v>9.1047297481497704</v>
      </c>
      <c r="C42">
        <f>'Per Capita'!C82</f>
        <v>854.98857201630506</v>
      </c>
      <c r="D42">
        <f>'Per Capita'!D82</f>
        <v>759.06872715135205</v>
      </c>
      <c r="E42">
        <f>'Per Capita'!E82</f>
        <v>-8.3973198023807463</v>
      </c>
      <c r="F42">
        <f>'Per Capita'!F82</f>
        <v>2.7677573772402631</v>
      </c>
      <c r="G42">
        <f>'Per Capita'!G82</f>
        <v>164.26073024294041</v>
      </c>
      <c r="H42">
        <f>'Per Capita'!H82</f>
        <v>1.4126022848957251</v>
      </c>
      <c r="I42">
        <f t="shared" si="3"/>
        <v>41</v>
      </c>
      <c r="K42">
        <f t="shared" si="0"/>
        <v>9.1047297481497704</v>
      </c>
      <c r="L42">
        <f t="shared" si="1"/>
        <v>2.2744233732211683E-2</v>
      </c>
      <c r="M42">
        <f t="shared" si="2"/>
        <v>9.0819855144175587</v>
      </c>
    </row>
    <row r="43" spans="1:13" x14ac:dyDescent="0.25">
      <c r="A43" t="str">
        <f>'Per Capita'!A83</f>
        <v>1990Q2</v>
      </c>
      <c r="B43">
        <f>'Per Capita'!B83/100</f>
        <v>9.1058005086084446</v>
      </c>
      <c r="C43">
        <f>'Per Capita'!C83</f>
        <v>855.27971147531366</v>
      </c>
      <c r="D43">
        <f>'Per Capita'!D83</f>
        <v>758.14787426493865</v>
      </c>
      <c r="E43">
        <f>'Per Capita'!E83</f>
        <v>-8.3087476113392533</v>
      </c>
      <c r="F43">
        <f>'Per Capita'!F83</f>
        <v>2.6198838968988452</v>
      </c>
      <c r="G43">
        <f>'Per Capita'!G83</f>
        <v>164.84955076982166</v>
      </c>
      <c r="H43">
        <f>'Per Capita'!H83</f>
        <v>1.4170211483045698</v>
      </c>
      <c r="I43">
        <f t="shared" si="3"/>
        <v>42</v>
      </c>
      <c r="K43">
        <f t="shared" si="0"/>
        <v>9.1058005086084446</v>
      </c>
      <c r="L43">
        <f t="shared" si="1"/>
        <v>2.0349493839237454E-2</v>
      </c>
      <c r="M43">
        <f t="shared" si="2"/>
        <v>9.0854510147692071</v>
      </c>
    </row>
    <row r="44" spans="1:13" x14ac:dyDescent="0.25">
      <c r="A44" t="str">
        <f>'Per Capita'!A84</f>
        <v>1990Q3</v>
      </c>
      <c r="B44">
        <f>'Per Capita'!B84/100</f>
        <v>9.1117147878738578</v>
      </c>
      <c r="C44">
        <f>'Per Capita'!C84</f>
        <v>855.2816050836949</v>
      </c>
      <c r="D44">
        <f>'Per Capita'!D84</f>
        <v>758.16094020862931</v>
      </c>
      <c r="E44">
        <f>'Per Capita'!E84</f>
        <v>-8.244705229492153</v>
      </c>
      <c r="F44">
        <f>'Per Capita'!F84</f>
        <v>2.5999896366360709</v>
      </c>
      <c r="G44">
        <f>'Per Capita'!G84</f>
        <v>165.30926350795178</v>
      </c>
      <c r="H44">
        <f>'Per Capita'!H84</f>
        <v>0.92135292190485307</v>
      </c>
      <c r="I44">
        <f t="shared" si="3"/>
        <v>43</v>
      </c>
      <c r="K44">
        <f t="shared" si="0"/>
        <v>9.1117147878738578</v>
      </c>
      <c r="L44">
        <f t="shared" si="1"/>
        <v>2.2798272753004056E-2</v>
      </c>
      <c r="M44">
        <f t="shared" si="2"/>
        <v>9.0889165151208537</v>
      </c>
    </row>
    <row r="45" spans="1:13" x14ac:dyDescent="0.25">
      <c r="A45" t="str">
        <f>'Per Capita'!A85</f>
        <v>1990Q4</v>
      </c>
      <c r="B45">
        <f>'Per Capita'!B85/100</f>
        <v>9.1129891382814048</v>
      </c>
      <c r="C45">
        <f>'Per Capita'!C85</f>
        <v>855.72253734562992</v>
      </c>
      <c r="D45">
        <f>'Per Capita'!D85</f>
        <v>758.47483034099287</v>
      </c>
      <c r="E45">
        <f>'Per Capita'!E85</f>
        <v>-8.2308002851671063</v>
      </c>
      <c r="F45">
        <f>'Per Capita'!F85</f>
        <v>2.724129144981783</v>
      </c>
      <c r="G45">
        <f>'Per Capita'!G85</f>
        <v>165.97988052189902</v>
      </c>
      <c r="H45">
        <f>'Per Capita'!H85</f>
        <v>1.1710909817039243</v>
      </c>
      <c r="I45">
        <f t="shared" si="3"/>
        <v>44</v>
      </c>
      <c r="K45">
        <f t="shared" si="0"/>
        <v>9.1129891382814048</v>
      </c>
      <c r="L45">
        <f t="shared" si="1"/>
        <v>2.0607122808902645E-2</v>
      </c>
      <c r="M45">
        <f t="shared" si="2"/>
        <v>9.0923820154725021</v>
      </c>
    </row>
    <row r="46" spans="1:13" x14ac:dyDescent="0.25">
      <c r="A46" t="str">
        <f>'Per Capita'!A86</f>
        <v>1991Q1</v>
      </c>
      <c r="B46">
        <f>'Per Capita'!B86/100</f>
        <v>9.1159227263326379</v>
      </c>
      <c r="C46">
        <f>'Per Capita'!C86</f>
        <v>856.41976326024258</v>
      </c>
      <c r="D46">
        <f>'Per Capita'!D86</f>
        <v>758.08108104335622</v>
      </c>
      <c r="E46">
        <f>'Per Capita'!E86</f>
        <v>-8.2198808723096857</v>
      </c>
      <c r="F46">
        <f>'Per Capita'!F86</f>
        <v>2.7363488202548436</v>
      </c>
      <c r="G46">
        <f>'Per Capita'!G86</f>
        <v>165.73244998493624</v>
      </c>
      <c r="H46">
        <f>'Per Capita'!H86</f>
        <v>1.3450804763725488</v>
      </c>
      <c r="I46">
        <f t="shared" si="3"/>
        <v>45</v>
      </c>
      <c r="K46">
        <f t="shared" si="0"/>
        <v>9.1159227263326379</v>
      </c>
      <c r="L46">
        <f t="shared" si="1"/>
        <v>2.0075210508487373E-2</v>
      </c>
      <c r="M46">
        <f t="shared" si="2"/>
        <v>9.0958475158241505</v>
      </c>
    </row>
    <row r="47" spans="1:13" x14ac:dyDescent="0.25">
      <c r="A47" t="str">
        <f>'Per Capita'!A87</f>
        <v>1991Q2</v>
      </c>
      <c r="B47">
        <f>'Per Capita'!B87/100</f>
        <v>9.1190811414885911</v>
      </c>
      <c r="C47">
        <f>'Per Capita'!C87</f>
        <v>857.29316116824725</v>
      </c>
      <c r="D47">
        <f>'Per Capita'!D87</f>
        <v>758.32232362378954</v>
      </c>
      <c r="E47">
        <f>'Per Capita'!E87</f>
        <v>-8.287495796051374</v>
      </c>
      <c r="F47">
        <f>'Per Capita'!F87</f>
        <v>2.5817730144755346</v>
      </c>
      <c r="G47">
        <f>'Per Capita'!G87</f>
        <v>166.9140987745007</v>
      </c>
      <c r="H47">
        <f>'Per Capita'!H87</f>
        <v>1.4183598059742439</v>
      </c>
      <c r="I47">
        <f t="shared" si="3"/>
        <v>46</v>
      </c>
      <c r="K47">
        <f t="shared" si="0"/>
        <v>9.1190811414885911</v>
      </c>
      <c r="L47">
        <f t="shared" si="1"/>
        <v>1.9768125312793927E-2</v>
      </c>
      <c r="M47">
        <f t="shared" si="2"/>
        <v>9.0993130161757971</v>
      </c>
    </row>
    <row r="48" spans="1:13" x14ac:dyDescent="0.25">
      <c r="A48" t="str">
        <f>'Per Capita'!A88</f>
        <v>1991Q3</v>
      </c>
      <c r="B48">
        <f>'Per Capita'!B88/100</f>
        <v>9.1208018384842582</v>
      </c>
      <c r="C48">
        <f>'Per Capita'!C88</f>
        <v>857.16182900921626</v>
      </c>
      <c r="D48">
        <f>'Per Capita'!D88</f>
        <v>758.36209357172925</v>
      </c>
      <c r="E48">
        <f>'Per Capita'!E88</f>
        <v>-8.4535871583077515</v>
      </c>
      <c r="F48">
        <f>'Per Capita'!F88</f>
        <v>2.5925987741170813</v>
      </c>
      <c r="G48">
        <f>'Per Capita'!G88</f>
        <v>167.14844916702975</v>
      </c>
      <c r="H48">
        <f>'Per Capita'!H88</f>
        <v>1.2693220115675046</v>
      </c>
      <c r="I48">
        <f t="shared" si="3"/>
        <v>47</v>
      </c>
      <c r="K48">
        <f t="shared" si="0"/>
        <v>9.1208018384842582</v>
      </c>
      <c r="L48">
        <f t="shared" si="1"/>
        <v>1.8023321956812666E-2</v>
      </c>
      <c r="M48">
        <f t="shared" si="2"/>
        <v>9.1027785165274455</v>
      </c>
    </row>
    <row r="49" spans="1:13" x14ac:dyDescent="0.25">
      <c r="A49" t="str">
        <f>'Per Capita'!A89</f>
        <v>1991Q4</v>
      </c>
      <c r="B49">
        <f>'Per Capita'!B89/100</f>
        <v>9.1302024425027248</v>
      </c>
      <c r="C49">
        <f>'Per Capita'!C89</f>
        <v>858.55619046849426</v>
      </c>
      <c r="D49">
        <f>'Per Capita'!D89</f>
        <v>759.69168680557311</v>
      </c>
      <c r="E49">
        <f>'Per Capita'!E89</f>
        <v>-8.5985535345138846</v>
      </c>
      <c r="F49">
        <f>'Per Capita'!F89</f>
        <v>2.6476909324773126</v>
      </c>
      <c r="G49">
        <f>'Per Capita'!G89</f>
        <v>167.41370189759584</v>
      </c>
      <c r="H49">
        <f>'Per Capita'!H89</f>
        <v>1.4808628129414974</v>
      </c>
      <c r="I49">
        <f t="shared" si="3"/>
        <v>48</v>
      </c>
      <c r="K49">
        <f t="shared" si="0"/>
        <v>9.1302024425027248</v>
      </c>
      <c r="L49">
        <f t="shared" si="1"/>
        <v>2.395842562363093E-2</v>
      </c>
      <c r="M49">
        <f t="shared" si="2"/>
        <v>9.1062440168790939</v>
      </c>
    </row>
    <row r="50" spans="1:13" x14ac:dyDescent="0.25">
      <c r="A50" t="str">
        <f>'Per Capita'!A90</f>
        <v>1992Q1</v>
      </c>
      <c r="B50">
        <f>'Per Capita'!B90/100</f>
        <v>9.1450789577084919</v>
      </c>
      <c r="C50">
        <f>'Per Capita'!C90</f>
        <v>859.14947934276449</v>
      </c>
      <c r="D50">
        <f>'Per Capita'!D90</f>
        <v>761.46326572308396</v>
      </c>
      <c r="E50">
        <f>'Per Capita'!E90</f>
        <v>-8.7053705885485666</v>
      </c>
      <c r="F50">
        <f>'Per Capita'!F90</f>
        <v>2.6761805693970602</v>
      </c>
      <c r="G50">
        <f>'Per Capita'!G90</f>
        <v>168.7408511283503</v>
      </c>
      <c r="H50">
        <f>'Per Capita'!H90</f>
        <v>0.74016038211808222</v>
      </c>
      <c r="I50">
        <f t="shared" si="3"/>
        <v>49</v>
      </c>
      <c r="K50">
        <f t="shared" si="0"/>
        <v>9.1450789577084919</v>
      </c>
      <c r="L50">
        <f t="shared" si="1"/>
        <v>3.5369440477751368E-2</v>
      </c>
      <c r="M50">
        <f t="shared" si="2"/>
        <v>9.1097095172307405</v>
      </c>
    </row>
    <row r="51" spans="1:13" x14ac:dyDescent="0.25">
      <c r="A51" t="str">
        <f>'Per Capita'!A91</f>
        <v>1992Q2</v>
      </c>
      <c r="B51">
        <f>'Per Capita'!B91/100</f>
        <v>9.1365841977854902</v>
      </c>
      <c r="C51">
        <f>'Per Capita'!C91</f>
        <v>859.17985068701239</v>
      </c>
      <c r="D51">
        <f>'Per Capita'!D91</f>
        <v>759.90055210878893</v>
      </c>
      <c r="E51">
        <f>'Per Capita'!E91</f>
        <v>-8.9426985679016475</v>
      </c>
      <c r="F51">
        <f>'Per Capita'!F91</f>
        <v>2.7077786054889996</v>
      </c>
      <c r="G51">
        <f>'Per Capita'!G91</f>
        <v>168.94431711868975</v>
      </c>
      <c r="H51">
        <f>'Per Capita'!H91</f>
        <v>0.92884081526902595</v>
      </c>
      <c r="I51">
        <f t="shared" si="3"/>
        <v>50</v>
      </c>
      <c r="K51">
        <f t="shared" si="0"/>
        <v>9.1365841977854902</v>
      </c>
      <c r="L51">
        <f t="shared" si="1"/>
        <v>2.3409180203101343E-2</v>
      </c>
      <c r="M51">
        <f t="shared" si="2"/>
        <v>9.1131750175823889</v>
      </c>
    </row>
    <row r="52" spans="1:13" x14ac:dyDescent="0.25">
      <c r="A52" t="str">
        <f>'Per Capita'!A92</f>
        <v>1992Q3</v>
      </c>
      <c r="B52">
        <f>'Per Capita'!B92/100</f>
        <v>9.1349376202125701</v>
      </c>
      <c r="C52">
        <f>'Per Capita'!C92</f>
        <v>859.11404889915343</v>
      </c>
      <c r="D52">
        <f>'Per Capita'!D92</f>
        <v>758.07335712308009</v>
      </c>
      <c r="E52">
        <f>'Per Capita'!E92</f>
        <v>-9.3084365767287451</v>
      </c>
      <c r="F52">
        <f>'Per Capita'!F92</f>
        <v>2.9385022555350688</v>
      </c>
      <c r="G52">
        <f>'Per Capita'!G92</f>
        <v>170.22458277015778</v>
      </c>
      <c r="H52">
        <f>'Per Capita'!H92</f>
        <v>0.84195196693355123</v>
      </c>
      <c r="I52">
        <f t="shared" si="3"/>
        <v>51</v>
      </c>
      <c r="K52">
        <f t="shared" si="0"/>
        <v>9.1349376202125701</v>
      </c>
      <c r="L52">
        <f t="shared" si="1"/>
        <v>1.8297102278532762E-2</v>
      </c>
      <c r="M52">
        <f t="shared" si="2"/>
        <v>9.1166405179340373</v>
      </c>
    </row>
    <row r="53" spans="1:13" x14ac:dyDescent="0.25">
      <c r="A53" t="str">
        <f>'Per Capita'!A93</f>
        <v>1992Q4</v>
      </c>
      <c r="B53">
        <f>'Per Capita'!B93/100</f>
        <v>9.1341768597540707</v>
      </c>
      <c r="C53">
        <f>'Per Capita'!C93</f>
        <v>860.05920192184681</v>
      </c>
      <c r="D53">
        <f>'Per Capita'!D93</f>
        <v>757.34709285974145</v>
      </c>
      <c r="E53">
        <f>'Per Capita'!E93</f>
        <v>-9.6698074284448321</v>
      </c>
      <c r="F53">
        <f>'Per Capita'!F93</f>
        <v>2.8227003293320641</v>
      </c>
      <c r="G53">
        <f>'Per Capita'!G93</f>
        <v>169.75594740187302</v>
      </c>
      <c r="H53">
        <f>'Per Capita'!H93</f>
        <v>0.89182000923694227</v>
      </c>
      <c r="I53">
        <f t="shared" si="3"/>
        <v>52</v>
      </c>
      <c r="K53">
        <f t="shared" si="0"/>
        <v>9.1341768597540707</v>
      </c>
      <c r="L53">
        <f t="shared" si="1"/>
        <v>1.4070841468386774E-2</v>
      </c>
      <c r="M53">
        <f t="shared" si="2"/>
        <v>9.1201060182856839</v>
      </c>
    </row>
    <row r="54" spans="1:13" x14ac:dyDescent="0.25">
      <c r="A54" t="str">
        <f>'Per Capita'!A94</f>
        <v>1993Q1</v>
      </c>
      <c r="B54">
        <f>'Per Capita'!B94/100</f>
        <v>9.1252501065924587</v>
      </c>
      <c r="C54">
        <f>'Per Capita'!C94</f>
        <v>858.17041916389428</v>
      </c>
      <c r="D54">
        <f>'Per Capita'!D94</f>
        <v>754.2758207885297</v>
      </c>
      <c r="E54">
        <f>'Per Capita'!E94</f>
        <v>-10.359284002847755</v>
      </c>
      <c r="F54">
        <f>'Per Capita'!F94</f>
        <v>2.6413382355524346</v>
      </c>
      <c r="G54">
        <f>'Per Capita'!G94</f>
        <v>168.93284693291858</v>
      </c>
      <c r="H54">
        <f>'Per Capita'!H94</f>
        <v>1.2411092519670992</v>
      </c>
      <c r="I54">
        <f t="shared" si="3"/>
        <v>53</v>
      </c>
      <c r="K54">
        <f t="shared" si="0"/>
        <v>9.1252501065924587</v>
      </c>
      <c r="L54">
        <f t="shared" si="1"/>
        <v>1.6785879551264316E-3</v>
      </c>
      <c r="M54">
        <f t="shared" si="2"/>
        <v>9.1235715186373323</v>
      </c>
    </row>
    <row r="55" spans="1:13" x14ac:dyDescent="0.25">
      <c r="A55" t="str">
        <f>'Per Capita'!A95</f>
        <v>1993Q2</v>
      </c>
      <c r="B55">
        <f>'Per Capita'!B95/100</f>
        <v>9.1252310354877935</v>
      </c>
      <c r="C55">
        <f>'Per Capita'!C95</f>
        <v>858.07715094046216</v>
      </c>
      <c r="D55">
        <f>'Per Capita'!D95</f>
        <v>752.61620963264431</v>
      </c>
      <c r="E55">
        <f>'Per Capita'!E95</f>
        <v>-10.884577545931851</v>
      </c>
      <c r="F55">
        <f>'Per Capita'!F95</f>
        <v>2.2473625473095695</v>
      </c>
      <c r="G55">
        <f>'Per Capita'!G95</f>
        <v>168.96504253799395</v>
      </c>
      <c r="H55">
        <f>'Per Capita'!H95</f>
        <v>0.90498743288212002</v>
      </c>
      <c r="I55">
        <f t="shared" si="3"/>
        <v>54</v>
      </c>
      <c r="K55">
        <f t="shared" si="0"/>
        <v>9.1252310354877935</v>
      </c>
      <c r="L55">
        <f t="shared" si="1"/>
        <v>-1.8059835011872138E-3</v>
      </c>
      <c r="M55">
        <f t="shared" si="2"/>
        <v>9.1270370189889807</v>
      </c>
    </row>
    <row r="56" spans="1:13" x14ac:dyDescent="0.25">
      <c r="A56" t="str">
        <f>'Per Capita'!A96</f>
        <v>1993Q3</v>
      </c>
      <c r="B56">
        <f>'Per Capita'!B96/100</f>
        <v>9.1280382197536358</v>
      </c>
      <c r="C56">
        <f>'Per Capita'!C96</f>
        <v>858.2663123278495</v>
      </c>
      <c r="D56">
        <f>'Per Capita'!D96</f>
        <v>752.62058325559337</v>
      </c>
      <c r="E56">
        <f>'Per Capita'!E96</f>
        <v>-11.274174223179369</v>
      </c>
      <c r="F56">
        <f>'Per Capita'!F96</f>
        <v>2.0096946413882231</v>
      </c>
      <c r="G56">
        <f>'Per Capita'!G96</f>
        <v>168.51158813942402</v>
      </c>
      <c r="H56">
        <f>'Per Capita'!H96</f>
        <v>0.67027740807819547</v>
      </c>
      <c r="I56">
        <f t="shared" si="3"/>
        <v>55</v>
      </c>
      <c r="K56">
        <f t="shared" si="0"/>
        <v>9.1280382197536358</v>
      </c>
      <c r="L56">
        <f t="shared" si="1"/>
        <v>-2.4642995869914586E-3</v>
      </c>
      <c r="M56">
        <f t="shared" si="2"/>
        <v>9.1305025193406273</v>
      </c>
    </row>
    <row r="57" spans="1:13" x14ac:dyDescent="0.25">
      <c r="A57" t="str">
        <f>'Per Capita'!A97</f>
        <v>1993Q4</v>
      </c>
      <c r="B57">
        <f>'Per Capita'!B97/100</f>
        <v>9.128338404977697</v>
      </c>
      <c r="C57">
        <f>'Per Capita'!C97</f>
        <v>858.59641317660373</v>
      </c>
      <c r="D57">
        <f>'Per Capita'!D97</f>
        <v>751.41679425611733</v>
      </c>
      <c r="E57">
        <f>'Per Capita'!E97</f>
        <v>-11.630501209653858</v>
      </c>
      <c r="F57">
        <f>'Per Capita'!F97</f>
        <v>1.8360726926416153</v>
      </c>
      <c r="G57">
        <f>'Per Capita'!G97</f>
        <v>168.16996076349949</v>
      </c>
      <c r="H57">
        <f>'Per Capita'!H97</f>
        <v>0.80414876502449528</v>
      </c>
      <c r="I57">
        <f t="shared" si="3"/>
        <v>56</v>
      </c>
      <c r="K57">
        <f t="shared" si="0"/>
        <v>9.128338404977697</v>
      </c>
      <c r="L57">
        <f t="shared" si="1"/>
        <v>-5.629614714578679E-3</v>
      </c>
      <c r="M57">
        <f t="shared" si="2"/>
        <v>9.1339680196922757</v>
      </c>
    </row>
    <row r="58" spans="1:13" x14ac:dyDescent="0.25">
      <c r="A58" t="str">
        <f>'Per Capita'!A98</f>
        <v>1994Q1</v>
      </c>
      <c r="B58">
        <f>'Per Capita'!B98/100</f>
        <v>9.1363644984630561</v>
      </c>
      <c r="C58">
        <f>'Per Capita'!C98</f>
        <v>858.55230199707557</v>
      </c>
      <c r="D58">
        <f>'Per Capita'!D98</f>
        <v>752.31317031067192</v>
      </c>
      <c r="E58">
        <f>'Per Capita'!E98</f>
        <v>-11.833273333747384</v>
      </c>
      <c r="F58">
        <f>'Per Capita'!F98</f>
        <v>1.6955440649413369</v>
      </c>
      <c r="G58">
        <f>'Per Capita'!G98</f>
        <v>168.09956072620619</v>
      </c>
      <c r="H58">
        <f>'Per Capita'!H98</f>
        <v>0.56012630549729758</v>
      </c>
      <c r="I58">
        <f t="shared" si="3"/>
        <v>57</v>
      </c>
      <c r="K58">
        <f t="shared" si="0"/>
        <v>9.1363644984630561</v>
      </c>
      <c r="L58">
        <f t="shared" si="1"/>
        <v>-1.0690215808679682E-3</v>
      </c>
      <c r="M58">
        <f t="shared" si="2"/>
        <v>9.1374335200439241</v>
      </c>
    </row>
    <row r="59" spans="1:13" x14ac:dyDescent="0.25">
      <c r="A59" t="str">
        <f>'Per Capita'!A99</f>
        <v>1994Q2</v>
      </c>
      <c r="B59">
        <f>'Per Capita'!B99/100</f>
        <v>9.1419524966374812</v>
      </c>
      <c r="C59">
        <f>'Per Capita'!C99</f>
        <v>858.77786812917861</v>
      </c>
      <c r="D59">
        <f>'Per Capita'!D99</f>
        <v>753.85952730496706</v>
      </c>
      <c r="E59">
        <f>'Per Capita'!E99</f>
        <v>-11.920045622245661</v>
      </c>
      <c r="F59">
        <f>'Per Capita'!F99</f>
        <v>1.5799527533903406</v>
      </c>
      <c r="G59">
        <f>'Per Capita'!G99</f>
        <v>168.21131634566581</v>
      </c>
      <c r="H59">
        <f>'Per Capita'!H99</f>
        <v>0.66819063095185527</v>
      </c>
      <c r="I59">
        <f t="shared" si="3"/>
        <v>58</v>
      </c>
      <c r="K59">
        <f t="shared" si="0"/>
        <v>9.1419524966374812</v>
      </c>
      <c r="L59">
        <f t="shared" si="1"/>
        <v>1.0534762419105448E-3</v>
      </c>
      <c r="M59">
        <f t="shared" si="2"/>
        <v>9.1408990203955707</v>
      </c>
    </row>
    <row r="60" spans="1:13" x14ac:dyDescent="0.25">
      <c r="A60" t="str">
        <f>'Per Capita'!A100</f>
        <v>1994Q3</v>
      </c>
      <c r="B60">
        <f>'Per Capita'!B100/100</f>
        <v>9.1481456475602521</v>
      </c>
      <c r="C60">
        <f>'Per Capita'!C100</f>
        <v>859.45020586918167</v>
      </c>
      <c r="D60">
        <f>'Per Capita'!D100</f>
        <v>754.87439714543166</v>
      </c>
      <c r="E60">
        <f>'Per Capita'!E100</f>
        <v>-11.788620222786943</v>
      </c>
      <c r="F60">
        <f>'Per Capita'!F100</f>
        <v>1.5832339457136315</v>
      </c>
      <c r="G60">
        <f>'Per Capita'!G100</f>
        <v>168.18769403850644</v>
      </c>
      <c r="H60">
        <f>'Per Capita'!H100</f>
        <v>0.71059200604592776</v>
      </c>
      <c r="I60">
        <f t="shared" si="3"/>
        <v>59</v>
      </c>
      <c r="K60">
        <f t="shared" si="0"/>
        <v>9.1481456475602521</v>
      </c>
      <c r="L60">
        <f t="shared" si="1"/>
        <v>3.7811268130329978E-3</v>
      </c>
      <c r="M60">
        <f t="shared" si="2"/>
        <v>9.1443645207472191</v>
      </c>
    </row>
    <row r="61" spans="1:13" x14ac:dyDescent="0.25">
      <c r="A61" t="str">
        <f>'Per Capita'!A101</f>
        <v>1994Q4</v>
      </c>
      <c r="B61">
        <f>'Per Capita'!B101/100</f>
        <v>9.1543145277565401</v>
      </c>
      <c r="C61">
        <f>'Per Capita'!C101</f>
        <v>859.73149018880724</v>
      </c>
      <c r="D61">
        <f>'Per Capita'!D101</f>
        <v>757.14147717471235</v>
      </c>
      <c r="E61">
        <f>'Per Capita'!E101</f>
        <v>-11.789738481899576</v>
      </c>
      <c r="F61">
        <f>'Per Capita'!F101</f>
        <v>1.6135782729398522</v>
      </c>
      <c r="G61">
        <f>'Per Capita'!G101</f>
        <v>168.34823243052662</v>
      </c>
      <c r="H61">
        <f>'Per Capita'!H101</f>
        <v>0.82476396037433286</v>
      </c>
      <c r="I61">
        <f t="shared" si="3"/>
        <v>60</v>
      </c>
      <c r="K61">
        <f t="shared" si="0"/>
        <v>9.1543145277565401</v>
      </c>
      <c r="L61">
        <f t="shared" si="1"/>
        <v>6.4845066576726396E-3</v>
      </c>
      <c r="M61">
        <f t="shared" si="2"/>
        <v>9.1478300210988674</v>
      </c>
    </row>
    <row r="62" spans="1:13" x14ac:dyDescent="0.25">
      <c r="A62" t="str">
        <f>'Per Capita'!A102</f>
        <v>1995Q1</v>
      </c>
      <c r="B62">
        <f>'Per Capita'!B102/100</f>
        <v>9.161247858459431</v>
      </c>
      <c r="C62">
        <f>'Per Capita'!C102</f>
        <v>860.32430075435298</v>
      </c>
      <c r="D62">
        <f>'Per Capita'!D102</f>
        <v>755.90640015591327</v>
      </c>
      <c r="E62">
        <f>'Per Capita'!E102</f>
        <v>-11.633207368600059</v>
      </c>
      <c r="F62">
        <f>'Per Capita'!F102</f>
        <v>1.720939768285237</v>
      </c>
      <c r="G62">
        <f>'Per Capita'!G102</f>
        <v>168.33165563614287</v>
      </c>
      <c r="H62">
        <f>'Per Capita'!H102</f>
        <v>0.62626579876387956</v>
      </c>
      <c r="I62">
        <f t="shared" si="3"/>
        <v>61</v>
      </c>
      <c r="K62">
        <f t="shared" si="0"/>
        <v>9.161247858459431</v>
      </c>
      <c r="L62">
        <f t="shared" si="1"/>
        <v>9.9523370089169561E-3</v>
      </c>
      <c r="M62">
        <f t="shared" si="2"/>
        <v>9.1512955214505141</v>
      </c>
    </row>
    <row r="63" spans="1:13" x14ac:dyDescent="0.25">
      <c r="A63" t="str">
        <f>'Per Capita'!A103</f>
        <v>1995Q2</v>
      </c>
      <c r="B63">
        <f>'Per Capita'!B103/100</f>
        <v>9.1671661161989011</v>
      </c>
      <c r="C63">
        <f>'Per Capita'!C103</f>
        <v>861.51972520043375</v>
      </c>
      <c r="D63">
        <f>'Per Capita'!D103</f>
        <v>757.03799468389195</v>
      </c>
      <c r="E63">
        <f>'Per Capita'!E103</f>
        <v>-11.52149784398199</v>
      </c>
      <c r="F63">
        <f>'Per Capita'!F103</f>
        <v>1.7684373124171888</v>
      </c>
      <c r="G63">
        <f>'Per Capita'!G103</f>
        <v>168.3228567493918</v>
      </c>
      <c r="H63">
        <f>'Per Capita'!H103</f>
        <v>0.86972052298228342</v>
      </c>
      <c r="I63">
        <f t="shared" si="3"/>
        <v>62</v>
      </c>
      <c r="K63">
        <f t="shared" si="0"/>
        <v>9.1671661161989011</v>
      </c>
      <c r="L63">
        <f t="shared" si="1"/>
        <v>1.2405094396738647E-2</v>
      </c>
      <c r="M63">
        <f t="shared" si="2"/>
        <v>9.1547610218021624</v>
      </c>
    </row>
    <row r="64" spans="1:13" x14ac:dyDescent="0.25">
      <c r="A64" t="str">
        <f>'Per Capita'!A104</f>
        <v>1995Q3</v>
      </c>
      <c r="B64">
        <f>'Per Capita'!B104/100</f>
        <v>9.1671835368768928</v>
      </c>
      <c r="C64">
        <f>'Per Capita'!C104</f>
        <v>861.14854034437565</v>
      </c>
      <c r="D64">
        <f>'Per Capita'!D104</f>
        <v>756.62467119967675</v>
      </c>
      <c r="E64">
        <f>'Per Capita'!E104</f>
        <v>-11.654574216975949</v>
      </c>
      <c r="F64">
        <f>'Per Capita'!F104</f>
        <v>1.6594872752218361</v>
      </c>
      <c r="G64">
        <f>'Per Capita'!G104</f>
        <v>168.25671294882829</v>
      </c>
      <c r="H64">
        <f>'Per Capita'!H104</f>
        <v>0.74553437893606811</v>
      </c>
      <c r="I64">
        <f t="shared" si="3"/>
        <v>63</v>
      </c>
      <c r="K64">
        <f t="shared" si="0"/>
        <v>9.1671835368768928</v>
      </c>
      <c r="L64">
        <f t="shared" si="1"/>
        <v>8.9570147230819686E-3</v>
      </c>
      <c r="M64">
        <f t="shared" si="2"/>
        <v>9.1582265221538108</v>
      </c>
    </row>
    <row r="65" spans="1:13" x14ac:dyDescent="0.25">
      <c r="A65" t="str">
        <f>'Per Capita'!A105</f>
        <v>1995Q4</v>
      </c>
      <c r="B65">
        <f>'Per Capita'!B105/100</f>
        <v>9.1683986569086962</v>
      </c>
      <c r="C65">
        <f>'Per Capita'!C105</f>
        <v>861.23192678323812</v>
      </c>
      <c r="D65">
        <f>'Per Capita'!D105</f>
        <v>757.1877766422017</v>
      </c>
      <c r="E65">
        <f>'Per Capita'!E105</f>
        <v>-11.721597134274806</v>
      </c>
      <c r="F65">
        <f>'Per Capita'!F105</f>
        <v>1.6135782729398522</v>
      </c>
      <c r="G65">
        <f>'Per Capita'!G105</f>
        <v>168.63283484432955</v>
      </c>
      <c r="H65">
        <f>'Per Capita'!H105</f>
        <v>0.35429883508592597</v>
      </c>
      <c r="I65">
        <f t="shared" si="3"/>
        <v>64</v>
      </c>
      <c r="K65">
        <f t="shared" si="0"/>
        <v>9.1683986569086962</v>
      </c>
      <c r="L65">
        <f t="shared" si="1"/>
        <v>6.7066344032387093E-3</v>
      </c>
      <c r="M65">
        <f t="shared" si="2"/>
        <v>9.1616920225054574</v>
      </c>
    </row>
    <row r="66" spans="1:13" x14ac:dyDescent="0.25">
      <c r="A66" t="str">
        <f>'Per Capita'!A106</f>
        <v>1996Q1</v>
      </c>
      <c r="B66">
        <f>'Per Capita'!B106/100</f>
        <v>9.1676641866959887</v>
      </c>
      <c r="C66">
        <f>'Per Capita'!C106</f>
        <v>861.81374734525991</v>
      </c>
      <c r="D66">
        <f>'Per Capita'!D106</f>
        <v>755.04112293619733</v>
      </c>
      <c r="E66">
        <f>'Per Capita'!E106</f>
        <v>-11.769591932612208</v>
      </c>
      <c r="F66">
        <f>'Per Capita'!F106</f>
        <v>1.397686693079436</v>
      </c>
      <c r="G66">
        <f>'Per Capita'!G106</f>
        <v>168.71355135946814</v>
      </c>
      <c r="H66">
        <f>'Per Capita'!H106</f>
        <v>0.61701210378299087</v>
      </c>
      <c r="I66">
        <f t="shared" si="3"/>
        <v>65</v>
      </c>
      <c r="K66">
        <f t="shared" si="0"/>
        <v>9.1676641866959887</v>
      </c>
      <c r="L66">
        <f t="shared" si="1"/>
        <v>2.5066638388828721E-3</v>
      </c>
      <c r="M66">
        <f t="shared" si="2"/>
        <v>9.1651575228571058</v>
      </c>
    </row>
    <row r="67" spans="1:13" x14ac:dyDescent="0.25">
      <c r="A67" t="str">
        <f>'Per Capita'!A107</f>
        <v>1996Q2</v>
      </c>
      <c r="B67">
        <f>'Per Capita'!B107/100</f>
        <v>9.17280228398233</v>
      </c>
      <c r="C67">
        <f>'Per Capita'!C107</f>
        <v>861.93034602651244</v>
      </c>
      <c r="D67">
        <f>'Per Capita'!D107</f>
        <v>758.37328847988499</v>
      </c>
      <c r="E67">
        <f>'Per Capita'!E107</f>
        <v>-11.822715701367335</v>
      </c>
      <c r="F67">
        <f>'Per Capita'!F107</f>
        <v>1.2759912458035745</v>
      </c>
      <c r="G67">
        <f>'Per Capita'!G107</f>
        <v>168.70647652736972</v>
      </c>
      <c r="H67">
        <f>'Per Capita'!H107</f>
        <v>0.21953641466791052</v>
      </c>
      <c r="I67">
        <f t="shared" si="3"/>
        <v>66</v>
      </c>
      <c r="K67">
        <f t="shared" ref="K67:K116" si="4">B67-$J$4</f>
        <v>9.17280228398233</v>
      </c>
      <c r="L67">
        <f t="shared" ref="L67:L116" si="5">B67-M67</f>
        <v>4.179260773575777E-3</v>
      </c>
      <c r="M67">
        <f t="shared" ref="M67:M116" si="6">$J$2*I67+8.9399</f>
        <v>9.1686230232087542</v>
      </c>
    </row>
    <row r="68" spans="1:13" x14ac:dyDescent="0.25">
      <c r="A68" t="str">
        <f>'Per Capita'!A108</f>
        <v>1996Q3</v>
      </c>
      <c r="B68">
        <f>'Per Capita'!B108/100</f>
        <v>9.1760613104603781</v>
      </c>
      <c r="C68">
        <f>'Per Capita'!C108</f>
        <v>862.19153030196344</v>
      </c>
      <c r="D68">
        <f>'Per Capita'!D108</f>
        <v>758.60250159555392</v>
      </c>
      <c r="E68">
        <f>'Per Capita'!E108</f>
        <v>-11.808161122562973</v>
      </c>
      <c r="F68">
        <f>'Per Capita'!F108</f>
        <v>1.2422519998557111</v>
      </c>
      <c r="G68">
        <f>'Per Capita'!G108</f>
        <v>169.11926110021531</v>
      </c>
      <c r="H68">
        <f>'Per Capita'!H108</f>
        <v>0.34213970225048301</v>
      </c>
      <c r="I68">
        <f t="shared" ref="I68:I116" si="7">I67+1</f>
        <v>67</v>
      </c>
      <c r="K68">
        <f t="shared" si="4"/>
        <v>9.1760613104603781</v>
      </c>
      <c r="L68">
        <f t="shared" si="5"/>
        <v>3.9727868999772653E-3</v>
      </c>
      <c r="M68">
        <f t="shared" si="6"/>
        <v>9.1720885235604008</v>
      </c>
    </row>
    <row r="69" spans="1:13" x14ac:dyDescent="0.25">
      <c r="A69" t="str">
        <f>'Per Capita'!A109</f>
        <v>1996Q4</v>
      </c>
      <c r="B69">
        <f>'Per Capita'!B109/100</f>
        <v>9.1771941306604354</v>
      </c>
      <c r="C69">
        <f>'Per Capita'!C109</f>
        <v>862.15409419331161</v>
      </c>
      <c r="D69">
        <f>'Per Capita'!D109</f>
        <v>758.70059487139065</v>
      </c>
      <c r="E69">
        <f>'Per Capita'!E109</f>
        <v>-11.802135692764441</v>
      </c>
      <c r="F69">
        <f>'Per Capita'!F109</f>
        <v>1.1401423548328462</v>
      </c>
      <c r="G69">
        <f>'Per Capita'!G109</f>
        <v>169.31187890227585</v>
      </c>
      <c r="H69">
        <f>'Per Capita'!H109</f>
        <v>0.34902131276319842</v>
      </c>
      <c r="I69">
        <f t="shared" si="7"/>
        <v>68</v>
      </c>
      <c r="K69">
        <f t="shared" si="4"/>
        <v>9.1771941306604354</v>
      </c>
      <c r="L69">
        <f t="shared" si="5"/>
        <v>1.6401067483862164E-3</v>
      </c>
      <c r="M69">
        <f t="shared" si="6"/>
        <v>9.1755540239120492</v>
      </c>
    </row>
    <row r="70" spans="1:13" x14ac:dyDescent="0.25">
      <c r="A70" t="str">
        <f>'Per Capita'!A110</f>
        <v>1997Q1</v>
      </c>
      <c r="B70">
        <f>'Per Capita'!B110/100</f>
        <v>9.1792192072843797</v>
      </c>
      <c r="C70">
        <f>'Per Capita'!C110</f>
        <v>862.15973884458015</v>
      </c>
      <c r="D70">
        <f>'Per Capita'!D110</f>
        <v>757.84394984904077</v>
      </c>
      <c r="E70">
        <f>'Per Capita'!E110</f>
        <v>-11.829585425036695</v>
      </c>
      <c r="F70">
        <f>'Per Capita'!F110</f>
        <v>1.1038847115216448</v>
      </c>
      <c r="G70">
        <f>'Per Capita'!G110</f>
        <v>169.68320594672352</v>
      </c>
      <c r="H70">
        <f>'Per Capita'!H110</f>
        <v>0.34699668197012629</v>
      </c>
      <c r="I70">
        <f t="shared" si="7"/>
        <v>69</v>
      </c>
      <c r="K70">
        <f t="shared" si="4"/>
        <v>9.1792192072843797</v>
      </c>
      <c r="L70">
        <f t="shared" si="5"/>
        <v>1.9968302068207322E-4</v>
      </c>
      <c r="M70">
        <f t="shared" si="6"/>
        <v>9.1790195242636976</v>
      </c>
    </row>
    <row r="71" spans="1:13" x14ac:dyDescent="0.25">
      <c r="A71" t="str">
        <f>'Per Capita'!A111</f>
        <v>1997Q2</v>
      </c>
      <c r="B71">
        <f>'Per Capita'!B111/100</f>
        <v>9.188997151646106</v>
      </c>
      <c r="C71">
        <f>'Per Capita'!C111</f>
        <v>862.88790043061351</v>
      </c>
      <c r="D71">
        <f>'Per Capita'!D111</f>
        <v>759.40300771263162</v>
      </c>
      <c r="E71">
        <f>'Per Capita'!E111</f>
        <v>-11.824366935680027</v>
      </c>
      <c r="F71">
        <f>'Per Capita'!F111</f>
        <v>1.0758585810278596</v>
      </c>
      <c r="G71">
        <f>'Per Capita'!G111</f>
        <v>169.89100033456964</v>
      </c>
      <c r="H71">
        <f>'Per Capita'!H111</f>
        <v>0.35700228488185204</v>
      </c>
      <c r="I71">
        <f t="shared" si="7"/>
        <v>70</v>
      </c>
      <c r="K71">
        <f t="shared" si="4"/>
        <v>9.188997151646106</v>
      </c>
      <c r="L71">
        <f t="shared" si="5"/>
        <v>6.5121270307617607E-3</v>
      </c>
      <c r="M71">
        <f t="shared" si="6"/>
        <v>9.1824850246153442</v>
      </c>
    </row>
    <row r="72" spans="1:13" x14ac:dyDescent="0.25">
      <c r="A72" t="str">
        <f>'Per Capita'!A112</f>
        <v>1997Q3</v>
      </c>
      <c r="B72">
        <f>'Per Capita'!B112/100</f>
        <v>9.1935514154583231</v>
      </c>
      <c r="C72">
        <f>'Per Capita'!C112</f>
        <v>862.88362857239508</v>
      </c>
      <c r="D72">
        <f>'Per Capita'!D112</f>
        <v>759.67848104897166</v>
      </c>
      <c r="E72">
        <f>'Per Capita'!E112</f>
        <v>-11.645673046309145</v>
      </c>
      <c r="F72">
        <f>'Per Capita'!F112</f>
        <v>1.0750339968443201</v>
      </c>
      <c r="G72">
        <f>'Per Capita'!G112</f>
        <v>169.85772767626446</v>
      </c>
      <c r="H72">
        <f>'Per Capita'!H112</f>
        <v>0.40797067240781815</v>
      </c>
      <c r="I72">
        <f t="shared" si="7"/>
        <v>71</v>
      </c>
      <c r="K72">
        <f t="shared" si="4"/>
        <v>9.1935514154583231</v>
      </c>
      <c r="L72">
        <f t="shared" si="5"/>
        <v>7.6008904913305031E-3</v>
      </c>
      <c r="M72">
        <f t="shared" si="6"/>
        <v>9.1859505249669926</v>
      </c>
    </row>
    <row r="73" spans="1:13" x14ac:dyDescent="0.25">
      <c r="A73" t="str">
        <f>'Per Capita'!A113</f>
        <v>1997Q4</v>
      </c>
      <c r="B73">
        <f>'Per Capita'!B113/100</f>
        <v>9.2012051813913942</v>
      </c>
      <c r="C73">
        <f>'Per Capita'!C113</f>
        <v>863.80025492338268</v>
      </c>
      <c r="D73">
        <f>'Per Capita'!D113</f>
        <v>761.34255287976714</v>
      </c>
      <c r="E73">
        <f>'Per Capita'!E113</f>
        <v>-11.550625224589702</v>
      </c>
      <c r="F73">
        <f>'Per Capita'!F113</f>
        <v>1.1022362457537116</v>
      </c>
      <c r="G73">
        <f>'Per Capita'!G113</f>
        <v>169.86843177444004</v>
      </c>
      <c r="H73">
        <f>'Per Capita'!H113</f>
        <v>0.52678688478530056</v>
      </c>
      <c r="I73">
        <f t="shared" si="7"/>
        <v>72</v>
      </c>
      <c r="K73">
        <f t="shared" si="4"/>
        <v>9.2012051813913942</v>
      </c>
      <c r="L73">
        <f t="shared" si="5"/>
        <v>1.1789156072753215E-2</v>
      </c>
      <c r="M73">
        <f t="shared" si="6"/>
        <v>9.189416025318641</v>
      </c>
    </row>
    <row r="74" spans="1:13" x14ac:dyDescent="0.25">
      <c r="A74" t="str">
        <f>'Per Capita'!A114</f>
        <v>1998Q1</v>
      </c>
      <c r="B74">
        <f>'Per Capita'!B114/100</f>
        <v>9.2033614484307638</v>
      </c>
      <c r="C74">
        <f>'Per Capita'!C114</f>
        <v>863.84921607285548</v>
      </c>
      <c r="D74">
        <f>'Per Capita'!D114</f>
        <v>763.13101111360936</v>
      </c>
      <c r="E74">
        <f>'Per Capita'!E114</f>
        <v>-11.413685082480226</v>
      </c>
      <c r="F74">
        <f>'Per Capita'!F114</f>
        <v>1.0453503745403638</v>
      </c>
      <c r="G74">
        <f>'Per Capita'!G114</f>
        <v>169.46020091414994</v>
      </c>
      <c r="H74">
        <f>'Per Capita'!H114</f>
        <v>0.23440497133181887</v>
      </c>
      <c r="I74">
        <f t="shared" si="7"/>
        <v>73</v>
      </c>
      <c r="K74">
        <f t="shared" si="4"/>
        <v>9.2033614484307638</v>
      </c>
      <c r="L74">
        <f t="shared" si="5"/>
        <v>1.0479922760476157E-2</v>
      </c>
      <c r="M74">
        <f t="shared" si="6"/>
        <v>9.1928815256702876</v>
      </c>
    </row>
    <row r="75" spans="1:13" x14ac:dyDescent="0.25">
      <c r="A75" t="str">
        <f>'Per Capita'!A115</f>
        <v>1998Q2</v>
      </c>
      <c r="B75">
        <f>'Per Capita'!B115/100</f>
        <v>9.2023617420092538</v>
      </c>
      <c r="C75">
        <f>'Per Capita'!C115</f>
        <v>864.03063608912623</v>
      </c>
      <c r="D75">
        <f>'Per Capita'!D115</f>
        <v>762.75723156950926</v>
      </c>
      <c r="E75">
        <f>'Per Capita'!E115</f>
        <v>-11.348013517495573</v>
      </c>
      <c r="F75">
        <f>'Per Capita'!F115</f>
        <v>1.0090585868458619</v>
      </c>
      <c r="G75">
        <f>'Per Capita'!G115</f>
        <v>169.43932445282343</v>
      </c>
      <c r="H75">
        <f>'Per Capita'!H115</f>
        <v>0.65631978051504924</v>
      </c>
      <c r="I75">
        <f t="shared" si="7"/>
        <v>74</v>
      </c>
      <c r="K75">
        <f t="shared" si="4"/>
        <v>9.2023617420092538</v>
      </c>
      <c r="L75">
        <f t="shared" si="5"/>
        <v>6.0147159873178424E-3</v>
      </c>
      <c r="M75">
        <f t="shared" si="6"/>
        <v>9.196347026021936</v>
      </c>
    </row>
    <row r="76" spans="1:13" x14ac:dyDescent="0.25">
      <c r="A76" t="str">
        <f>'Per Capita'!A116</f>
        <v>1998Q3</v>
      </c>
      <c r="B76">
        <f>'Per Capita'!B116/100</f>
        <v>9.204542419425005</v>
      </c>
      <c r="C76">
        <f>'Per Capita'!C116</f>
        <v>864.74106214707354</v>
      </c>
      <c r="D76">
        <f>'Per Capita'!D116</f>
        <v>764.48405671104251</v>
      </c>
      <c r="E76">
        <f>'Per Capita'!E116</f>
        <v>-11.160378883662432</v>
      </c>
      <c r="F76">
        <f>'Per Capita'!F116</f>
        <v>0.97935537127892058</v>
      </c>
      <c r="G76">
        <f>'Per Capita'!G116</f>
        <v>169.73499196097606</v>
      </c>
      <c r="H76">
        <f>'Per Capita'!H116</f>
        <v>0.21579138828028821</v>
      </c>
      <c r="I76">
        <f t="shared" si="7"/>
        <v>75</v>
      </c>
      <c r="K76">
        <f t="shared" si="4"/>
        <v>9.204542419425005</v>
      </c>
      <c r="L76">
        <f t="shared" si="5"/>
        <v>4.729893051420575E-3</v>
      </c>
      <c r="M76">
        <f t="shared" si="6"/>
        <v>9.1998125263735844</v>
      </c>
    </row>
    <row r="77" spans="1:13" x14ac:dyDescent="0.25">
      <c r="A77" t="str">
        <f>'Per Capita'!A117</f>
        <v>1998Q4</v>
      </c>
      <c r="B77">
        <f>'Per Capita'!B117/100</f>
        <v>9.2046298020646535</v>
      </c>
      <c r="C77">
        <f>'Per Capita'!C117</f>
        <v>865.47291634788144</v>
      </c>
      <c r="D77">
        <f>'Per Capita'!D117</f>
        <v>764.81815044302346</v>
      </c>
      <c r="E77">
        <f>'Per Capita'!E117</f>
        <v>-10.978703826940372</v>
      </c>
      <c r="F77">
        <f>'Per Capita'!F117</f>
        <v>0.90175518906990371</v>
      </c>
      <c r="G77">
        <f>'Per Capita'!G117</f>
        <v>170.06371629642467</v>
      </c>
      <c r="H77">
        <f>'Per Capita'!H117</f>
        <v>0.41232670875383054</v>
      </c>
      <c r="I77">
        <f t="shared" si="7"/>
        <v>76</v>
      </c>
      <c r="K77">
        <f t="shared" si="4"/>
        <v>9.2046298020646535</v>
      </c>
      <c r="L77">
        <f t="shared" si="5"/>
        <v>1.3517753394225451E-3</v>
      </c>
      <c r="M77">
        <f t="shared" si="6"/>
        <v>9.203278026725231</v>
      </c>
    </row>
    <row r="78" spans="1:13" x14ac:dyDescent="0.25">
      <c r="A78" t="str">
        <f>'Per Capita'!A118</f>
        <v>1999Q1</v>
      </c>
      <c r="B78">
        <f>'Per Capita'!B118/100</f>
        <v>9.2113278429322065</v>
      </c>
      <c r="C78">
        <f>'Per Capita'!C118</f>
        <v>865.70389640988981</v>
      </c>
      <c r="D78">
        <f>'Per Capita'!D118</f>
        <v>766.53959092049604</v>
      </c>
      <c r="E78">
        <f>'Per Capita'!E118</f>
        <v>-10.684955372495761</v>
      </c>
      <c r="F78">
        <f>'Per Capita'!F118</f>
        <v>0.76919284251663889</v>
      </c>
      <c r="G78">
        <f>'Per Capita'!G118</f>
        <v>170.2108781485567</v>
      </c>
      <c r="H78">
        <f>'Per Capita'!H118</f>
        <v>1.1399390873044942E-2</v>
      </c>
      <c r="I78">
        <f t="shared" si="7"/>
        <v>77</v>
      </c>
      <c r="K78">
        <f t="shared" si="4"/>
        <v>9.2113278429322065</v>
      </c>
      <c r="L78">
        <f t="shared" si="5"/>
        <v>4.5843158553271479E-3</v>
      </c>
      <c r="M78">
        <f t="shared" si="6"/>
        <v>9.2067435270768794</v>
      </c>
    </row>
    <row r="79" spans="1:13" x14ac:dyDescent="0.25">
      <c r="A79" t="str">
        <f>'Per Capita'!A119</f>
        <v>1999Q2</v>
      </c>
      <c r="B79">
        <f>'Per Capita'!B119/100</f>
        <v>9.2169545593894213</v>
      </c>
      <c r="C79">
        <f>'Per Capita'!C119</f>
        <v>866.31762685062665</v>
      </c>
      <c r="D79">
        <f>'Per Capita'!D119</f>
        <v>767.90768033786117</v>
      </c>
      <c r="E79">
        <f>'Per Capita'!E119</f>
        <v>-10.463044111600148</v>
      </c>
      <c r="F79">
        <f>'Per Capita'!F119</f>
        <v>0.65655915632008821</v>
      </c>
      <c r="G79">
        <f>'Per Capita'!G119</f>
        <v>170.99860561419078</v>
      </c>
      <c r="H79">
        <f>'Per Capita'!H119</f>
        <v>0.30096797836920641</v>
      </c>
      <c r="I79">
        <f t="shared" si="7"/>
        <v>78</v>
      </c>
      <c r="K79">
        <f t="shared" si="4"/>
        <v>9.2169545593894213</v>
      </c>
      <c r="L79">
        <f t="shared" si="5"/>
        <v>6.7455319608935582E-3</v>
      </c>
      <c r="M79">
        <f t="shared" si="6"/>
        <v>9.2102090274285278</v>
      </c>
    </row>
    <row r="80" spans="1:13" x14ac:dyDescent="0.25">
      <c r="A80" t="str">
        <f>'Per Capita'!A120</f>
        <v>1999Q3</v>
      </c>
      <c r="B80">
        <f>'Per Capita'!B120/100</f>
        <v>9.2244257765624251</v>
      </c>
      <c r="C80">
        <f>'Per Capita'!C120</f>
        <v>866.99207081531586</v>
      </c>
      <c r="D80">
        <f>'Per Capita'!D120</f>
        <v>769.61060361823331</v>
      </c>
      <c r="E80">
        <f>'Per Capita'!E120</f>
        <v>-10.213424677584202</v>
      </c>
      <c r="F80">
        <f>'Per Capita'!F120</f>
        <v>0.67258157545019903</v>
      </c>
      <c r="G80">
        <f>'Per Capita'!G120</f>
        <v>171.34419946765678</v>
      </c>
      <c r="H80">
        <f>'Per Capita'!H120</f>
        <v>0.27963522454525108</v>
      </c>
      <c r="I80">
        <f t="shared" si="7"/>
        <v>79</v>
      </c>
      <c r="K80">
        <f t="shared" si="4"/>
        <v>9.2244257765624251</v>
      </c>
      <c r="L80">
        <f t="shared" si="5"/>
        <v>1.0751248782250755E-2</v>
      </c>
      <c r="M80">
        <f t="shared" si="6"/>
        <v>9.2136745277801744</v>
      </c>
    </row>
    <row r="81" spans="1:13" x14ac:dyDescent="0.25">
      <c r="A81" t="str">
        <f>'Per Capita'!A121</f>
        <v>1999Q4</v>
      </c>
      <c r="B81">
        <f>'Per Capita'!B121/100</f>
        <v>9.233254655183126</v>
      </c>
      <c r="C81">
        <f>'Per Capita'!C121</f>
        <v>867.63885956716501</v>
      </c>
      <c r="D81">
        <f>'Per Capita'!D121</f>
        <v>769.97274296370188</v>
      </c>
      <c r="E81">
        <f>'Per Capita'!E121</f>
        <v>-9.9801336567662329</v>
      </c>
      <c r="F81">
        <f>'Per Capita'!F121</f>
        <v>0.8540007034188507</v>
      </c>
      <c r="G81">
        <f>'Per Capita'!G121</f>
        <v>171.88467130030793</v>
      </c>
      <c r="H81">
        <f>'Per Capita'!H121</f>
        <v>0.27318930630811683</v>
      </c>
      <c r="I81">
        <f t="shared" si="7"/>
        <v>80</v>
      </c>
      <c r="K81">
        <f t="shared" si="4"/>
        <v>9.233254655183126</v>
      </c>
      <c r="L81">
        <f t="shared" si="5"/>
        <v>1.6114627051303287E-2</v>
      </c>
      <c r="M81">
        <f t="shared" si="6"/>
        <v>9.2171400281318228</v>
      </c>
    </row>
    <row r="82" spans="1:13" x14ac:dyDescent="0.25">
      <c r="A82" t="str">
        <f>'Per Capita'!A122</f>
        <v>2000Q1</v>
      </c>
      <c r="B82">
        <f>'Per Capita'!B122/100</f>
        <v>9.2408214141806369</v>
      </c>
      <c r="C82">
        <f>'Per Capita'!C122</f>
        <v>867.93260456939458</v>
      </c>
      <c r="D82">
        <f>'Per Capita'!D122</f>
        <v>771.64776604561121</v>
      </c>
      <c r="E82">
        <f>'Per Capita'!E122</f>
        <v>-9.7333926198367031</v>
      </c>
      <c r="F82">
        <f>'Per Capita'!F122</f>
        <v>0.88324175699067853</v>
      </c>
      <c r="G82">
        <f>'Per Capita'!G122</f>
        <v>172.2267652331781</v>
      </c>
      <c r="H82">
        <f>'Per Capita'!H122</f>
        <v>0.32949809683423448</v>
      </c>
      <c r="I82">
        <f t="shared" si="7"/>
        <v>81</v>
      </c>
      <c r="K82">
        <f t="shared" si="4"/>
        <v>9.2408214141806369</v>
      </c>
      <c r="L82">
        <f t="shared" si="5"/>
        <v>2.0215885697165703E-2</v>
      </c>
      <c r="M82">
        <f t="shared" si="6"/>
        <v>9.2206055284834711</v>
      </c>
    </row>
    <row r="83" spans="1:13" x14ac:dyDescent="0.25">
      <c r="A83" t="str">
        <f>'Per Capita'!A123</f>
        <v>2000Q2</v>
      </c>
      <c r="B83">
        <f>'Per Capita'!B123/100</f>
        <v>9.2456457556613731</v>
      </c>
      <c r="C83">
        <f>'Per Capita'!C123</f>
        <v>868.26001470713084</v>
      </c>
      <c r="D83">
        <f>'Per Capita'!D123</f>
        <v>771.78238671133465</v>
      </c>
      <c r="E83">
        <f>'Per Capita'!E123</f>
        <v>-9.4333608305533314</v>
      </c>
      <c r="F83">
        <f>'Per Capita'!F123</f>
        <v>1.0655048946378538</v>
      </c>
      <c r="G83">
        <f>'Per Capita'!G123</f>
        <v>172.2918835564499</v>
      </c>
      <c r="H83">
        <f>'Per Capita'!H123</f>
        <v>0.34186526019577107</v>
      </c>
      <c r="I83">
        <f t="shared" si="7"/>
        <v>82</v>
      </c>
      <c r="K83">
        <f t="shared" si="4"/>
        <v>9.2456457556613731</v>
      </c>
      <c r="L83">
        <f t="shared" si="5"/>
        <v>2.1574726826255386E-2</v>
      </c>
      <c r="M83">
        <f t="shared" si="6"/>
        <v>9.2240710288351178</v>
      </c>
    </row>
    <row r="84" spans="1:13" x14ac:dyDescent="0.25">
      <c r="A84" t="str">
        <f>'Per Capita'!A124</f>
        <v>2000Q3</v>
      </c>
      <c r="B84">
        <f>'Per Capita'!B124/100</f>
        <v>9.2473684445710855</v>
      </c>
      <c r="C84">
        <f>'Per Capita'!C124</f>
        <v>868.32678659671478</v>
      </c>
      <c r="D84">
        <f>'Per Capita'!D124</f>
        <v>772.55678820996081</v>
      </c>
      <c r="E84">
        <f>'Per Capita'!E124</f>
        <v>-9.1668853487211965</v>
      </c>
      <c r="F84">
        <f>'Per Capita'!F124</f>
        <v>1.1777411676971268</v>
      </c>
      <c r="G84">
        <f>'Per Capita'!G124</f>
        <v>172.41311773681355</v>
      </c>
      <c r="H84">
        <f>'Per Capita'!H124</f>
        <v>0.64280216054728267</v>
      </c>
      <c r="I84">
        <f t="shared" si="7"/>
        <v>83</v>
      </c>
      <c r="K84">
        <f t="shared" si="4"/>
        <v>9.2473684445710855</v>
      </c>
      <c r="L84">
        <f t="shared" si="5"/>
        <v>1.9831915384319387E-2</v>
      </c>
      <c r="M84">
        <f t="shared" si="6"/>
        <v>9.2275365291867661</v>
      </c>
    </row>
    <row r="85" spans="1:13" x14ac:dyDescent="0.25">
      <c r="A85" t="str">
        <f>'Per Capita'!A125</f>
        <v>2000Q4</v>
      </c>
      <c r="B85">
        <f>'Per Capita'!B125/100</f>
        <v>9.2513127165438576</v>
      </c>
      <c r="C85">
        <f>'Per Capita'!C125</f>
        <v>868.32447164129576</v>
      </c>
      <c r="D85">
        <f>'Per Capita'!D125</f>
        <v>772.41831733303582</v>
      </c>
      <c r="E85">
        <f>'Per Capita'!E125</f>
        <v>-8.886830510487302</v>
      </c>
      <c r="F85">
        <f>'Per Capita'!F125</f>
        <v>1.2492084499878673</v>
      </c>
      <c r="G85">
        <f>'Per Capita'!G125</f>
        <v>172.50069889173977</v>
      </c>
      <c r="H85">
        <f>'Per Capita'!H125</f>
        <v>0.45378784168676223</v>
      </c>
      <c r="I85">
        <f t="shared" si="7"/>
        <v>84</v>
      </c>
      <c r="K85">
        <f t="shared" si="4"/>
        <v>9.2513127165438576</v>
      </c>
      <c r="L85">
        <f t="shared" si="5"/>
        <v>2.0310687005443029E-2</v>
      </c>
      <c r="M85">
        <f t="shared" si="6"/>
        <v>9.2310020295384145</v>
      </c>
    </row>
    <row r="86" spans="1:13" x14ac:dyDescent="0.25">
      <c r="A86" t="str">
        <f>'Per Capita'!A126</f>
        <v>2001Q1</v>
      </c>
      <c r="B86">
        <f>'Per Capita'!B126/100</f>
        <v>9.2599031989157954</v>
      </c>
      <c r="C86">
        <f>'Per Capita'!C126</f>
        <v>869.22332422647185</v>
      </c>
      <c r="D86">
        <f>'Per Capita'!D126</f>
        <v>773.21233588580765</v>
      </c>
      <c r="E86">
        <f>'Per Capita'!E126</f>
        <v>-8.6786858922967891</v>
      </c>
      <c r="F86">
        <f>'Per Capita'!F126</f>
        <v>1.1791997186746832</v>
      </c>
      <c r="G86">
        <f>'Per Capita'!G126</f>
        <v>172.70357972329307</v>
      </c>
      <c r="H86">
        <f>'Per Capita'!H126</f>
        <v>0.69914691209555846</v>
      </c>
      <c r="I86">
        <f t="shared" si="7"/>
        <v>85</v>
      </c>
      <c r="K86">
        <f t="shared" si="4"/>
        <v>9.2599031989157954</v>
      </c>
      <c r="L86">
        <f t="shared" si="5"/>
        <v>2.5435669025734242E-2</v>
      </c>
      <c r="M86">
        <f t="shared" si="6"/>
        <v>9.2344675298900611</v>
      </c>
    </row>
    <row r="87" spans="1:13" x14ac:dyDescent="0.25">
      <c r="A87" t="str">
        <f>'Per Capita'!A127</f>
        <v>2001Q2</v>
      </c>
      <c r="B87">
        <f>'Per Capita'!B127/100</f>
        <v>9.2592190000871231</v>
      </c>
      <c r="C87">
        <f>'Per Capita'!C127</f>
        <v>869.40842116606018</v>
      </c>
      <c r="D87">
        <f>'Per Capita'!D127</f>
        <v>772.62039035387511</v>
      </c>
      <c r="E87">
        <f>'Per Capita'!E127</f>
        <v>-8.6410530624872592</v>
      </c>
      <c r="F87">
        <f>'Per Capita'!F127</f>
        <v>1.1406073683340718</v>
      </c>
      <c r="G87">
        <f>'Per Capita'!G127</f>
        <v>172.78566303468804</v>
      </c>
      <c r="H87">
        <f>'Per Capita'!H127</f>
        <v>0.63252000090463534</v>
      </c>
      <c r="I87">
        <f t="shared" si="7"/>
        <v>86</v>
      </c>
      <c r="K87">
        <f t="shared" si="4"/>
        <v>9.2592190000871231</v>
      </c>
      <c r="L87">
        <f t="shared" si="5"/>
        <v>2.1285969845413533E-2</v>
      </c>
      <c r="M87">
        <f t="shared" si="6"/>
        <v>9.2379330302417095</v>
      </c>
    </row>
    <row r="88" spans="1:13" x14ac:dyDescent="0.25">
      <c r="A88" t="str">
        <f>'Per Capita'!A128</f>
        <v>2001Q3</v>
      </c>
      <c r="B88">
        <f>'Per Capita'!B128/100</f>
        <v>9.2573022992653087</v>
      </c>
      <c r="C88">
        <f>'Per Capita'!C128</f>
        <v>869.32233853055243</v>
      </c>
      <c r="D88">
        <f>'Per Capita'!D128</f>
        <v>771.65994916713021</v>
      </c>
      <c r="E88">
        <f>'Per Capita'!E128</f>
        <v>-8.6514022872516207</v>
      </c>
      <c r="F88">
        <f>'Per Capita'!F128</f>
        <v>1.063802274730006</v>
      </c>
      <c r="G88">
        <f>'Per Capita'!G128</f>
        <v>172.95398727589196</v>
      </c>
      <c r="H88">
        <f>'Per Capita'!H128</f>
        <v>0.63077276534518001</v>
      </c>
      <c r="I88">
        <f t="shared" si="7"/>
        <v>87</v>
      </c>
      <c r="K88">
        <f t="shared" si="4"/>
        <v>9.2573022992653087</v>
      </c>
      <c r="L88">
        <f t="shared" si="5"/>
        <v>1.5903768671950758E-2</v>
      </c>
      <c r="M88">
        <f t="shared" si="6"/>
        <v>9.2413985305933579</v>
      </c>
    </row>
    <row r="89" spans="1:13" x14ac:dyDescent="0.25">
      <c r="A89" t="str">
        <f>'Per Capita'!A129</f>
        <v>2001Q4</v>
      </c>
      <c r="B89">
        <f>'Per Capita'!B129/100</f>
        <v>9.2565422633182273</v>
      </c>
      <c r="C89">
        <f>'Per Capita'!C129</f>
        <v>869.15509412278777</v>
      </c>
      <c r="D89">
        <f>'Per Capita'!D129</f>
        <v>770.7255921861821</v>
      </c>
      <c r="E89">
        <f>'Per Capita'!E129</f>
        <v>-8.746053384547178</v>
      </c>
      <c r="F89">
        <f>'Per Capita'!F129</f>
        <v>0.85935252194495271</v>
      </c>
      <c r="G89">
        <f>'Per Capita'!G129</f>
        <v>172.94638962142341</v>
      </c>
      <c r="H89">
        <f>'Per Capita'!H129</f>
        <v>0.77365203147883899</v>
      </c>
      <c r="I89">
        <f t="shared" si="7"/>
        <v>88</v>
      </c>
      <c r="K89">
        <f t="shared" si="4"/>
        <v>9.2565422633182273</v>
      </c>
      <c r="L89">
        <f t="shared" si="5"/>
        <v>1.1678232373222741E-2</v>
      </c>
      <c r="M89">
        <f t="shared" si="6"/>
        <v>9.2448640309450045</v>
      </c>
    </row>
    <row r="90" spans="1:13" x14ac:dyDescent="0.25">
      <c r="A90" t="str">
        <f>'Per Capita'!A130</f>
        <v>2002Q1</v>
      </c>
      <c r="B90">
        <f>'Per Capita'!B130/100</f>
        <v>9.2547222814325725</v>
      </c>
      <c r="C90">
        <f>'Per Capita'!C130</f>
        <v>868.98143684395529</v>
      </c>
      <c r="D90">
        <f>'Per Capita'!D130</f>
        <v>770.08595403450784</v>
      </c>
      <c r="E90">
        <f>'Per Capita'!E130</f>
        <v>-8.8458290901244627</v>
      </c>
      <c r="F90">
        <f>'Per Capita'!F130</f>
        <v>0.83685551141783265</v>
      </c>
      <c r="G90">
        <f>'Per Capita'!G130</f>
        <v>172.90688010181253</v>
      </c>
      <c r="H90">
        <f>'Per Capita'!H130</f>
        <v>0.66220456106335546</v>
      </c>
      <c r="I90">
        <f t="shared" si="7"/>
        <v>89</v>
      </c>
      <c r="K90">
        <f t="shared" si="4"/>
        <v>9.2547222814325725</v>
      </c>
      <c r="L90">
        <f t="shared" si="5"/>
        <v>6.392750135919556E-3</v>
      </c>
      <c r="M90">
        <f t="shared" si="6"/>
        <v>9.2483295312966529</v>
      </c>
    </row>
    <row r="91" spans="1:13" x14ac:dyDescent="0.25">
      <c r="A91" t="str">
        <f>'Per Capita'!A131</f>
        <v>2002Q2</v>
      </c>
      <c r="B91">
        <f>'Per Capita'!B131/100</f>
        <v>9.2574978732040716</v>
      </c>
      <c r="C91">
        <f>'Per Capita'!C131</f>
        <v>868.93002148947312</v>
      </c>
      <c r="D91">
        <f>'Per Capita'!D131</f>
        <v>768.97961303098111</v>
      </c>
      <c r="E91">
        <f>'Per Capita'!E131</f>
        <v>-8.9740161100398019</v>
      </c>
      <c r="F91">
        <f>'Per Capita'!F131</f>
        <v>0.85782600240485762</v>
      </c>
      <c r="G91">
        <f>'Per Capita'!G131</f>
        <v>173.19281824274896</v>
      </c>
      <c r="H91">
        <f>'Per Capita'!H131</f>
        <v>0.29960178701750023</v>
      </c>
      <c r="I91">
        <f t="shared" si="7"/>
        <v>90</v>
      </c>
      <c r="K91">
        <f t="shared" si="4"/>
        <v>9.2574978732040716</v>
      </c>
      <c r="L91">
        <f t="shared" si="5"/>
        <v>5.7028415557702772E-3</v>
      </c>
      <c r="M91">
        <f t="shared" si="6"/>
        <v>9.2517950316483013</v>
      </c>
    </row>
    <row r="92" spans="1:13" x14ac:dyDescent="0.25">
      <c r="A92" t="str">
        <f>'Per Capita'!A132</f>
        <v>2002Q3</v>
      </c>
      <c r="B92">
        <f>'Per Capita'!B132/100</f>
        <v>9.2580155337486705</v>
      </c>
      <c r="C92">
        <f>'Per Capita'!C132</f>
        <v>869.15250134917756</v>
      </c>
      <c r="D92">
        <f>'Per Capita'!D132</f>
        <v>769.25238581346946</v>
      </c>
      <c r="E92">
        <f>'Per Capita'!E132</f>
        <v>-9.0819240982975202</v>
      </c>
      <c r="F92">
        <f>'Per Capita'!F132</f>
        <v>0.83620990825184982</v>
      </c>
      <c r="G92">
        <f>'Per Capita'!G132</f>
        <v>173.05506309026043</v>
      </c>
      <c r="H92">
        <f>'Per Capita'!H132</f>
        <v>0.84551927757795919</v>
      </c>
      <c r="I92">
        <f t="shared" si="7"/>
        <v>91</v>
      </c>
      <c r="K92">
        <f t="shared" si="4"/>
        <v>9.2580155337486705</v>
      </c>
      <c r="L92">
        <f t="shared" si="5"/>
        <v>2.7550017487225631E-3</v>
      </c>
      <c r="M92">
        <f t="shared" si="6"/>
        <v>9.2552605319999479</v>
      </c>
    </row>
    <row r="93" spans="1:13" x14ac:dyDescent="0.25">
      <c r="A93" t="str">
        <f>'Per Capita'!A133</f>
        <v>2002Q4</v>
      </c>
      <c r="B93">
        <f>'Per Capita'!B133/100</f>
        <v>9.2570075342249645</v>
      </c>
      <c r="C93">
        <f>'Per Capita'!C133</f>
        <v>869.60158641675048</v>
      </c>
      <c r="D93">
        <f>'Per Capita'!D133</f>
        <v>769.51810035820051</v>
      </c>
      <c r="E93">
        <f>'Per Capita'!E133</f>
        <v>-9.217004808250076</v>
      </c>
      <c r="F93">
        <f>'Per Capita'!F133</f>
        <v>0.77603184985317286</v>
      </c>
      <c r="G93">
        <f>'Per Capita'!G133</f>
        <v>173.01980646300711</v>
      </c>
      <c r="H93">
        <f>'Per Capita'!H133</f>
        <v>0.61368198714200728</v>
      </c>
      <c r="I93">
        <f t="shared" si="7"/>
        <v>92</v>
      </c>
      <c r="K93">
        <f t="shared" si="4"/>
        <v>9.2570075342249645</v>
      </c>
      <c r="L93">
        <f t="shared" si="5"/>
        <v>-1.7184981266318289E-3</v>
      </c>
      <c r="M93">
        <f t="shared" si="6"/>
        <v>9.2587260323515963</v>
      </c>
    </row>
    <row r="94" spans="1:13" x14ac:dyDescent="0.25">
      <c r="A94" t="str">
        <f>'Per Capita'!A134</f>
        <v>2003Q1</v>
      </c>
      <c r="B94">
        <f>'Per Capita'!B134/100</f>
        <v>9.2538505423671342</v>
      </c>
      <c r="C94">
        <f>'Per Capita'!C134</f>
        <v>869.43625258498662</v>
      </c>
      <c r="D94">
        <f>'Per Capita'!D134</f>
        <v>768.85456415110355</v>
      </c>
      <c r="E94">
        <f>'Per Capita'!E134</f>
        <v>-9.3783094492847443</v>
      </c>
      <c r="F94">
        <f>'Per Capita'!F134</f>
        <v>0.66909780949999231</v>
      </c>
      <c r="G94">
        <f>'Per Capita'!G134</f>
        <v>172.95129894294027</v>
      </c>
      <c r="H94">
        <f>'Per Capita'!H134</f>
        <v>0.44673130903198466</v>
      </c>
      <c r="I94">
        <f t="shared" si="7"/>
        <v>93</v>
      </c>
      <c r="K94">
        <f t="shared" si="4"/>
        <v>9.2538505423671342</v>
      </c>
      <c r="L94">
        <f t="shared" si="5"/>
        <v>-8.3409903361104654E-3</v>
      </c>
      <c r="M94">
        <f t="shared" si="6"/>
        <v>9.2621915327032447</v>
      </c>
    </row>
    <row r="95" spans="1:13" x14ac:dyDescent="0.25">
      <c r="A95" t="str">
        <f>'Per Capita'!A135</f>
        <v>2003Q2</v>
      </c>
      <c r="B95">
        <f>'Per Capita'!B135/100</f>
        <v>9.2523467658140799</v>
      </c>
      <c r="C95">
        <f>'Per Capita'!C135</f>
        <v>869.35926760192854</v>
      </c>
      <c r="D95">
        <f>'Per Capita'!D135</f>
        <v>769.1770298097731</v>
      </c>
      <c r="E95">
        <f>'Per Capita'!E135</f>
        <v>-9.4491689259120282</v>
      </c>
      <c r="F95">
        <f>'Per Capita'!F135</f>
        <v>0.58805385933177756</v>
      </c>
      <c r="G95">
        <f>'Per Capita'!G135</f>
        <v>173.01558571582277</v>
      </c>
      <c r="H95">
        <f>'Per Capita'!H135</f>
        <v>0.43525400884307336</v>
      </c>
      <c r="I95">
        <f t="shared" si="7"/>
        <v>94</v>
      </c>
      <c r="K95">
        <f t="shared" si="4"/>
        <v>9.2523467658140799</v>
      </c>
      <c r="L95">
        <f t="shared" si="5"/>
        <v>-1.3310267240811413E-2</v>
      </c>
      <c r="M95">
        <f t="shared" si="6"/>
        <v>9.2656570330548913</v>
      </c>
    </row>
    <row r="96" spans="1:13" x14ac:dyDescent="0.25">
      <c r="A96" t="str">
        <f>'Per Capita'!A136</f>
        <v>2003Q3</v>
      </c>
      <c r="B96">
        <f>'Per Capita'!B136/100</f>
        <v>9.255083786285903</v>
      </c>
      <c r="C96">
        <f>'Per Capita'!C136</f>
        <v>869.54518115956262</v>
      </c>
      <c r="D96">
        <f>'Per Capita'!D136</f>
        <v>769.98765658900777</v>
      </c>
      <c r="E96">
        <f>'Per Capita'!E136</f>
        <v>-9.4258196233126235</v>
      </c>
      <c r="F96">
        <f>'Per Capita'!F136</f>
        <v>0.53335166323560146</v>
      </c>
      <c r="G96">
        <f>'Per Capita'!G136</f>
        <v>173.1883420141892</v>
      </c>
      <c r="H96">
        <f>'Per Capita'!H136</f>
        <v>0.84048875314671756</v>
      </c>
      <c r="I96">
        <f t="shared" si="7"/>
        <v>95</v>
      </c>
      <c r="K96">
        <f t="shared" si="4"/>
        <v>9.255083786285903</v>
      </c>
      <c r="L96">
        <f t="shared" si="5"/>
        <v>-1.4038747120636685E-2</v>
      </c>
      <c r="M96">
        <f t="shared" si="6"/>
        <v>9.2691225334065397</v>
      </c>
    </row>
    <row r="97" spans="1:13" x14ac:dyDescent="0.25">
      <c r="A97" t="str">
        <f>'Per Capita'!A137</f>
        <v>2003Q4</v>
      </c>
      <c r="B97">
        <f>'Per Capita'!B137/100</f>
        <v>9.2591997647829896</v>
      </c>
      <c r="C97">
        <f>'Per Capita'!C137</f>
        <v>869.50944771190848</v>
      </c>
      <c r="D97">
        <f>'Per Capita'!D137</f>
        <v>770.37496647865055</v>
      </c>
      <c r="E97">
        <f>'Per Capita'!E137</f>
        <v>-9.4680433536136039</v>
      </c>
      <c r="F97">
        <f>'Per Capita'!F137</f>
        <v>0.53588966795256932</v>
      </c>
      <c r="G97">
        <f>'Per Capita'!G137</f>
        <v>172.92661657823604</v>
      </c>
      <c r="H97">
        <f>'Per Capita'!H137</f>
        <v>0.21550075380940117</v>
      </c>
      <c r="I97">
        <f t="shared" si="7"/>
        <v>96</v>
      </c>
      <c r="K97">
        <f t="shared" si="4"/>
        <v>9.2591997647829896</v>
      </c>
      <c r="L97">
        <f t="shared" si="5"/>
        <v>-1.3388268975198514E-2</v>
      </c>
      <c r="M97">
        <f t="shared" si="6"/>
        <v>9.2725880337581881</v>
      </c>
    </row>
    <row r="98" spans="1:13" x14ac:dyDescent="0.25">
      <c r="A98" t="str">
        <f>'Per Capita'!A138</f>
        <v>2004Q1</v>
      </c>
      <c r="B98">
        <f>'Per Capita'!B138/100</f>
        <v>9.2621565987947125</v>
      </c>
      <c r="C98">
        <f>'Per Capita'!C138</f>
        <v>869.77095209768493</v>
      </c>
      <c r="D98">
        <f>'Per Capita'!D138</f>
        <v>770.11639793819825</v>
      </c>
      <c r="E98">
        <f>'Per Capita'!E138</f>
        <v>-9.6174319365392122</v>
      </c>
      <c r="F98">
        <f>'Per Capita'!F138</f>
        <v>0.51411755420602046</v>
      </c>
      <c r="G98">
        <f>'Per Capita'!G138</f>
        <v>173.17348458689284</v>
      </c>
      <c r="H98">
        <f>'Per Capita'!H138</f>
        <v>0.46026949112561433</v>
      </c>
      <c r="I98">
        <f t="shared" si="7"/>
        <v>97</v>
      </c>
      <c r="K98">
        <f t="shared" si="4"/>
        <v>9.2621565987947125</v>
      </c>
      <c r="L98">
        <f t="shared" si="5"/>
        <v>-1.389693531512215E-2</v>
      </c>
      <c r="M98">
        <f t="shared" si="6"/>
        <v>9.2760535341098347</v>
      </c>
    </row>
    <row r="99" spans="1:13" x14ac:dyDescent="0.25">
      <c r="A99" t="str">
        <f>'Per Capita'!A139</f>
        <v>2004Q2</v>
      </c>
      <c r="B99">
        <f>'Per Capita'!B139/100</f>
        <v>9.2651560829876551</v>
      </c>
      <c r="C99">
        <f>'Per Capita'!C139</f>
        <v>869.81685550673762</v>
      </c>
      <c r="D99">
        <f>'Per Capita'!D139</f>
        <v>770.32161157204894</v>
      </c>
      <c r="E99">
        <f>'Per Capita'!E139</f>
        <v>-9.6325570639161917</v>
      </c>
      <c r="F99">
        <f>'Per Capita'!F139</f>
        <v>0.51950932144751882</v>
      </c>
      <c r="G99">
        <f>'Per Capita'!G139</f>
        <v>173.12293708158592</v>
      </c>
      <c r="H99">
        <f>'Per Capita'!H139</f>
        <v>0.51908092632200653</v>
      </c>
      <c r="I99">
        <f t="shared" si="7"/>
        <v>98</v>
      </c>
      <c r="K99">
        <f t="shared" si="4"/>
        <v>9.2651560829876551</v>
      </c>
      <c r="L99">
        <f t="shared" si="5"/>
        <v>-1.4362951473827934E-2</v>
      </c>
      <c r="M99">
        <f t="shared" si="6"/>
        <v>9.2795190344614831</v>
      </c>
    </row>
    <row r="100" spans="1:13" x14ac:dyDescent="0.25">
      <c r="A100" t="str">
        <f>'Per Capita'!A140</f>
        <v>2004Q3</v>
      </c>
      <c r="B100">
        <f>'Per Capita'!B140/100</f>
        <v>9.2655387104545301</v>
      </c>
      <c r="C100">
        <f>'Per Capita'!C140</f>
        <v>869.78416880404086</v>
      </c>
      <c r="D100">
        <f>'Per Capita'!D140</f>
        <v>770.44447731139564</v>
      </c>
      <c r="E100">
        <f>'Per Capita'!E140</f>
        <v>-9.7172144284808759</v>
      </c>
      <c r="F100">
        <f>'Per Capita'!F140</f>
        <v>0.52768106885766453</v>
      </c>
      <c r="G100">
        <f>'Per Capita'!G140</f>
        <v>172.81692411980069</v>
      </c>
      <c r="H100">
        <f>'Per Capita'!H140</f>
        <v>0.46899827697545227</v>
      </c>
      <c r="I100">
        <f t="shared" si="7"/>
        <v>99</v>
      </c>
      <c r="K100">
        <f t="shared" si="4"/>
        <v>9.2655387104545301</v>
      </c>
      <c r="L100">
        <f t="shared" si="5"/>
        <v>-1.7445824358601314E-2</v>
      </c>
      <c r="M100">
        <f t="shared" si="6"/>
        <v>9.2829845348131315</v>
      </c>
    </row>
    <row r="101" spans="1:13" x14ac:dyDescent="0.25">
      <c r="A101" t="str">
        <f>'Per Capita'!A141</f>
        <v>2004Q4</v>
      </c>
      <c r="B101">
        <f>'Per Capita'!B141/100</f>
        <v>9.265414310560331</v>
      </c>
      <c r="C101">
        <f>'Per Capita'!C141</f>
        <v>870.10704091631726</v>
      </c>
      <c r="D101">
        <f>'Per Capita'!D141</f>
        <v>770.60611533328995</v>
      </c>
      <c r="E101">
        <f>'Per Capita'!E141</f>
        <v>-9.759067034734306</v>
      </c>
      <c r="F101">
        <f>'Per Capita'!F141</f>
        <v>0.53954185169075353</v>
      </c>
      <c r="G101">
        <f>'Per Capita'!G141</f>
        <v>172.81800529851435</v>
      </c>
      <c r="H101">
        <f>'Per Capita'!H141</f>
        <v>0.46622608448246255</v>
      </c>
      <c r="I101">
        <f t="shared" si="7"/>
        <v>100</v>
      </c>
      <c r="K101">
        <f t="shared" si="4"/>
        <v>9.265414310560331</v>
      </c>
      <c r="L101">
        <f t="shared" si="5"/>
        <v>-2.1035724604447026E-2</v>
      </c>
      <c r="M101">
        <f t="shared" si="6"/>
        <v>9.2864500351647781</v>
      </c>
    </row>
    <row r="102" spans="1:13" x14ac:dyDescent="0.25">
      <c r="A102" t="str">
        <f>'Per Capita'!A142</f>
        <v>2005Q1</v>
      </c>
      <c r="B102">
        <f>'Per Capita'!B142/100</f>
        <v>9.2657009444798479</v>
      </c>
      <c r="C102">
        <f>'Per Capita'!C142</f>
        <v>870.04914528373206</v>
      </c>
      <c r="D102">
        <f>'Per Capita'!D142</f>
        <v>771.04759849706113</v>
      </c>
      <c r="E102">
        <f>'Per Capita'!E142</f>
        <v>-9.7377055120264249</v>
      </c>
      <c r="F102">
        <f>'Per Capita'!F142</f>
        <v>0.53366219659141612</v>
      </c>
      <c r="G102">
        <f>'Per Capita'!G142</f>
        <v>172.72470158494042</v>
      </c>
      <c r="H102">
        <f>'Per Capita'!H142</f>
        <v>0.49744910398711734</v>
      </c>
      <c r="I102">
        <f t="shared" si="7"/>
        <v>101</v>
      </c>
      <c r="K102">
        <f t="shared" si="4"/>
        <v>9.2657009444798479</v>
      </c>
      <c r="L102">
        <f t="shared" si="5"/>
        <v>-2.4214591036578526E-2</v>
      </c>
      <c r="M102">
        <f t="shared" si="6"/>
        <v>9.2899155355164265</v>
      </c>
    </row>
    <row r="103" spans="1:13" x14ac:dyDescent="0.25">
      <c r="A103" t="str">
        <f>'Per Capita'!A143</f>
        <v>2005Q2</v>
      </c>
      <c r="B103">
        <f>'Per Capita'!B143/100</f>
        <v>9.2713465508875643</v>
      </c>
      <c r="C103">
        <f>'Per Capita'!C143</f>
        <v>870.64279010021187</v>
      </c>
      <c r="D103">
        <f>'Per Capita'!D143</f>
        <v>772.72368121113914</v>
      </c>
      <c r="E103">
        <f>'Per Capita'!E143</f>
        <v>-9.6473341614815009</v>
      </c>
      <c r="F103">
        <f>'Per Capita'!F143</f>
        <v>0.52970611521561972</v>
      </c>
      <c r="G103">
        <f>'Per Capita'!G143</f>
        <v>173.03685310159759</v>
      </c>
      <c r="H103">
        <f>'Per Capita'!H143</f>
        <v>0.37321277878980624</v>
      </c>
      <c r="I103">
        <f t="shared" si="7"/>
        <v>102</v>
      </c>
      <c r="K103">
        <f t="shared" si="4"/>
        <v>9.2713465508875643</v>
      </c>
      <c r="L103">
        <f t="shared" si="5"/>
        <v>-2.2034484980510527E-2</v>
      </c>
      <c r="M103">
        <f t="shared" si="6"/>
        <v>9.2933810358680748</v>
      </c>
    </row>
    <row r="104" spans="1:13" x14ac:dyDescent="0.25">
      <c r="A104" t="str">
        <f>'Per Capita'!A144</f>
        <v>2005Q3</v>
      </c>
      <c r="B104">
        <f>'Per Capita'!B144/100</f>
        <v>9.276197070906731</v>
      </c>
      <c r="C104">
        <f>'Per Capita'!C144</f>
        <v>871.07160004472848</v>
      </c>
      <c r="D104">
        <f>'Per Capita'!D144</f>
        <v>773.27991231176213</v>
      </c>
      <c r="E104">
        <f>'Per Capita'!E144</f>
        <v>-9.5185888728778583</v>
      </c>
      <c r="F104">
        <f>'Per Capita'!F144</f>
        <v>0.53122287322489481</v>
      </c>
      <c r="G104">
        <f>'Per Capita'!G144</f>
        <v>173.23556014671396</v>
      </c>
      <c r="H104">
        <f>'Per Capita'!H144</f>
        <v>0.40630916699349362</v>
      </c>
      <c r="I104">
        <f t="shared" si="7"/>
        <v>103</v>
      </c>
      <c r="K104">
        <f t="shared" si="4"/>
        <v>9.276197070906731</v>
      </c>
      <c r="L104">
        <f t="shared" si="5"/>
        <v>-2.06494653129905E-2</v>
      </c>
      <c r="M104">
        <f t="shared" si="6"/>
        <v>9.2968465362197215</v>
      </c>
    </row>
    <row r="105" spans="1:13" x14ac:dyDescent="0.25">
      <c r="A105" t="str">
        <f>'Per Capita'!A145</f>
        <v>2005Q4</v>
      </c>
      <c r="B105">
        <f>'Per Capita'!B145/100</f>
        <v>9.2797429148150652</v>
      </c>
      <c r="C105">
        <f>'Per Capita'!C145</f>
        <v>871.13020011467586</v>
      </c>
      <c r="D105">
        <f>'Per Capita'!D145</f>
        <v>774.15504384659664</v>
      </c>
      <c r="E105">
        <f>'Per Capita'!E145</f>
        <v>-9.3975254413836851</v>
      </c>
      <c r="F105">
        <f>'Per Capita'!F145</f>
        <v>0.58421979543224067</v>
      </c>
      <c r="G105">
        <f>'Per Capita'!G145</f>
        <v>173.53951937962441</v>
      </c>
      <c r="H105">
        <f>'Per Capita'!H145</f>
        <v>0.66629884173347054</v>
      </c>
      <c r="I105">
        <f t="shared" si="7"/>
        <v>104</v>
      </c>
      <c r="K105">
        <f t="shared" si="4"/>
        <v>9.2797429148150652</v>
      </c>
      <c r="L105">
        <f t="shared" si="5"/>
        <v>-2.0569121756304654E-2</v>
      </c>
      <c r="M105">
        <f t="shared" si="6"/>
        <v>9.3003120365713698</v>
      </c>
    </row>
    <row r="106" spans="1:13" x14ac:dyDescent="0.25">
      <c r="A106" t="str">
        <f>'Per Capita'!A146</f>
        <v>2006Q1</v>
      </c>
      <c r="B106">
        <f>'Per Capita'!B146/100</f>
        <v>9.2867796538503882</v>
      </c>
      <c r="C106">
        <f>'Per Capita'!C146</f>
        <v>871.66825000096878</v>
      </c>
      <c r="D106">
        <f>'Per Capita'!D146</f>
        <v>775.05983965228802</v>
      </c>
      <c r="E106">
        <f>'Per Capita'!E146</f>
        <v>-9.1547817274856929</v>
      </c>
      <c r="F106">
        <f>'Per Capita'!F146</f>
        <v>0.65127459543864297</v>
      </c>
      <c r="G106">
        <f>'Per Capita'!G146</f>
        <v>173.42985532122671</v>
      </c>
      <c r="H106">
        <f>'Per Capita'!H146</f>
        <v>0.2943730203954259</v>
      </c>
      <c r="I106">
        <f t="shared" si="7"/>
        <v>105</v>
      </c>
      <c r="K106">
        <f t="shared" si="4"/>
        <v>9.2867796538503882</v>
      </c>
      <c r="L106">
        <f t="shared" si="5"/>
        <v>-1.699788307263006E-2</v>
      </c>
      <c r="M106">
        <f t="shared" si="6"/>
        <v>9.3037775369230182</v>
      </c>
    </row>
    <row r="107" spans="1:13" x14ac:dyDescent="0.25">
      <c r="A107" t="str">
        <f>'Per Capita'!A147</f>
        <v>2006Q2</v>
      </c>
      <c r="B107">
        <f>'Per Capita'!B147/100</f>
        <v>9.2956039031898108</v>
      </c>
      <c r="C107">
        <f>'Per Capita'!C147</f>
        <v>871.9238365152662</v>
      </c>
      <c r="D107">
        <f>'Per Capita'!D147</f>
        <v>777.2073329257629</v>
      </c>
      <c r="E107">
        <f>'Per Capita'!E147</f>
        <v>-8.8517600593267733</v>
      </c>
      <c r="F107">
        <f>'Per Capita'!F147</f>
        <v>0.72130763294255806</v>
      </c>
      <c r="G107">
        <f>'Per Capita'!G147</f>
        <v>173.77926989737696</v>
      </c>
      <c r="H107">
        <f>'Per Capita'!H147</f>
        <v>0.5005507165407026</v>
      </c>
      <c r="I107">
        <f t="shared" si="7"/>
        <v>106</v>
      </c>
      <c r="K107">
        <f t="shared" si="4"/>
        <v>9.2956039031898108</v>
      </c>
      <c r="L107">
        <f t="shared" si="5"/>
        <v>-1.1639134084854064E-2</v>
      </c>
      <c r="M107">
        <f t="shared" si="6"/>
        <v>9.3072430372746648</v>
      </c>
    </row>
    <row r="108" spans="1:13" x14ac:dyDescent="0.25">
      <c r="A108" t="str">
        <f>'Per Capita'!A148</f>
        <v>2006Q3</v>
      </c>
      <c r="B108">
        <f>'Per Capita'!B148/100</f>
        <v>9.3008068139786868</v>
      </c>
      <c r="C108">
        <f>'Per Capita'!C148</f>
        <v>872.03950175647992</v>
      </c>
      <c r="D108">
        <f>'Per Capita'!D148</f>
        <v>778.17011346631762</v>
      </c>
      <c r="E108">
        <f>'Per Capita'!E148</f>
        <v>-8.61608991121245</v>
      </c>
      <c r="F108">
        <f>'Per Capita'!F148</f>
        <v>0.80215107165962141</v>
      </c>
      <c r="G108">
        <f>'Per Capita'!G148</f>
        <v>173.92237644452752</v>
      </c>
      <c r="H108">
        <f>'Per Capita'!H148</f>
        <v>0.4642738441202775</v>
      </c>
      <c r="I108">
        <f t="shared" si="7"/>
        <v>107</v>
      </c>
      <c r="K108">
        <f t="shared" si="4"/>
        <v>9.3008068139786868</v>
      </c>
      <c r="L108">
        <f t="shared" si="5"/>
        <v>-9.9017236476264259E-3</v>
      </c>
      <c r="M108">
        <f t="shared" si="6"/>
        <v>9.3107085376263132</v>
      </c>
    </row>
    <row r="109" spans="1:13" x14ac:dyDescent="0.25">
      <c r="A109" t="str">
        <f>'Per Capita'!A149</f>
        <v>2006Q4</v>
      </c>
      <c r="B109">
        <f>'Per Capita'!B149/100</f>
        <v>9.3094416876997901</v>
      </c>
      <c r="C109">
        <f>'Per Capita'!C149</f>
        <v>872.66688977054196</v>
      </c>
      <c r="D109">
        <f>'Per Capita'!D149</f>
        <v>780.51257576922899</v>
      </c>
      <c r="E109">
        <f>'Per Capita'!E149</f>
        <v>-8.3906243274708316</v>
      </c>
      <c r="F109">
        <f>'Per Capita'!F149</f>
        <v>0.89354360116788745</v>
      </c>
      <c r="G109">
        <f>'Per Capita'!G149</f>
        <v>174.10398816860825</v>
      </c>
      <c r="H109">
        <f>'Per Capita'!H149</f>
        <v>0.46433005125212634</v>
      </c>
      <c r="I109">
        <f t="shared" si="7"/>
        <v>108</v>
      </c>
      <c r="K109">
        <f t="shared" si="4"/>
        <v>9.3094416876997901</v>
      </c>
      <c r="L109">
        <f t="shared" si="5"/>
        <v>-4.7323502781715376E-3</v>
      </c>
      <c r="M109">
        <f t="shared" si="6"/>
        <v>9.3141740379779616</v>
      </c>
    </row>
    <row r="110" spans="1:13" x14ac:dyDescent="0.25">
      <c r="A110" t="str">
        <f>'Per Capita'!A150</f>
        <v>2007Q1</v>
      </c>
      <c r="B110">
        <f>'Per Capita'!B150/100</f>
        <v>9.3157281695026839</v>
      </c>
      <c r="C110">
        <f>'Per Capita'!C150</f>
        <v>872.43243589348401</v>
      </c>
      <c r="D110">
        <f>'Per Capita'!D150</f>
        <v>781.7054565074834</v>
      </c>
      <c r="E110">
        <f>'Per Capita'!E150</f>
        <v>-8.0723907887727329</v>
      </c>
      <c r="F110">
        <f>'Per Capita'!F150</f>
        <v>0.95056543383287129</v>
      </c>
      <c r="G110">
        <f>'Per Capita'!G150</f>
        <v>174.0236968848501</v>
      </c>
      <c r="H110">
        <f>'Per Capita'!H150</f>
        <v>0.80516081448615706</v>
      </c>
      <c r="I110">
        <f t="shared" si="7"/>
        <v>109</v>
      </c>
      <c r="K110">
        <f t="shared" si="4"/>
        <v>9.3157281695026839</v>
      </c>
      <c r="L110">
        <f t="shared" si="5"/>
        <v>-1.9113688269243312E-3</v>
      </c>
      <c r="M110">
        <f t="shared" si="6"/>
        <v>9.3176395383296082</v>
      </c>
    </row>
    <row r="111" spans="1:13" x14ac:dyDescent="0.25">
      <c r="A111" t="str">
        <f>'Per Capita'!A151</f>
        <v>2007Q2</v>
      </c>
      <c r="B111">
        <f>'Per Capita'!B151/100</f>
        <v>9.3185323503420623</v>
      </c>
      <c r="C111">
        <f>'Per Capita'!C151</f>
        <v>872.96964748537368</v>
      </c>
      <c r="D111">
        <f>'Per Capita'!D151</f>
        <v>781.55337189475756</v>
      </c>
      <c r="E111">
        <f>'Per Capita'!E151</f>
        <v>-7.8344588877060861</v>
      </c>
      <c r="F111">
        <f>'Per Capita'!F151</f>
        <v>1.0118114605894848</v>
      </c>
      <c r="G111">
        <f>'Per Capita'!G151</f>
        <v>174.05417235245673</v>
      </c>
      <c r="H111">
        <f>'Per Capita'!H151</f>
        <v>0.58241963083518544</v>
      </c>
      <c r="I111">
        <f t="shared" si="7"/>
        <v>110</v>
      </c>
      <c r="K111">
        <f t="shared" si="4"/>
        <v>9.3185323503420623</v>
      </c>
      <c r="L111">
        <f t="shared" si="5"/>
        <v>-2.5726883391943289E-3</v>
      </c>
      <c r="M111">
        <f t="shared" si="6"/>
        <v>9.3211050386812566</v>
      </c>
    </row>
    <row r="112" spans="1:13" x14ac:dyDescent="0.25">
      <c r="A112" t="str">
        <f>'Per Capita'!A152</f>
        <v>2007Q3</v>
      </c>
      <c r="B112">
        <f>'Per Capita'!B152/100</f>
        <v>9.320616092184677</v>
      </c>
      <c r="C112">
        <f>'Per Capita'!C152</f>
        <v>873.02083309372256</v>
      </c>
      <c r="D112">
        <f>'Per Capita'!D152</f>
        <v>781.63217179590185</v>
      </c>
      <c r="E112">
        <f>'Per Capita'!E152</f>
        <v>-7.7808514260050661</v>
      </c>
      <c r="F112">
        <f>'Per Capita'!F152</f>
        <v>1.1171709572359512</v>
      </c>
      <c r="G112">
        <f>'Per Capita'!G152</f>
        <v>174.10443039161163</v>
      </c>
      <c r="H112">
        <f>'Per Capita'!H152</f>
        <v>0.49798359330848441</v>
      </c>
      <c r="I112">
        <f t="shared" si="7"/>
        <v>111</v>
      </c>
      <c r="K112">
        <f t="shared" si="4"/>
        <v>9.320616092184677</v>
      </c>
      <c r="L112">
        <f t="shared" si="5"/>
        <v>-3.9544468482279882E-3</v>
      </c>
      <c r="M112">
        <f t="shared" si="6"/>
        <v>9.324570539032905</v>
      </c>
    </row>
    <row r="113" spans="1:13" x14ac:dyDescent="0.25">
      <c r="A113" t="str">
        <f>'Per Capita'!A153</f>
        <v>2007Q4</v>
      </c>
      <c r="B113">
        <f>'Per Capita'!B153/100</f>
        <v>9.3223470766026253</v>
      </c>
      <c r="C113">
        <f>'Per Capita'!C153</f>
        <v>873.15922968741177</v>
      </c>
      <c r="D113">
        <f>'Per Capita'!D153</f>
        <v>782.81713057456545</v>
      </c>
      <c r="E113">
        <f>'Per Capita'!E153</f>
        <v>-7.647967025368235</v>
      </c>
      <c r="F113">
        <f>'Per Capita'!F153</f>
        <v>1.1726946353164891</v>
      </c>
      <c r="G113">
        <f>'Per Capita'!G153</f>
        <v>174.70923307637716</v>
      </c>
      <c r="H113">
        <f>'Per Capita'!H153</f>
        <v>0.57960481082701076</v>
      </c>
      <c r="I113">
        <f t="shared" si="7"/>
        <v>112</v>
      </c>
      <c r="K113">
        <f t="shared" si="4"/>
        <v>9.3223470766026253</v>
      </c>
      <c r="L113">
        <f t="shared" si="5"/>
        <v>-5.6889627819263211E-3</v>
      </c>
      <c r="M113">
        <f t="shared" si="6"/>
        <v>9.3280360393845516</v>
      </c>
    </row>
    <row r="114" spans="1:13" x14ac:dyDescent="0.25">
      <c r="A114" t="str">
        <f>'Per Capita'!A154</f>
        <v>2008Q1</v>
      </c>
      <c r="B114">
        <f>'Per Capita'!B154/100</f>
        <v>9.3253654027666393</v>
      </c>
      <c r="C114">
        <f>'Per Capita'!C154</f>
        <v>872.95321667004021</v>
      </c>
      <c r="D114">
        <f>'Per Capita'!D154</f>
        <v>782.67537265791805</v>
      </c>
      <c r="E114">
        <f>'Per Capita'!E154</f>
        <v>-7.5433902965437349</v>
      </c>
      <c r="F114">
        <f>'Per Capita'!F154</f>
        <v>1.1128533020127624</v>
      </c>
      <c r="G114">
        <f>'Per Capita'!G154</f>
        <v>175.41056958304776</v>
      </c>
      <c r="H114">
        <f>'Per Capita'!H154</f>
        <v>0.33819886710101843</v>
      </c>
      <c r="I114">
        <f t="shared" si="7"/>
        <v>113</v>
      </c>
      <c r="K114">
        <f t="shared" si="4"/>
        <v>9.3253654027666393</v>
      </c>
      <c r="L114">
        <f t="shared" si="5"/>
        <v>-6.1361369695607237E-3</v>
      </c>
      <c r="M114">
        <f t="shared" si="6"/>
        <v>9.3315015397362</v>
      </c>
    </row>
    <row r="115" spans="1:13" x14ac:dyDescent="0.25">
      <c r="A115" t="str">
        <f>'Per Capita'!A155</f>
        <v>2008Q2</v>
      </c>
      <c r="B115">
        <f>'Per Capita'!B155/100</f>
        <v>9.3197715152741658</v>
      </c>
      <c r="C115">
        <f>'Per Capita'!C155</f>
        <v>872.67380884741874</v>
      </c>
      <c r="D115">
        <f>'Per Capita'!D155</f>
        <v>780.64049620524838</v>
      </c>
      <c r="E115">
        <f>'Per Capita'!E155</f>
        <v>-7.7360041326119138</v>
      </c>
      <c r="F115">
        <f>'Per Capita'!F155</f>
        <v>1.2074967325172596</v>
      </c>
      <c r="G115">
        <f>'Per Capita'!G155</f>
        <v>175.57186398386148</v>
      </c>
      <c r="H115">
        <f>'Per Capita'!H155</f>
        <v>0.67644902774388194</v>
      </c>
      <c r="I115">
        <f t="shared" si="7"/>
        <v>114</v>
      </c>
      <c r="K115">
        <f t="shared" si="4"/>
        <v>9.3197715152741658</v>
      </c>
      <c r="L115">
        <f t="shared" si="5"/>
        <v>-1.5195524813682582E-2</v>
      </c>
      <c r="M115">
        <f t="shared" si="6"/>
        <v>9.3349670400878484</v>
      </c>
    </row>
    <row r="116" spans="1:13" x14ac:dyDescent="0.25">
      <c r="A116" t="str">
        <f>'Per Capita'!A156</f>
        <v>2008Q3</v>
      </c>
      <c r="B116">
        <f>'Per Capita'!B156/100</f>
        <v>9.3130206711909391</v>
      </c>
      <c r="C116">
        <f>'Per Capita'!C156</f>
        <v>872.32223748304227</v>
      </c>
      <c r="D116">
        <f>'Per Capita'!D156</f>
        <v>779.03991133054751</v>
      </c>
      <c r="E116">
        <f>'Per Capita'!E156</f>
        <v>-7.9111230216728394</v>
      </c>
      <c r="F116">
        <f>'Per Capita'!F156</f>
        <v>1.2377401136272239</v>
      </c>
      <c r="G116">
        <f>'Per Capita'!G156</f>
        <v>175.79854989784906</v>
      </c>
      <c r="H116">
        <f>'Per Capita'!H156</f>
        <v>0.30744975165044092</v>
      </c>
      <c r="I116">
        <f t="shared" si="7"/>
        <v>115</v>
      </c>
      <c r="K116">
        <f t="shared" si="4"/>
        <v>9.3130206711909391</v>
      </c>
      <c r="L116">
        <f t="shared" si="5"/>
        <v>-2.5411869248555874E-2</v>
      </c>
      <c r="M116">
        <f t="shared" si="6"/>
        <v>9.338432540439495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Tabelle1</vt:lpstr>
      <vt:lpstr>GELAIN_1</vt:lpstr>
      <vt:lpstr>Per Capita</vt:lpstr>
      <vt:lpstr>Sample</vt:lpstr>
      <vt:lpstr>Detrended</vt:lpstr>
      <vt:lpstr>Tabelle1!AWM18UP14</vt:lpstr>
    </vt:vector>
  </TitlesOfParts>
  <Company>Goethe University Frankfurt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s4219044</dc:creator>
  <cp:lastModifiedBy>s4219044</cp:lastModifiedBy>
  <dcterms:created xsi:type="dcterms:W3CDTF">2015-08-17T06:44:42Z</dcterms:created>
  <dcterms:modified xsi:type="dcterms:W3CDTF">2016-09-02T10:05:12Z</dcterms:modified>
</cp:coreProperties>
</file>