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liu/Dropbox/Chang-Liu-Spiegel-Zhang/BVAR_loans/"/>
    </mc:Choice>
  </mc:AlternateContent>
  <bookViews>
    <workbookView xWindow="480" yWindow="460" windowWidth="25120" windowHeight="14240" activeTab="6"/>
  </bookViews>
  <sheets>
    <sheet name="Variable List" sheetId="1" r:id="rId1"/>
    <sheet name="SOE investment share" sheetId="4" r:id="rId2"/>
    <sheet name="SOE revenue share" sheetId="5" r:id="rId3"/>
    <sheet name="Data" sheetId="2" r:id="rId4"/>
    <sheet name="zha_raw" sheetId="3" r:id="rId5"/>
    <sheet name="Sheet1" sheetId="6" r:id="rId6"/>
    <sheet name="VAR_data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7" l="1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42" i="7"/>
  <c r="B4" i="6" l="1"/>
  <c r="C4" i="6"/>
  <c r="B3" i="6"/>
  <c r="W3" i="2"/>
  <c r="X3" i="2" s="1"/>
  <c r="S3" i="2" s="1"/>
  <c r="W4" i="2"/>
  <c r="X4" i="2" s="1"/>
  <c r="S4" i="2" s="1"/>
  <c r="W5" i="2"/>
  <c r="X5" i="2" s="1"/>
  <c r="S5" i="2" s="1"/>
  <c r="W6" i="2"/>
  <c r="X6" i="2" s="1"/>
  <c r="S6" i="2" s="1"/>
  <c r="W7" i="2"/>
  <c r="X7" i="2" s="1"/>
  <c r="S7" i="2" s="1"/>
  <c r="W8" i="2"/>
  <c r="X8" i="2" s="1"/>
  <c r="S8" i="2" s="1"/>
  <c r="W9" i="2"/>
  <c r="X9" i="2" s="1"/>
  <c r="S9" i="2" s="1"/>
  <c r="W10" i="2"/>
  <c r="X10" i="2" s="1"/>
  <c r="S10" i="2" s="1"/>
  <c r="W11" i="2"/>
  <c r="X11" i="2" s="1"/>
  <c r="S11" i="2" s="1"/>
  <c r="W12" i="2"/>
  <c r="X12" i="2" s="1"/>
  <c r="S12" i="2" s="1"/>
  <c r="W13" i="2"/>
  <c r="X13" i="2" s="1"/>
  <c r="S13" i="2" s="1"/>
  <c r="W14" i="2"/>
  <c r="X14" i="2" s="1"/>
  <c r="S14" i="2" s="1"/>
  <c r="W15" i="2"/>
  <c r="X15" i="2" s="1"/>
  <c r="S15" i="2" s="1"/>
  <c r="W16" i="2"/>
  <c r="X16" i="2" s="1"/>
  <c r="S16" i="2" s="1"/>
  <c r="W17" i="2"/>
  <c r="X17" i="2" s="1"/>
  <c r="S17" i="2" s="1"/>
  <c r="W18" i="2"/>
  <c r="X18" i="2" s="1"/>
  <c r="S18" i="2" s="1"/>
  <c r="W19" i="2"/>
  <c r="X19" i="2" s="1"/>
  <c r="S19" i="2" s="1"/>
  <c r="W20" i="2"/>
  <c r="X20" i="2" s="1"/>
  <c r="S20" i="2" s="1"/>
  <c r="W21" i="2"/>
  <c r="X21" i="2" s="1"/>
  <c r="S21" i="2" s="1"/>
  <c r="W22" i="2"/>
  <c r="X22" i="2" s="1"/>
  <c r="S22" i="2" s="1"/>
  <c r="W23" i="2"/>
  <c r="X23" i="2" s="1"/>
  <c r="S23" i="2" s="1"/>
  <c r="W24" i="2"/>
  <c r="X24" i="2" s="1"/>
  <c r="S24" i="2" s="1"/>
  <c r="W25" i="2"/>
  <c r="X25" i="2" s="1"/>
  <c r="S25" i="2" s="1"/>
  <c r="W26" i="2"/>
  <c r="X26" i="2" s="1"/>
  <c r="S26" i="2" s="1"/>
  <c r="W27" i="2"/>
  <c r="X27" i="2" s="1"/>
  <c r="S27" i="2" s="1"/>
  <c r="W28" i="2"/>
  <c r="X28" i="2" s="1"/>
  <c r="S28" i="2" s="1"/>
  <c r="W29" i="2"/>
  <c r="X29" i="2" s="1"/>
  <c r="S29" i="2" s="1"/>
  <c r="W30" i="2"/>
  <c r="X30" i="2" s="1"/>
  <c r="S30" i="2" s="1"/>
  <c r="W31" i="2"/>
  <c r="X31" i="2" s="1"/>
  <c r="S31" i="2" s="1"/>
  <c r="W32" i="2"/>
  <c r="X32" i="2" s="1"/>
  <c r="S32" i="2" s="1"/>
  <c r="W33" i="2"/>
  <c r="X33" i="2" s="1"/>
  <c r="S33" i="2" s="1"/>
  <c r="W34" i="2"/>
  <c r="X34" i="2" s="1"/>
  <c r="S34" i="2" s="1"/>
  <c r="W35" i="2"/>
  <c r="X35" i="2" s="1"/>
  <c r="S35" i="2" s="1"/>
  <c r="W36" i="2"/>
  <c r="X36" i="2" s="1"/>
  <c r="S36" i="2" s="1"/>
  <c r="W37" i="2"/>
  <c r="X37" i="2" s="1"/>
  <c r="S37" i="2" s="1"/>
  <c r="W38" i="2"/>
  <c r="X38" i="2" s="1"/>
  <c r="S38" i="2" s="1"/>
  <c r="W39" i="2"/>
  <c r="X39" i="2" s="1"/>
  <c r="S39" i="2" s="1"/>
  <c r="W40" i="2"/>
  <c r="X40" i="2" s="1"/>
  <c r="S40" i="2" s="1"/>
  <c r="W41" i="2"/>
  <c r="X41" i="2" s="1"/>
  <c r="S41" i="2" s="1"/>
  <c r="W42" i="2"/>
  <c r="X42" i="2" s="1"/>
  <c r="S42" i="2" s="1"/>
  <c r="W43" i="2"/>
  <c r="X43" i="2" s="1"/>
  <c r="S43" i="2" s="1"/>
  <c r="W44" i="2"/>
  <c r="X44" i="2" s="1"/>
  <c r="S44" i="2" s="1"/>
  <c r="W45" i="2"/>
  <c r="X45" i="2" s="1"/>
  <c r="S45" i="2" s="1"/>
  <c r="W46" i="2"/>
  <c r="X46" i="2" s="1"/>
  <c r="S46" i="2" s="1"/>
  <c r="W47" i="2"/>
  <c r="X47" i="2" s="1"/>
  <c r="S47" i="2" s="1"/>
  <c r="W48" i="2"/>
  <c r="X48" i="2" s="1"/>
  <c r="S48" i="2" s="1"/>
  <c r="W49" i="2"/>
  <c r="X49" i="2" s="1"/>
  <c r="S49" i="2" s="1"/>
  <c r="W50" i="2"/>
  <c r="X50" i="2" s="1"/>
  <c r="S50" i="2" s="1"/>
  <c r="W51" i="2"/>
  <c r="X51" i="2" s="1"/>
  <c r="S51" i="2" s="1"/>
  <c r="W52" i="2"/>
  <c r="X52" i="2" s="1"/>
  <c r="S52" i="2" s="1"/>
  <c r="W53" i="2"/>
  <c r="X53" i="2" s="1"/>
  <c r="S53" i="2" s="1"/>
  <c r="W54" i="2"/>
  <c r="X54" i="2" s="1"/>
  <c r="S54" i="2" s="1"/>
  <c r="W55" i="2"/>
  <c r="X55" i="2" s="1"/>
  <c r="S55" i="2" s="1"/>
  <c r="W56" i="2"/>
  <c r="X56" i="2" s="1"/>
  <c r="S56" i="2" s="1"/>
  <c r="W57" i="2"/>
  <c r="X57" i="2" s="1"/>
  <c r="S57" i="2" s="1"/>
  <c r="W58" i="2"/>
  <c r="X58" i="2" s="1"/>
  <c r="S58" i="2" s="1"/>
  <c r="W59" i="2"/>
  <c r="X59" i="2" s="1"/>
  <c r="S59" i="2" s="1"/>
  <c r="W60" i="2"/>
  <c r="X60" i="2" s="1"/>
  <c r="S60" i="2" s="1"/>
  <c r="W61" i="2"/>
  <c r="X61" i="2" s="1"/>
  <c r="S61" i="2" s="1"/>
  <c r="W62" i="2"/>
  <c r="X62" i="2" s="1"/>
  <c r="S62" i="2" s="1"/>
  <c r="W63" i="2"/>
  <c r="X63" i="2" s="1"/>
  <c r="S63" i="2" s="1"/>
  <c r="W64" i="2"/>
  <c r="X64" i="2" s="1"/>
  <c r="S64" i="2" s="1"/>
  <c r="W65" i="2"/>
  <c r="X65" i="2" s="1"/>
  <c r="S65" i="2" s="1"/>
  <c r="W66" i="2"/>
  <c r="X66" i="2" s="1"/>
  <c r="S66" i="2" s="1"/>
  <c r="W67" i="2"/>
  <c r="X67" i="2" s="1"/>
  <c r="S67" i="2" s="1"/>
  <c r="W68" i="2"/>
  <c r="X68" i="2" s="1"/>
  <c r="S68" i="2" s="1"/>
  <c r="W69" i="2"/>
  <c r="X69" i="2" s="1"/>
  <c r="S69" i="2" s="1"/>
  <c r="W70" i="2"/>
  <c r="X70" i="2" s="1"/>
  <c r="S70" i="2" s="1"/>
  <c r="W71" i="2"/>
  <c r="X71" i="2" s="1"/>
  <c r="S71" i="2" s="1"/>
  <c r="W72" i="2"/>
  <c r="X72" i="2" s="1"/>
  <c r="S72" i="2" s="1"/>
  <c r="W73" i="2"/>
  <c r="X73" i="2" s="1"/>
  <c r="S73" i="2" s="1"/>
  <c r="W74" i="2"/>
  <c r="X74" i="2" s="1"/>
  <c r="S74" i="2" s="1"/>
  <c r="W75" i="2"/>
  <c r="X75" i="2" s="1"/>
  <c r="S75" i="2" s="1"/>
  <c r="W76" i="2"/>
  <c r="X76" i="2" s="1"/>
  <c r="S76" i="2" s="1"/>
  <c r="W77" i="2"/>
  <c r="X77" i="2" s="1"/>
  <c r="S77" i="2" s="1"/>
  <c r="W78" i="2"/>
  <c r="X78" i="2" s="1"/>
  <c r="S78" i="2" s="1"/>
  <c r="W79" i="2"/>
  <c r="X79" i="2" s="1"/>
  <c r="S79" i="2" s="1"/>
  <c r="W80" i="2"/>
  <c r="X80" i="2" s="1"/>
  <c r="S80" i="2" s="1"/>
  <c r="W81" i="2"/>
  <c r="X81" i="2" s="1"/>
  <c r="S81" i="2" s="1"/>
  <c r="W82" i="2"/>
  <c r="X82" i="2" s="1"/>
  <c r="S82" i="2" s="1"/>
  <c r="W83" i="2"/>
  <c r="X83" i="2" s="1"/>
  <c r="S83" i="2" s="1"/>
  <c r="W84" i="2"/>
  <c r="X84" i="2" s="1"/>
  <c r="S84" i="2" s="1"/>
  <c r="W85" i="2"/>
  <c r="X85" i="2" s="1"/>
  <c r="S85" i="2" s="1"/>
  <c r="W86" i="2"/>
  <c r="X86" i="2" s="1"/>
  <c r="S86" i="2" s="1"/>
  <c r="W87" i="2"/>
  <c r="X87" i="2" s="1"/>
  <c r="S87" i="2" s="1"/>
  <c r="W88" i="2"/>
  <c r="X88" i="2" s="1"/>
  <c r="S88" i="2" s="1"/>
  <c r="W89" i="2"/>
  <c r="X89" i="2" s="1"/>
  <c r="S89" i="2" s="1"/>
  <c r="W90" i="2"/>
  <c r="X90" i="2" s="1"/>
  <c r="S90" i="2" s="1"/>
  <c r="W91" i="2"/>
  <c r="X91" i="2" s="1"/>
  <c r="S91" i="2" s="1"/>
  <c r="W92" i="2"/>
  <c r="X92" i="2" s="1"/>
  <c r="S92" i="2" s="1"/>
  <c r="W93" i="2"/>
  <c r="X93" i="2" s="1"/>
  <c r="S93" i="2" s="1"/>
  <c r="W94" i="2"/>
  <c r="X94" i="2" s="1"/>
  <c r="S94" i="2" s="1"/>
  <c r="W95" i="2"/>
  <c r="X95" i="2" s="1"/>
  <c r="S95" i="2" s="1"/>
  <c r="W96" i="2"/>
  <c r="X96" i="2" s="1"/>
  <c r="S96" i="2" s="1"/>
  <c r="W97" i="2"/>
  <c r="X97" i="2" s="1"/>
  <c r="S97" i="2" s="1"/>
  <c r="W98" i="2"/>
  <c r="X98" i="2" s="1"/>
  <c r="S98" i="2" s="1"/>
  <c r="W99" i="2"/>
  <c r="X99" i="2" s="1"/>
  <c r="S99" i="2" s="1"/>
  <c r="W100" i="2"/>
  <c r="X100" i="2" s="1"/>
  <c r="S100" i="2" s="1"/>
  <c r="W101" i="2"/>
  <c r="X101" i="2" s="1"/>
  <c r="S101" i="2" s="1"/>
  <c r="W102" i="2"/>
  <c r="X102" i="2" s="1"/>
  <c r="S102" i="2" s="1"/>
  <c r="W103" i="2"/>
  <c r="X103" i="2" s="1"/>
  <c r="S103" i="2" s="1"/>
  <c r="W104" i="2"/>
  <c r="X104" i="2" s="1"/>
  <c r="S104" i="2" s="1"/>
  <c r="W105" i="2"/>
  <c r="X105" i="2" s="1"/>
  <c r="S105" i="2" s="1"/>
  <c r="W2" i="2"/>
  <c r="X2" i="2" s="1"/>
  <c r="S2" i="2" s="1"/>
  <c r="Z14" i="2"/>
  <c r="AA12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L96" i="2"/>
  <c r="L105" i="2"/>
  <c r="K105" i="2"/>
  <c r="L104" i="2"/>
  <c r="K104" i="2"/>
  <c r="L103" i="2"/>
  <c r="K103" i="2"/>
  <c r="L102" i="2"/>
  <c r="K102" i="2"/>
  <c r="L101" i="2"/>
  <c r="K101" i="2"/>
  <c r="N101" i="2"/>
  <c r="L100" i="2"/>
  <c r="K100" i="2"/>
  <c r="N100" i="2"/>
  <c r="L99" i="2"/>
  <c r="K99" i="2"/>
  <c r="N99" i="2"/>
  <c r="L98" i="2"/>
  <c r="K98" i="2"/>
  <c r="N98" i="2"/>
  <c r="L97" i="2"/>
  <c r="K97" i="2"/>
  <c r="F97" i="2"/>
  <c r="N97" i="2"/>
  <c r="K96" i="2"/>
  <c r="F96" i="2"/>
  <c r="N96" i="2"/>
  <c r="L95" i="2"/>
  <c r="K95" i="2"/>
  <c r="F95" i="2"/>
  <c r="N95" i="2"/>
  <c r="L94" i="2"/>
  <c r="K94" i="2"/>
  <c r="F94" i="2"/>
  <c r="N94" i="2"/>
  <c r="L93" i="2"/>
  <c r="K93" i="2"/>
  <c r="F93" i="2"/>
  <c r="N93" i="2"/>
  <c r="L92" i="2"/>
  <c r="K92" i="2"/>
  <c r="F92" i="2"/>
  <c r="N92" i="2"/>
  <c r="L91" i="2"/>
  <c r="K91" i="2"/>
  <c r="F91" i="2"/>
  <c r="N91" i="2"/>
  <c r="L90" i="2"/>
  <c r="K90" i="2"/>
  <c r="F90" i="2"/>
  <c r="N90" i="2"/>
  <c r="L89" i="2"/>
  <c r="K89" i="2"/>
  <c r="F89" i="2"/>
  <c r="N89" i="2"/>
  <c r="L88" i="2"/>
  <c r="K88" i="2"/>
  <c r="F88" i="2"/>
  <c r="N88" i="2"/>
  <c r="L87" i="2"/>
  <c r="K87" i="2"/>
  <c r="F87" i="2"/>
  <c r="N87" i="2"/>
  <c r="L86" i="2"/>
  <c r="K86" i="2"/>
  <c r="F86" i="2"/>
  <c r="N86" i="2"/>
  <c r="L85" i="2"/>
  <c r="K85" i="2"/>
  <c r="F85" i="2"/>
  <c r="N85" i="2"/>
  <c r="L84" i="2"/>
  <c r="K84" i="2"/>
  <c r="F84" i="2"/>
  <c r="N84" i="2"/>
  <c r="L83" i="2"/>
  <c r="K83" i="2"/>
  <c r="F83" i="2"/>
  <c r="N83" i="2"/>
  <c r="L82" i="2"/>
  <c r="K82" i="2"/>
  <c r="F82" i="2"/>
  <c r="N82" i="2"/>
  <c r="L81" i="2"/>
  <c r="K81" i="2"/>
  <c r="F81" i="2"/>
  <c r="N81" i="2"/>
  <c r="L80" i="2"/>
  <c r="K80" i="2"/>
  <c r="F80" i="2"/>
  <c r="N80" i="2"/>
  <c r="L79" i="2"/>
  <c r="K79" i="2"/>
  <c r="F79" i="2"/>
  <c r="N79" i="2"/>
  <c r="L78" i="2"/>
  <c r="K78" i="2"/>
  <c r="F78" i="2"/>
  <c r="N78" i="2"/>
  <c r="L77" i="2"/>
  <c r="K77" i="2"/>
  <c r="F77" i="2"/>
  <c r="N77" i="2"/>
  <c r="L76" i="2"/>
  <c r="K76" i="2"/>
  <c r="F76" i="2"/>
  <c r="N76" i="2"/>
  <c r="L75" i="2"/>
  <c r="K75" i="2"/>
  <c r="F75" i="2"/>
  <c r="N75" i="2"/>
  <c r="L74" i="2"/>
  <c r="K74" i="2"/>
  <c r="F74" i="2"/>
  <c r="N74" i="2"/>
  <c r="L73" i="2"/>
  <c r="K73" i="2"/>
  <c r="F73" i="2"/>
  <c r="N73" i="2"/>
  <c r="L72" i="2"/>
  <c r="K72" i="2"/>
  <c r="F72" i="2"/>
  <c r="N72" i="2"/>
  <c r="L71" i="2"/>
  <c r="K71" i="2"/>
  <c r="F71" i="2"/>
  <c r="N71" i="2"/>
  <c r="L70" i="2"/>
  <c r="K70" i="2"/>
  <c r="F70" i="2"/>
  <c r="N70" i="2"/>
  <c r="L69" i="2"/>
  <c r="K69" i="2"/>
  <c r="F69" i="2"/>
  <c r="N69" i="2"/>
  <c r="L68" i="2"/>
  <c r="K68" i="2"/>
  <c r="F68" i="2"/>
  <c r="N68" i="2"/>
  <c r="L67" i="2"/>
  <c r="K67" i="2"/>
  <c r="F67" i="2"/>
  <c r="N67" i="2"/>
  <c r="L66" i="2"/>
  <c r="K66" i="2"/>
  <c r="F66" i="2"/>
  <c r="N66" i="2"/>
  <c r="L65" i="2"/>
  <c r="K65" i="2"/>
  <c r="F65" i="2"/>
  <c r="N65" i="2"/>
  <c r="L64" i="2"/>
  <c r="K64" i="2"/>
  <c r="F64" i="2"/>
  <c r="N64" i="2"/>
  <c r="L63" i="2"/>
  <c r="K63" i="2"/>
  <c r="F63" i="2"/>
  <c r="N63" i="2"/>
  <c r="L62" i="2"/>
  <c r="K62" i="2"/>
  <c r="F62" i="2"/>
  <c r="N62" i="2"/>
  <c r="L61" i="2"/>
  <c r="K61" i="2"/>
  <c r="F61" i="2"/>
  <c r="N61" i="2"/>
  <c r="L60" i="2"/>
  <c r="K60" i="2"/>
  <c r="F60" i="2"/>
  <c r="N60" i="2"/>
  <c r="L59" i="2"/>
  <c r="K59" i="2"/>
  <c r="F59" i="2"/>
  <c r="N59" i="2"/>
  <c r="L58" i="2"/>
  <c r="K58" i="2"/>
  <c r="F58" i="2"/>
  <c r="N58" i="2"/>
  <c r="L57" i="2"/>
  <c r="K57" i="2"/>
  <c r="F57" i="2"/>
  <c r="N57" i="2"/>
  <c r="L56" i="2"/>
  <c r="K56" i="2"/>
  <c r="F56" i="2"/>
  <c r="N56" i="2"/>
  <c r="L55" i="2"/>
  <c r="K55" i="2"/>
  <c r="F55" i="2"/>
  <c r="N55" i="2"/>
  <c r="L54" i="2"/>
  <c r="K54" i="2"/>
  <c r="F54" i="2"/>
  <c r="N54" i="2"/>
  <c r="L53" i="2"/>
  <c r="K53" i="2"/>
  <c r="F53" i="2"/>
  <c r="N53" i="2"/>
  <c r="L52" i="2"/>
  <c r="K52" i="2"/>
  <c r="F52" i="2"/>
  <c r="N52" i="2"/>
  <c r="L51" i="2"/>
  <c r="K51" i="2"/>
  <c r="F51" i="2"/>
  <c r="N51" i="2"/>
  <c r="L50" i="2"/>
  <c r="K50" i="2"/>
  <c r="F50" i="2"/>
  <c r="N50" i="2"/>
  <c r="L49" i="2"/>
  <c r="K49" i="2"/>
  <c r="F49" i="2"/>
  <c r="N49" i="2"/>
  <c r="L48" i="2"/>
  <c r="K48" i="2"/>
  <c r="F48" i="2"/>
  <c r="N48" i="2"/>
  <c r="L47" i="2"/>
  <c r="K47" i="2"/>
  <c r="F47" i="2"/>
  <c r="N47" i="2"/>
  <c r="L46" i="2"/>
  <c r="K46" i="2"/>
  <c r="F46" i="2"/>
  <c r="N46" i="2"/>
  <c r="L45" i="2"/>
  <c r="K45" i="2"/>
  <c r="F45" i="2"/>
  <c r="N45" i="2"/>
  <c r="L44" i="2"/>
  <c r="K44" i="2"/>
  <c r="F44" i="2"/>
  <c r="N44" i="2"/>
  <c r="L43" i="2"/>
  <c r="K43" i="2"/>
  <c r="F43" i="2"/>
  <c r="N43" i="2"/>
  <c r="L42" i="2"/>
  <c r="K42" i="2"/>
  <c r="F42" i="2"/>
  <c r="N42" i="2"/>
  <c r="L41" i="2"/>
  <c r="K41" i="2"/>
  <c r="F41" i="2"/>
  <c r="N41" i="2"/>
  <c r="L40" i="2"/>
  <c r="K40" i="2"/>
  <c r="F40" i="2"/>
  <c r="N40" i="2"/>
  <c r="L39" i="2"/>
  <c r="K39" i="2"/>
  <c r="F39" i="2"/>
  <c r="N39" i="2"/>
  <c r="L38" i="2"/>
  <c r="K38" i="2"/>
  <c r="F38" i="2"/>
  <c r="N38" i="2"/>
  <c r="F37" i="2"/>
  <c r="N37" i="2"/>
  <c r="F36" i="2"/>
  <c r="N36" i="2"/>
  <c r="F35" i="2"/>
  <c r="N35" i="2"/>
  <c r="F34" i="2"/>
  <c r="N34" i="2"/>
  <c r="F33" i="2"/>
  <c r="N33" i="2"/>
  <c r="F32" i="2"/>
  <c r="N32" i="2"/>
  <c r="F31" i="2"/>
  <c r="N31" i="2"/>
  <c r="F30" i="2"/>
  <c r="N30" i="2"/>
  <c r="F29" i="2"/>
  <c r="N29" i="2"/>
  <c r="F28" i="2"/>
  <c r="N28" i="2"/>
  <c r="F27" i="2"/>
  <c r="N27" i="2"/>
  <c r="F26" i="2"/>
  <c r="N26" i="2"/>
  <c r="F25" i="2"/>
  <c r="N25" i="2"/>
  <c r="F24" i="2"/>
  <c r="N24" i="2"/>
  <c r="F23" i="2"/>
  <c r="N23" i="2"/>
  <c r="F2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A13" i="2"/>
  <c r="AA14" i="2"/>
</calcChain>
</file>

<file path=xl/sharedStrings.xml><?xml version="1.0" encoding="utf-8"?>
<sst xmlns="http://schemas.openxmlformats.org/spreadsheetml/2006/main" count="11443" uniqueCount="129">
  <si>
    <t>Variable</t>
    <phoneticPr fontId="2" type="noConversion"/>
  </si>
  <si>
    <t>Description</t>
    <phoneticPr fontId="2" type="noConversion"/>
  </si>
  <si>
    <t>Period</t>
    <phoneticPr fontId="2" type="noConversion"/>
  </si>
  <si>
    <t>Source</t>
    <phoneticPr fontId="2" type="noConversion"/>
  </si>
  <si>
    <t>Notes</t>
    <phoneticPr fontId="2" type="noConversion"/>
  </si>
  <si>
    <t>RRREq</t>
    <phoneticPr fontId="2" type="noConversion"/>
  </si>
  <si>
    <t>Required reserve ratio (end of quarter)</t>
    <phoneticPr fontId="2" type="noConversion"/>
  </si>
  <si>
    <t>1990Q1-2015Q4</t>
    <phoneticPr fontId="2" type="noConversion"/>
  </si>
  <si>
    <t>People's Bank of China</t>
    <phoneticPr fontId="2" type="noConversion"/>
  </si>
  <si>
    <t>RRRMean</t>
    <phoneticPr fontId="2" type="noConversion"/>
  </si>
  <si>
    <t>Required reserve ratio (within quarter average)</t>
    <phoneticPr fontId="2" type="noConversion"/>
  </si>
  <si>
    <t>NominalGFCF</t>
  </si>
  <si>
    <t>Gross fixed capital formation with no inventories (RMB billion)</t>
    <phoneticPr fontId="2" type="noConversion"/>
  </si>
  <si>
    <t>1990Q1-2013Q4</t>
    <phoneticPr fontId="2" type="noConversion"/>
  </si>
  <si>
    <t>Chang, Chen, Waggoner and Zha (2015)</t>
  </si>
  <si>
    <t>NominalSOEGFCF</t>
  </si>
  <si>
    <t>Gross fixed capital formation: SOE (RMB billion)</t>
  </si>
  <si>
    <t>1995Q1-2013Q4</t>
    <phoneticPr fontId="2" type="noConversion"/>
  </si>
  <si>
    <t>SOEGFCFShare</t>
    <phoneticPr fontId="2" type="noConversion"/>
  </si>
  <si>
    <t>SOE investment share in aggregate investment (the ratio of nominal SOE fixed capital formation to nominal aggregate fixed capital formation)</t>
    <phoneticPr fontId="2" type="noConversion"/>
  </si>
  <si>
    <t>NominalSOEGFCF/NominalGFCF</t>
    <phoneticPr fontId="2" type="noConversion"/>
  </si>
  <si>
    <t>SOEINDREVENUE</t>
    <phoneticPr fontId="2" type="noConversion"/>
  </si>
  <si>
    <t>Main operating revenue of SOE industrial firms (RMB billion), seasonally adjusted using X12</t>
    <phoneticPr fontId="2" type="noConversion"/>
  </si>
  <si>
    <t>1999Q1-2015Q4</t>
    <phoneticPr fontId="2" type="noConversion"/>
  </si>
  <si>
    <t>National Bureau of Statistics</t>
    <phoneticPr fontId="2" type="noConversion"/>
  </si>
  <si>
    <t>SOEINDPROFIT</t>
    <phoneticPr fontId="2" type="noConversion"/>
  </si>
  <si>
    <t>Total profits of SOE industrial firms (RMB billion), seasonally adjusted using X12</t>
    <phoneticPr fontId="2" type="noConversion"/>
  </si>
  <si>
    <t>INDREVENUE</t>
    <phoneticPr fontId="2" type="noConversion"/>
  </si>
  <si>
    <t>Main operating revenue of industrial firms (RMB billion), seasonally adjusted using X12</t>
    <phoneticPr fontId="2" type="noConversion"/>
  </si>
  <si>
    <t>INDPROFIT</t>
    <phoneticPr fontId="2" type="noConversion"/>
  </si>
  <si>
    <t>Total profits of industrial firms (RMB billion), seasonally adjusted using X12</t>
    <phoneticPr fontId="2" type="noConversion"/>
  </si>
  <si>
    <t>SOEINDREVENUE/INDREVENUE</t>
    <phoneticPr fontId="2" type="noConversion"/>
  </si>
  <si>
    <t>SOEINDPROFIT/INDPROFIT</t>
    <phoneticPr fontId="2" type="noConversion"/>
  </si>
  <si>
    <t>M2</t>
  </si>
  <si>
    <t>M2  (RMB billion)</t>
    <phoneticPr fontId="2" type="noConversion"/>
  </si>
  <si>
    <t>1990Q2-2014Q4</t>
    <phoneticPr fontId="2" type="noConversion"/>
  </si>
  <si>
    <t>M2g</t>
    <phoneticPr fontId="2" type="noConversion"/>
  </si>
  <si>
    <t>M2 growth rate</t>
    <phoneticPr fontId="2" type="noConversion"/>
  </si>
  <si>
    <t>1990Q3-2014Q4</t>
    <phoneticPr fontId="2" type="noConversion"/>
  </si>
  <si>
    <t>log(M2/M2(-1))</t>
    <phoneticPr fontId="2" type="noConversion"/>
  </si>
  <si>
    <t>R3mDeposit</t>
    <phoneticPr fontId="2" type="noConversion"/>
  </si>
  <si>
    <t>3-month deposit rate (within-quarter average)</t>
    <phoneticPr fontId="2" type="noConversion"/>
  </si>
  <si>
    <t>R3mRepo</t>
    <phoneticPr fontId="2" type="noConversion"/>
  </si>
  <si>
    <t>3-month Repo rate (within-quarter average)</t>
    <phoneticPr fontId="2" type="noConversion"/>
  </si>
  <si>
    <t>1996Q1-2015Q4</t>
    <phoneticPr fontId="2" type="noConversion"/>
  </si>
  <si>
    <t>obs</t>
  </si>
  <si>
    <t>Series Name</t>
  </si>
  <si>
    <t>NaN</t>
  </si>
  <si>
    <t>SOEINDPROFIT 1999Q1 value is abnormally low and might be dropped when running regressions.</t>
    <phoneticPr fontId="2" type="noConversion"/>
  </si>
  <si>
    <t>SOEREVENUEShare</t>
    <phoneticPr fontId="2" type="noConversion"/>
  </si>
  <si>
    <t>SOEPROFITShare</t>
    <phoneticPr fontId="2" type="noConversion"/>
  </si>
  <si>
    <t>SOEREVENUEShare</t>
    <phoneticPr fontId="2" type="noConversion"/>
  </si>
  <si>
    <t>SOEPROFITShare</t>
    <phoneticPr fontId="2" type="noConversion"/>
  </si>
  <si>
    <t>SOE revenue share in the industrial sector</t>
    <phoneticPr fontId="2" type="noConversion"/>
  </si>
  <si>
    <t>SOE profit share in the industrial sector</t>
    <phoneticPr fontId="2" type="noConversion"/>
  </si>
  <si>
    <t>SOEGFCFShare</t>
    <phoneticPr fontId="2" type="noConversion"/>
  </si>
  <si>
    <t>logrealGDP_va</t>
  </si>
  <si>
    <t>CPI</t>
  </si>
  <si>
    <t>log GDP - log CPI</t>
  </si>
  <si>
    <t>q_dates_data</t>
  </si>
  <si>
    <t>RetailPriceIndex</t>
  </si>
  <si>
    <t>FAIPriceIndex</t>
  </si>
  <si>
    <t>GFCFPriceIndex</t>
  </si>
  <si>
    <t>GDPDeflator</t>
  </si>
  <si>
    <t>NominalGDPva</t>
  </si>
  <si>
    <t>NominalRetailGoodsC</t>
  </si>
  <si>
    <t>NominalFAI</t>
  </si>
  <si>
    <t>NominalFAIGovt</t>
  </si>
  <si>
    <t>NominalFAIPriv</t>
  </si>
  <si>
    <t>NominalFAISOEexGovt</t>
  </si>
  <si>
    <t>NominalFAINonSOE</t>
  </si>
  <si>
    <t>NominalGDP</t>
  </si>
  <si>
    <t>NominalNetExports</t>
  </si>
  <si>
    <t>NominalExportsGoods</t>
  </si>
  <si>
    <t>NominalImportsGoods</t>
  </si>
  <si>
    <t>NominalHHC</t>
  </si>
  <si>
    <t>NominalGovtC</t>
  </si>
  <si>
    <t>NominalGCF</t>
  </si>
  <si>
    <t>NominalInvty</t>
  </si>
  <si>
    <t>NominalGovtGFCF</t>
  </si>
  <si>
    <t>NominalPrivGFCF</t>
  </si>
  <si>
    <t>NominalHHGFCF</t>
  </si>
  <si>
    <t>NominalSOEexGovtGFCF</t>
  </si>
  <si>
    <t>NominalNonSOEGFCF</t>
  </si>
  <si>
    <t>NominalBusGFCF</t>
  </si>
  <si>
    <t>NominalNarOutput</t>
  </si>
  <si>
    <t>RatioGFCFPrice2CPI</t>
  </si>
  <si>
    <t>LaborIncome</t>
  </si>
  <si>
    <t>LaborIncomeShare</t>
  </si>
  <si>
    <t>LaborCompSumProvinces</t>
  </si>
  <si>
    <t>DPI</t>
  </si>
  <si>
    <t>AvgNominalWage</t>
  </si>
  <si>
    <t>ReserveMoney</t>
  </si>
  <si>
    <t>M0</t>
  </si>
  <si>
    <t>RRR</t>
  </si>
  <si>
    <t>ARR</t>
  </si>
  <si>
    <t>ERR</t>
  </si>
  <si>
    <t>R3mDeposit</t>
  </si>
  <si>
    <t>R1dRepo</t>
  </si>
  <si>
    <t>BankLoansTotal</t>
  </si>
  <si>
    <t>BankLoansST</t>
  </si>
  <si>
    <t>BankLoansMLT</t>
  </si>
  <si>
    <t>NewBankLoansNFEST</t>
  </si>
  <si>
    <t>NewBankLoansNFESTBF</t>
  </si>
  <si>
    <t>NewBankLoansNFEMLT</t>
  </si>
  <si>
    <t>logrealHHC</t>
  </si>
  <si>
    <t>logrealBusI</t>
  </si>
  <si>
    <t>logrealHHC_nipa</t>
  </si>
  <si>
    <t>logrealBusI_nipa</t>
  </si>
  <si>
    <t>logrealNarrowY_nipa</t>
  </si>
  <si>
    <t>logrealGDP_nipa</t>
  </si>
  <si>
    <t>logrealLaborIncome</t>
  </si>
  <si>
    <t>logrealDPI</t>
  </si>
  <si>
    <t>logM2</t>
  </si>
  <si>
    <t>ratioNewLoansNFEST2GDP</t>
  </si>
  <si>
    <t>ratioNewLoansNFESTBF2GDP</t>
  </si>
  <si>
    <t>ratioNewLoansNFEMLT2GDP</t>
  </si>
  <si>
    <t>RealWage</t>
  </si>
  <si>
    <t>AvgNominalWage / GDPDeflator</t>
  </si>
  <si>
    <t>LaborProductivity</t>
  </si>
  <si>
    <t>1 / (LaborIncomeShare / RealWage)</t>
  </si>
  <si>
    <t>logLaborProductivity</t>
    <phoneticPr fontId="2" type="noConversion"/>
  </si>
  <si>
    <t>Heavy loan share</t>
  </si>
  <si>
    <t>date</t>
  </si>
  <si>
    <t>rrr</t>
  </si>
  <si>
    <t>lendingratepbc1year</t>
  </si>
  <si>
    <t>heavyindustrydomesticloanfai</t>
  </si>
  <si>
    <t>lightindustrydomesticloanfai</t>
  </si>
  <si>
    <t>SOE GCF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</si>
</sst>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34"/>
      <scheme val="minor"/>
    </font>
    <font>
      <sz val="11"/>
      <name val="Times New Roman"/>
      <family val="1"/>
    </font>
    <font>
      <sz val="9"/>
      <name val="Calibri"/>
      <family val="2"/>
      <charset val="134"/>
      <scheme val="minor"/>
    </font>
    <font>
      <sz val="10"/>
      <name val="Times New Roman"/>
      <family val="1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/>
    <xf numFmtId="14" fontId="0" fillId="0" borderId="0" xfId="0" applyNumberForma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Required reserve ratio</c:v>
          </c:tx>
          <c:marker>
            <c:symbol val="none"/>
          </c:marker>
          <c:cat>
            <c:numRef>
              <c:f>Data!$A$22:$A$105</c:f>
              <c:numCache>
                <c:formatCode>m/d/yy</c:formatCode>
                <c:ptCount val="84"/>
                <c:pt idx="0">
                  <c:v>34759</c:v>
                </c:pt>
                <c:pt idx="1">
                  <c:v>34851</c:v>
                </c:pt>
                <c:pt idx="2">
                  <c:v>34943</c:v>
                </c:pt>
                <c:pt idx="3">
                  <c:v>35034</c:v>
                </c:pt>
                <c:pt idx="4">
                  <c:v>35125</c:v>
                </c:pt>
                <c:pt idx="5">
                  <c:v>35217</c:v>
                </c:pt>
                <c:pt idx="6">
                  <c:v>35309</c:v>
                </c:pt>
                <c:pt idx="7">
                  <c:v>35400</c:v>
                </c:pt>
                <c:pt idx="8">
                  <c:v>35490</c:v>
                </c:pt>
                <c:pt idx="9">
                  <c:v>35582</c:v>
                </c:pt>
                <c:pt idx="10">
                  <c:v>35674</c:v>
                </c:pt>
                <c:pt idx="11">
                  <c:v>35765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36220</c:v>
                </c:pt>
                <c:pt idx="17">
                  <c:v>36312</c:v>
                </c:pt>
                <c:pt idx="18">
                  <c:v>36404</c:v>
                </c:pt>
                <c:pt idx="19">
                  <c:v>36495</c:v>
                </c:pt>
                <c:pt idx="20">
                  <c:v>36586</c:v>
                </c:pt>
                <c:pt idx="21">
                  <c:v>36678</c:v>
                </c:pt>
                <c:pt idx="22">
                  <c:v>36770</c:v>
                </c:pt>
                <c:pt idx="23">
                  <c:v>36861</c:v>
                </c:pt>
                <c:pt idx="24">
                  <c:v>36951</c:v>
                </c:pt>
                <c:pt idx="25">
                  <c:v>37043</c:v>
                </c:pt>
                <c:pt idx="26">
                  <c:v>37135</c:v>
                </c:pt>
                <c:pt idx="27">
                  <c:v>37226</c:v>
                </c:pt>
                <c:pt idx="28">
                  <c:v>37316</c:v>
                </c:pt>
                <c:pt idx="29">
                  <c:v>37408</c:v>
                </c:pt>
                <c:pt idx="30">
                  <c:v>37500</c:v>
                </c:pt>
                <c:pt idx="31">
                  <c:v>37591</c:v>
                </c:pt>
                <c:pt idx="32">
                  <c:v>37681</c:v>
                </c:pt>
                <c:pt idx="33">
                  <c:v>37773</c:v>
                </c:pt>
                <c:pt idx="34">
                  <c:v>37865</c:v>
                </c:pt>
                <c:pt idx="35">
                  <c:v>37956</c:v>
                </c:pt>
                <c:pt idx="36">
                  <c:v>38047</c:v>
                </c:pt>
                <c:pt idx="37">
                  <c:v>38139</c:v>
                </c:pt>
                <c:pt idx="38">
                  <c:v>38231</c:v>
                </c:pt>
                <c:pt idx="39">
                  <c:v>38322</c:v>
                </c:pt>
                <c:pt idx="40">
                  <c:v>38412</c:v>
                </c:pt>
                <c:pt idx="41">
                  <c:v>38504</c:v>
                </c:pt>
                <c:pt idx="42">
                  <c:v>38596</c:v>
                </c:pt>
                <c:pt idx="43">
                  <c:v>38687</c:v>
                </c:pt>
                <c:pt idx="44">
                  <c:v>38777</c:v>
                </c:pt>
                <c:pt idx="45">
                  <c:v>38869</c:v>
                </c:pt>
                <c:pt idx="46">
                  <c:v>38961</c:v>
                </c:pt>
                <c:pt idx="47">
                  <c:v>39052</c:v>
                </c:pt>
                <c:pt idx="48">
                  <c:v>39142</c:v>
                </c:pt>
                <c:pt idx="49">
                  <c:v>39234</c:v>
                </c:pt>
                <c:pt idx="50">
                  <c:v>39326</c:v>
                </c:pt>
                <c:pt idx="51">
                  <c:v>39417</c:v>
                </c:pt>
                <c:pt idx="52">
                  <c:v>39508</c:v>
                </c:pt>
                <c:pt idx="53">
                  <c:v>39600</c:v>
                </c:pt>
                <c:pt idx="54">
                  <c:v>39692</c:v>
                </c:pt>
                <c:pt idx="55">
                  <c:v>39783</c:v>
                </c:pt>
                <c:pt idx="56">
                  <c:v>39873</c:v>
                </c:pt>
                <c:pt idx="57">
                  <c:v>39965</c:v>
                </c:pt>
                <c:pt idx="58">
                  <c:v>40057</c:v>
                </c:pt>
                <c:pt idx="59">
                  <c:v>40148</c:v>
                </c:pt>
                <c:pt idx="60">
                  <c:v>40238</c:v>
                </c:pt>
                <c:pt idx="61">
                  <c:v>40330</c:v>
                </c:pt>
                <c:pt idx="62">
                  <c:v>40422</c:v>
                </c:pt>
                <c:pt idx="63">
                  <c:v>40513</c:v>
                </c:pt>
                <c:pt idx="64">
                  <c:v>40603</c:v>
                </c:pt>
                <c:pt idx="65">
                  <c:v>40695</c:v>
                </c:pt>
                <c:pt idx="66">
                  <c:v>40787</c:v>
                </c:pt>
                <c:pt idx="67">
                  <c:v>40878</c:v>
                </c:pt>
                <c:pt idx="68">
                  <c:v>40969</c:v>
                </c:pt>
                <c:pt idx="69">
                  <c:v>41061</c:v>
                </c:pt>
                <c:pt idx="70">
                  <c:v>41153</c:v>
                </c:pt>
                <c:pt idx="71">
                  <c:v>41244</c:v>
                </c:pt>
                <c:pt idx="72">
                  <c:v>41334</c:v>
                </c:pt>
                <c:pt idx="73">
                  <c:v>41426</c:v>
                </c:pt>
                <c:pt idx="74">
                  <c:v>41518</c:v>
                </c:pt>
                <c:pt idx="75">
                  <c:v>41609</c:v>
                </c:pt>
                <c:pt idx="76">
                  <c:v>41699</c:v>
                </c:pt>
                <c:pt idx="77">
                  <c:v>41791</c:v>
                </c:pt>
                <c:pt idx="78">
                  <c:v>41883</c:v>
                </c:pt>
                <c:pt idx="79">
                  <c:v>41974</c:v>
                </c:pt>
                <c:pt idx="80">
                  <c:v>42064</c:v>
                </c:pt>
                <c:pt idx="81">
                  <c:v>42156</c:v>
                </c:pt>
                <c:pt idx="82">
                  <c:v>42248</c:v>
                </c:pt>
                <c:pt idx="83">
                  <c:v>42339</c:v>
                </c:pt>
              </c:numCache>
            </c:numRef>
          </c:cat>
          <c:val>
            <c:numRef>
              <c:f>Data!$B$22:$B$105</c:f>
              <c:numCache>
                <c:formatCode>General</c:formatCode>
                <c:ptCount val="8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0.1</c:v>
                </c:pt>
                <c:pt idx="49">
                  <c:v>0.115</c:v>
                </c:pt>
                <c:pt idx="50">
                  <c:v>0.125</c:v>
                </c:pt>
                <c:pt idx="51">
                  <c:v>0.14499999999999999</c:v>
                </c:pt>
                <c:pt idx="52">
                  <c:v>0.155</c:v>
                </c:pt>
                <c:pt idx="53">
                  <c:v>0.17499999999999999</c:v>
                </c:pt>
                <c:pt idx="54">
                  <c:v>0.17249999999999999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0.18</c:v>
                </c:pt>
                <c:pt idx="64">
                  <c:v>0.19500000000000001</c:v>
                </c:pt>
                <c:pt idx="65">
                  <c:v>0.21</c:v>
                </c:pt>
                <c:pt idx="66">
                  <c:v>0.21</c:v>
                </c:pt>
                <c:pt idx="67">
                  <c:v>0.20499999999999999</c:v>
                </c:pt>
                <c:pt idx="68">
                  <c:v>0.2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</c:v>
                </c:pt>
                <c:pt idx="81">
                  <c:v>0.18</c:v>
                </c:pt>
                <c:pt idx="82">
                  <c:v>0.17499999999999999</c:v>
                </c:pt>
                <c:pt idx="8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F-734D-98D5-390C19F0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03160"/>
        <c:axId val="-2089600120"/>
      </c:lineChart>
      <c:lineChart>
        <c:grouping val="standard"/>
        <c:varyColors val="0"/>
        <c:ser>
          <c:idx val="1"/>
          <c:order val="1"/>
          <c:tx>
            <c:v>SOE investment share</c:v>
          </c:tx>
          <c:marker>
            <c:symbol val="none"/>
          </c:marker>
          <c:cat>
            <c:numRef>
              <c:f>Data!$A$22:$A$105</c:f>
              <c:numCache>
                <c:formatCode>m/d/yy</c:formatCode>
                <c:ptCount val="84"/>
                <c:pt idx="0">
                  <c:v>34759</c:v>
                </c:pt>
                <c:pt idx="1">
                  <c:v>34851</c:v>
                </c:pt>
                <c:pt idx="2">
                  <c:v>34943</c:v>
                </c:pt>
                <c:pt idx="3">
                  <c:v>35034</c:v>
                </c:pt>
                <c:pt idx="4">
                  <c:v>35125</c:v>
                </c:pt>
                <c:pt idx="5">
                  <c:v>35217</c:v>
                </c:pt>
                <c:pt idx="6">
                  <c:v>35309</c:v>
                </c:pt>
                <c:pt idx="7">
                  <c:v>35400</c:v>
                </c:pt>
                <c:pt idx="8">
                  <c:v>35490</c:v>
                </c:pt>
                <c:pt idx="9">
                  <c:v>35582</c:v>
                </c:pt>
                <c:pt idx="10">
                  <c:v>35674</c:v>
                </c:pt>
                <c:pt idx="11">
                  <c:v>35765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36220</c:v>
                </c:pt>
                <c:pt idx="17">
                  <c:v>36312</c:v>
                </c:pt>
                <c:pt idx="18">
                  <c:v>36404</c:v>
                </c:pt>
                <c:pt idx="19">
                  <c:v>36495</c:v>
                </c:pt>
                <c:pt idx="20">
                  <c:v>36586</c:v>
                </c:pt>
                <c:pt idx="21">
                  <c:v>36678</c:v>
                </c:pt>
                <c:pt idx="22">
                  <c:v>36770</c:v>
                </c:pt>
                <c:pt idx="23">
                  <c:v>36861</c:v>
                </c:pt>
                <c:pt idx="24">
                  <c:v>36951</c:v>
                </c:pt>
                <c:pt idx="25">
                  <c:v>37043</c:v>
                </c:pt>
                <c:pt idx="26">
                  <c:v>37135</c:v>
                </c:pt>
                <c:pt idx="27">
                  <c:v>37226</c:v>
                </c:pt>
                <c:pt idx="28">
                  <c:v>37316</c:v>
                </c:pt>
                <c:pt idx="29">
                  <c:v>37408</c:v>
                </c:pt>
                <c:pt idx="30">
                  <c:v>37500</c:v>
                </c:pt>
                <c:pt idx="31">
                  <c:v>37591</c:v>
                </c:pt>
                <c:pt idx="32">
                  <c:v>37681</c:v>
                </c:pt>
                <c:pt idx="33">
                  <c:v>37773</c:v>
                </c:pt>
                <c:pt idx="34">
                  <c:v>37865</c:v>
                </c:pt>
                <c:pt idx="35">
                  <c:v>37956</c:v>
                </c:pt>
                <c:pt idx="36">
                  <c:v>38047</c:v>
                </c:pt>
                <c:pt idx="37">
                  <c:v>38139</c:v>
                </c:pt>
                <c:pt idx="38">
                  <c:v>38231</c:v>
                </c:pt>
                <c:pt idx="39">
                  <c:v>38322</c:v>
                </c:pt>
                <c:pt idx="40">
                  <c:v>38412</c:v>
                </c:pt>
                <c:pt idx="41">
                  <c:v>38504</c:v>
                </c:pt>
                <c:pt idx="42">
                  <c:v>38596</c:v>
                </c:pt>
                <c:pt idx="43">
                  <c:v>38687</c:v>
                </c:pt>
                <c:pt idx="44">
                  <c:v>38777</c:v>
                </c:pt>
                <c:pt idx="45">
                  <c:v>38869</c:v>
                </c:pt>
                <c:pt idx="46">
                  <c:v>38961</c:v>
                </c:pt>
                <c:pt idx="47">
                  <c:v>39052</c:v>
                </c:pt>
                <c:pt idx="48">
                  <c:v>39142</c:v>
                </c:pt>
                <c:pt idx="49">
                  <c:v>39234</c:v>
                </c:pt>
                <c:pt idx="50">
                  <c:v>39326</c:v>
                </c:pt>
                <c:pt idx="51">
                  <c:v>39417</c:v>
                </c:pt>
                <c:pt idx="52">
                  <c:v>39508</c:v>
                </c:pt>
                <c:pt idx="53">
                  <c:v>39600</c:v>
                </c:pt>
                <c:pt idx="54">
                  <c:v>39692</c:v>
                </c:pt>
                <c:pt idx="55">
                  <c:v>39783</c:v>
                </c:pt>
                <c:pt idx="56">
                  <c:v>39873</c:v>
                </c:pt>
                <c:pt idx="57">
                  <c:v>39965</c:v>
                </c:pt>
                <c:pt idx="58">
                  <c:v>40057</c:v>
                </c:pt>
                <c:pt idx="59">
                  <c:v>40148</c:v>
                </c:pt>
                <c:pt idx="60">
                  <c:v>40238</c:v>
                </c:pt>
                <c:pt idx="61">
                  <c:v>40330</c:v>
                </c:pt>
                <c:pt idx="62">
                  <c:v>40422</c:v>
                </c:pt>
                <c:pt idx="63">
                  <c:v>40513</c:v>
                </c:pt>
                <c:pt idx="64">
                  <c:v>40603</c:v>
                </c:pt>
                <c:pt idx="65">
                  <c:v>40695</c:v>
                </c:pt>
                <c:pt idx="66">
                  <c:v>40787</c:v>
                </c:pt>
                <c:pt idx="67">
                  <c:v>40878</c:v>
                </c:pt>
                <c:pt idx="68">
                  <c:v>40969</c:v>
                </c:pt>
                <c:pt idx="69">
                  <c:v>41061</c:v>
                </c:pt>
                <c:pt idx="70">
                  <c:v>41153</c:v>
                </c:pt>
                <c:pt idx="71">
                  <c:v>41244</c:v>
                </c:pt>
                <c:pt idx="72">
                  <c:v>41334</c:v>
                </c:pt>
                <c:pt idx="73">
                  <c:v>41426</c:v>
                </c:pt>
                <c:pt idx="74">
                  <c:v>41518</c:v>
                </c:pt>
                <c:pt idx="75">
                  <c:v>41609</c:v>
                </c:pt>
                <c:pt idx="76">
                  <c:v>41699</c:v>
                </c:pt>
                <c:pt idx="77">
                  <c:v>41791</c:v>
                </c:pt>
                <c:pt idx="78">
                  <c:v>41883</c:v>
                </c:pt>
                <c:pt idx="79">
                  <c:v>41974</c:v>
                </c:pt>
                <c:pt idx="80">
                  <c:v>42064</c:v>
                </c:pt>
                <c:pt idx="81">
                  <c:v>42156</c:v>
                </c:pt>
                <c:pt idx="82">
                  <c:v>42248</c:v>
                </c:pt>
                <c:pt idx="83">
                  <c:v>42339</c:v>
                </c:pt>
              </c:numCache>
            </c:numRef>
          </c:cat>
          <c:val>
            <c:numRef>
              <c:f>Data!$F$22:$F$97</c:f>
              <c:numCache>
                <c:formatCode>General</c:formatCode>
                <c:ptCount val="76"/>
                <c:pt idx="0">
                  <c:v>0.45179520224208813</c:v>
                </c:pt>
                <c:pt idx="1">
                  <c:v>0.44608341844448279</c:v>
                </c:pt>
                <c:pt idx="2">
                  <c:v>0.4411705925878705</c:v>
                </c:pt>
                <c:pt idx="3">
                  <c:v>0.4359692922837331</c:v>
                </c:pt>
                <c:pt idx="4">
                  <c:v>0.43168123305697154</c:v>
                </c:pt>
                <c:pt idx="5">
                  <c:v>0.42376823267565294</c:v>
                </c:pt>
                <c:pt idx="6">
                  <c:v>0.41974484092352721</c:v>
                </c:pt>
                <c:pt idx="7">
                  <c:v>0.41566850651078752</c:v>
                </c:pt>
                <c:pt idx="8">
                  <c:v>0.41673861230782661</c:v>
                </c:pt>
                <c:pt idx="9">
                  <c:v>0.4188205356830727</c:v>
                </c:pt>
                <c:pt idx="10">
                  <c:v>0.4200501595174374</c:v>
                </c:pt>
                <c:pt idx="11">
                  <c:v>0.4249767243698383</c:v>
                </c:pt>
                <c:pt idx="12">
                  <c:v>0.42548792425207627</c:v>
                </c:pt>
                <c:pt idx="13">
                  <c:v>0.4257919945797648</c:v>
                </c:pt>
                <c:pt idx="14">
                  <c:v>0.42408762252325138</c:v>
                </c:pt>
                <c:pt idx="15">
                  <c:v>0.42677244773672085</c:v>
                </c:pt>
                <c:pt idx="16">
                  <c:v>0.42336624188810801</c:v>
                </c:pt>
                <c:pt idx="17">
                  <c:v>0.41850291150596003</c:v>
                </c:pt>
                <c:pt idx="18">
                  <c:v>0.41134618492479813</c:v>
                </c:pt>
                <c:pt idx="19">
                  <c:v>0.40238240183521712</c:v>
                </c:pt>
                <c:pt idx="20">
                  <c:v>0.39277236551139577</c:v>
                </c:pt>
                <c:pt idx="21">
                  <c:v>0.38583132748368987</c:v>
                </c:pt>
                <c:pt idx="22">
                  <c:v>0.37739874171012805</c:v>
                </c:pt>
                <c:pt idx="23">
                  <c:v>0.36770736572155244</c:v>
                </c:pt>
                <c:pt idx="24">
                  <c:v>0.35998609321051067</c:v>
                </c:pt>
                <c:pt idx="25">
                  <c:v>0.3544308780783344</c:v>
                </c:pt>
                <c:pt idx="26">
                  <c:v>0.34870031413834218</c:v>
                </c:pt>
                <c:pt idx="27">
                  <c:v>0.33983051213086002</c:v>
                </c:pt>
                <c:pt idx="28">
                  <c:v>0.33538483187441059</c:v>
                </c:pt>
                <c:pt idx="29">
                  <c:v>0.32711187782631279</c:v>
                </c:pt>
                <c:pt idx="30">
                  <c:v>0.31918169093344578</c:v>
                </c:pt>
                <c:pt idx="31">
                  <c:v>0.310339355086587</c:v>
                </c:pt>
                <c:pt idx="32">
                  <c:v>0.29842114441502832</c:v>
                </c:pt>
                <c:pt idx="33">
                  <c:v>0.29084839676711893</c:v>
                </c:pt>
                <c:pt idx="34">
                  <c:v>0.27929426230996102</c:v>
                </c:pt>
                <c:pt idx="35">
                  <c:v>0.27227607402662957</c:v>
                </c:pt>
                <c:pt idx="36">
                  <c:v>0.26542576915932636</c:v>
                </c:pt>
                <c:pt idx="37">
                  <c:v>0.26937711011383975</c:v>
                </c:pt>
                <c:pt idx="38">
                  <c:v>0.248268047532545</c:v>
                </c:pt>
                <c:pt idx="39">
                  <c:v>0.23318445367851556</c:v>
                </c:pt>
                <c:pt idx="40">
                  <c:v>0.2286014187428502</c:v>
                </c:pt>
                <c:pt idx="41">
                  <c:v>0.22386953351755529</c:v>
                </c:pt>
                <c:pt idx="42">
                  <c:v>0.22799916369096304</c:v>
                </c:pt>
                <c:pt idx="43">
                  <c:v>0.23325962281106358</c:v>
                </c:pt>
                <c:pt idx="44">
                  <c:v>0.23037667599813477</c:v>
                </c:pt>
                <c:pt idx="45">
                  <c:v>0.23413760579504025</c:v>
                </c:pt>
                <c:pt idx="46">
                  <c:v>0.23607058766830535</c:v>
                </c:pt>
                <c:pt idx="47">
                  <c:v>0.23403632098227625</c:v>
                </c:pt>
                <c:pt idx="48">
                  <c:v>0.22597969468125978</c:v>
                </c:pt>
                <c:pt idx="49">
                  <c:v>0.22128305951957131</c:v>
                </c:pt>
                <c:pt idx="50">
                  <c:v>0.2277207324742466</c:v>
                </c:pt>
                <c:pt idx="51">
                  <c:v>0.2206797761144442</c:v>
                </c:pt>
                <c:pt idx="52">
                  <c:v>0.22278536990248959</c:v>
                </c:pt>
                <c:pt idx="53">
                  <c:v>0.22427494793024935</c:v>
                </c:pt>
                <c:pt idx="54">
                  <c:v>0.22871074369174163</c:v>
                </c:pt>
                <c:pt idx="55">
                  <c:v>0.2387152399089279</c:v>
                </c:pt>
                <c:pt idx="56">
                  <c:v>0.24860477468949077</c:v>
                </c:pt>
                <c:pt idx="57">
                  <c:v>0.25109182290218768</c:v>
                </c:pt>
                <c:pt idx="58">
                  <c:v>0.24717703396606147</c:v>
                </c:pt>
                <c:pt idx="59">
                  <c:v>0.2469782696489779</c:v>
                </c:pt>
                <c:pt idx="60">
                  <c:v>0.24315195756910127</c:v>
                </c:pt>
                <c:pt idx="61">
                  <c:v>0.24638448572501637</c:v>
                </c:pt>
                <c:pt idx="62">
                  <c:v>0.23505257998788776</c:v>
                </c:pt>
                <c:pt idx="63">
                  <c:v>0.23145107809740367</c:v>
                </c:pt>
                <c:pt idx="64">
                  <c:v>0.21421097884697229</c:v>
                </c:pt>
                <c:pt idx="65">
                  <c:v>0.20111690737124524</c:v>
                </c:pt>
                <c:pt idx="66">
                  <c:v>0.19235471931261328</c:v>
                </c:pt>
                <c:pt idx="67">
                  <c:v>0.19415077676045941</c:v>
                </c:pt>
                <c:pt idx="68">
                  <c:v>0.19518032097640003</c:v>
                </c:pt>
                <c:pt idx="69">
                  <c:v>0.19610781379042913</c:v>
                </c:pt>
                <c:pt idx="70">
                  <c:v>0.19540470573680035</c:v>
                </c:pt>
                <c:pt idx="71">
                  <c:v>0.19236753389956554</c:v>
                </c:pt>
                <c:pt idx="72">
                  <c:v>0.1926277235353587</c:v>
                </c:pt>
                <c:pt idx="73">
                  <c:v>0.18675232163528602</c:v>
                </c:pt>
                <c:pt idx="74">
                  <c:v>0.18366139699474945</c:v>
                </c:pt>
                <c:pt idx="75">
                  <c:v>0.17944348803480231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734D-98D5-390C19F0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93848"/>
        <c:axId val="-2089597080"/>
      </c:lineChart>
      <c:dateAx>
        <c:axId val="-2089603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9600120"/>
        <c:crosses val="autoZero"/>
        <c:auto val="1"/>
        <c:lblOffset val="100"/>
        <c:baseTimeUnit val="months"/>
      </c:dateAx>
      <c:valAx>
        <c:axId val="-208960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03160"/>
        <c:crosses val="autoZero"/>
        <c:crossBetween val="between"/>
      </c:valAx>
      <c:valAx>
        <c:axId val="-2089597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9593848"/>
        <c:crosses val="max"/>
        <c:crossBetween val="between"/>
      </c:valAx>
      <c:dateAx>
        <c:axId val="-20895938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89597080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Required reserve ratio</c:v>
          </c:tx>
          <c:marker>
            <c:symbol val="none"/>
          </c:marker>
          <c:cat>
            <c:numRef>
              <c:f>Data!$A$38:$A$105</c:f>
              <c:numCache>
                <c:formatCode>m/d/yy</c:formatCode>
                <c:ptCount val="68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</c:numCache>
            </c:numRef>
          </c:cat>
          <c:val>
            <c:numRef>
              <c:f>Data!$B$38:$B$105</c:f>
              <c:numCache>
                <c:formatCode>General</c:formatCode>
                <c:ptCount val="6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0.1</c:v>
                </c:pt>
                <c:pt idx="33">
                  <c:v>0.115</c:v>
                </c:pt>
                <c:pt idx="34">
                  <c:v>0.125</c:v>
                </c:pt>
                <c:pt idx="35">
                  <c:v>0.14499999999999999</c:v>
                </c:pt>
                <c:pt idx="36">
                  <c:v>0.155</c:v>
                </c:pt>
                <c:pt idx="37">
                  <c:v>0.17499999999999999</c:v>
                </c:pt>
                <c:pt idx="38">
                  <c:v>0.17249999999999999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0.18</c:v>
                </c:pt>
                <c:pt idx="48">
                  <c:v>0.19500000000000001</c:v>
                </c:pt>
                <c:pt idx="49">
                  <c:v>0.21</c:v>
                </c:pt>
                <c:pt idx="50">
                  <c:v>0.21</c:v>
                </c:pt>
                <c:pt idx="51">
                  <c:v>0.20499999999999999</c:v>
                </c:pt>
                <c:pt idx="52">
                  <c:v>0.2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</c:v>
                </c:pt>
                <c:pt idx="65">
                  <c:v>0.18</c:v>
                </c:pt>
                <c:pt idx="66">
                  <c:v>0.17499999999999999</c:v>
                </c:pt>
                <c:pt idx="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B143-BB34-2E88C334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54408"/>
        <c:axId val="-2089551432"/>
      </c:lineChart>
      <c:lineChart>
        <c:grouping val="standard"/>
        <c:varyColors val="0"/>
        <c:ser>
          <c:idx val="1"/>
          <c:order val="1"/>
          <c:tx>
            <c:v>SOE revenue share</c:v>
          </c:tx>
          <c:marker>
            <c:symbol val="none"/>
          </c:marker>
          <c:cat>
            <c:numRef>
              <c:f>Data!$A$38:$A$105</c:f>
              <c:numCache>
                <c:formatCode>m/d/yy</c:formatCode>
                <c:ptCount val="68"/>
                <c:pt idx="0">
                  <c:v>36220</c:v>
                </c:pt>
                <c:pt idx="1">
                  <c:v>36312</c:v>
                </c:pt>
                <c:pt idx="2">
                  <c:v>36404</c:v>
                </c:pt>
                <c:pt idx="3">
                  <c:v>36495</c:v>
                </c:pt>
                <c:pt idx="4">
                  <c:v>36586</c:v>
                </c:pt>
                <c:pt idx="5">
                  <c:v>36678</c:v>
                </c:pt>
                <c:pt idx="6">
                  <c:v>36770</c:v>
                </c:pt>
                <c:pt idx="7">
                  <c:v>36861</c:v>
                </c:pt>
                <c:pt idx="8">
                  <c:v>36951</c:v>
                </c:pt>
                <c:pt idx="9">
                  <c:v>37043</c:v>
                </c:pt>
                <c:pt idx="10">
                  <c:v>37135</c:v>
                </c:pt>
                <c:pt idx="11">
                  <c:v>37226</c:v>
                </c:pt>
                <c:pt idx="12">
                  <c:v>37316</c:v>
                </c:pt>
                <c:pt idx="13">
                  <c:v>37408</c:v>
                </c:pt>
                <c:pt idx="14">
                  <c:v>37500</c:v>
                </c:pt>
                <c:pt idx="15">
                  <c:v>37591</c:v>
                </c:pt>
                <c:pt idx="16">
                  <c:v>37681</c:v>
                </c:pt>
                <c:pt idx="17">
                  <c:v>37773</c:v>
                </c:pt>
                <c:pt idx="18">
                  <c:v>37865</c:v>
                </c:pt>
                <c:pt idx="19">
                  <c:v>37956</c:v>
                </c:pt>
                <c:pt idx="20">
                  <c:v>38047</c:v>
                </c:pt>
                <c:pt idx="21">
                  <c:v>38139</c:v>
                </c:pt>
                <c:pt idx="22">
                  <c:v>38231</c:v>
                </c:pt>
                <c:pt idx="23">
                  <c:v>38322</c:v>
                </c:pt>
                <c:pt idx="24">
                  <c:v>38412</c:v>
                </c:pt>
                <c:pt idx="25">
                  <c:v>38504</c:v>
                </c:pt>
                <c:pt idx="26">
                  <c:v>38596</c:v>
                </c:pt>
                <c:pt idx="27">
                  <c:v>38687</c:v>
                </c:pt>
                <c:pt idx="28">
                  <c:v>38777</c:v>
                </c:pt>
                <c:pt idx="29">
                  <c:v>38869</c:v>
                </c:pt>
                <c:pt idx="30">
                  <c:v>38961</c:v>
                </c:pt>
                <c:pt idx="31">
                  <c:v>39052</c:v>
                </c:pt>
                <c:pt idx="32">
                  <c:v>39142</c:v>
                </c:pt>
                <c:pt idx="33">
                  <c:v>39234</c:v>
                </c:pt>
                <c:pt idx="34">
                  <c:v>39326</c:v>
                </c:pt>
                <c:pt idx="35">
                  <c:v>39417</c:v>
                </c:pt>
                <c:pt idx="36">
                  <c:v>39508</c:v>
                </c:pt>
                <c:pt idx="37">
                  <c:v>39600</c:v>
                </c:pt>
                <c:pt idx="38">
                  <c:v>39692</c:v>
                </c:pt>
                <c:pt idx="39">
                  <c:v>39783</c:v>
                </c:pt>
                <c:pt idx="40">
                  <c:v>39873</c:v>
                </c:pt>
                <c:pt idx="41">
                  <c:v>39965</c:v>
                </c:pt>
                <c:pt idx="42">
                  <c:v>40057</c:v>
                </c:pt>
                <c:pt idx="43">
                  <c:v>40148</c:v>
                </c:pt>
                <c:pt idx="44">
                  <c:v>40238</c:v>
                </c:pt>
                <c:pt idx="45">
                  <c:v>40330</c:v>
                </c:pt>
                <c:pt idx="46">
                  <c:v>40422</c:v>
                </c:pt>
                <c:pt idx="47">
                  <c:v>40513</c:v>
                </c:pt>
                <c:pt idx="48">
                  <c:v>40603</c:v>
                </c:pt>
                <c:pt idx="49">
                  <c:v>40695</c:v>
                </c:pt>
                <c:pt idx="50">
                  <c:v>40787</c:v>
                </c:pt>
                <c:pt idx="51">
                  <c:v>40878</c:v>
                </c:pt>
                <c:pt idx="52">
                  <c:v>40969</c:v>
                </c:pt>
                <c:pt idx="53">
                  <c:v>41061</c:v>
                </c:pt>
                <c:pt idx="54">
                  <c:v>41153</c:v>
                </c:pt>
                <c:pt idx="55">
                  <c:v>41244</c:v>
                </c:pt>
                <c:pt idx="56">
                  <c:v>41334</c:v>
                </c:pt>
                <c:pt idx="57">
                  <c:v>41426</c:v>
                </c:pt>
                <c:pt idx="58">
                  <c:v>41518</c:v>
                </c:pt>
                <c:pt idx="59">
                  <c:v>41609</c:v>
                </c:pt>
                <c:pt idx="60">
                  <c:v>41699</c:v>
                </c:pt>
                <c:pt idx="61">
                  <c:v>41791</c:v>
                </c:pt>
                <c:pt idx="62">
                  <c:v>41883</c:v>
                </c:pt>
                <c:pt idx="63">
                  <c:v>41974</c:v>
                </c:pt>
                <c:pt idx="64">
                  <c:v>42064</c:v>
                </c:pt>
                <c:pt idx="65">
                  <c:v>42156</c:v>
                </c:pt>
                <c:pt idx="66">
                  <c:v>42248</c:v>
                </c:pt>
                <c:pt idx="67">
                  <c:v>42339</c:v>
                </c:pt>
              </c:numCache>
            </c:numRef>
          </c:cat>
          <c:val>
            <c:numRef>
              <c:f>Data!$K$38:$K$105</c:f>
              <c:numCache>
                <c:formatCode>General</c:formatCode>
                <c:ptCount val="68"/>
                <c:pt idx="0">
                  <c:v>0.51253593403068087</c:v>
                </c:pt>
                <c:pt idx="1">
                  <c:v>0.51135285398650765</c:v>
                </c:pt>
                <c:pt idx="2">
                  <c:v>0.50897691692923652</c:v>
                </c:pt>
                <c:pt idx="3">
                  <c:v>0.4828107628304808</c:v>
                </c:pt>
                <c:pt idx="4">
                  <c:v>0.51457734778245978</c:v>
                </c:pt>
                <c:pt idx="5">
                  <c:v>0.51161331445193658</c:v>
                </c:pt>
                <c:pt idx="6">
                  <c:v>0.49653227683794932</c:v>
                </c:pt>
                <c:pt idx="7">
                  <c:v>0.49209394891816327</c:v>
                </c:pt>
                <c:pt idx="8">
                  <c:v>0.48603987928426168</c:v>
                </c:pt>
                <c:pt idx="9">
                  <c:v>0.47522429587950599</c:v>
                </c:pt>
                <c:pt idx="10">
                  <c:v>0.47339488149257669</c:v>
                </c:pt>
                <c:pt idx="11">
                  <c:v>0.46115699529733339</c:v>
                </c:pt>
                <c:pt idx="12">
                  <c:v>0.45114068986713496</c:v>
                </c:pt>
                <c:pt idx="13">
                  <c:v>0.44495995304326613</c:v>
                </c:pt>
                <c:pt idx="14">
                  <c:v>0.44019077507469051</c:v>
                </c:pt>
                <c:pt idx="15">
                  <c:v>0.43783386735363983</c:v>
                </c:pt>
                <c:pt idx="16">
                  <c:v>0.43219552000079708</c:v>
                </c:pt>
                <c:pt idx="17">
                  <c:v>0.40853159564043023</c:v>
                </c:pt>
                <c:pt idx="18">
                  <c:v>0.40473877785532181</c:v>
                </c:pt>
                <c:pt idx="19">
                  <c:v>0.38964608382400945</c:v>
                </c:pt>
                <c:pt idx="20">
                  <c:v>0.38788019761409515</c:v>
                </c:pt>
                <c:pt idx="21">
                  <c:v>0.37335456216425283</c:v>
                </c:pt>
                <c:pt idx="22">
                  <c:v>0.370803571635201</c:v>
                </c:pt>
                <c:pt idx="23">
                  <c:v>0.32699082137061841</c:v>
                </c:pt>
                <c:pt idx="24">
                  <c:v>0.35973215571758183</c:v>
                </c:pt>
                <c:pt idx="25">
                  <c:v>0.35395315619221335</c:v>
                </c:pt>
                <c:pt idx="26">
                  <c:v>0.34860303383147784</c:v>
                </c:pt>
                <c:pt idx="27">
                  <c:v>0.32961442833048077</c:v>
                </c:pt>
                <c:pt idx="28">
                  <c:v>0.33007288510232274</c:v>
                </c:pt>
                <c:pt idx="29">
                  <c:v>0.31916575413684961</c:v>
                </c:pt>
                <c:pt idx="30">
                  <c:v>0.32566404330990706</c:v>
                </c:pt>
                <c:pt idx="31">
                  <c:v>0.3163133116306967</c:v>
                </c:pt>
                <c:pt idx="32">
                  <c:v>0.3092911088806487</c:v>
                </c:pt>
                <c:pt idx="33">
                  <c:v>0.30835616669127197</c:v>
                </c:pt>
                <c:pt idx="34">
                  <c:v>0.30379822831251652</c:v>
                </c:pt>
                <c:pt idx="35">
                  <c:v>0.30726495084686312</c:v>
                </c:pt>
                <c:pt idx="36">
                  <c:v>0.30463432076745944</c:v>
                </c:pt>
                <c:pt idx="37">
                  <c:v>0.29482571220514403</c:v>
                </c:pt>
                <c:pt idx="38">
                  <c:v>0.30025404610894274</c:v>
                </c:pt>
                <c:pt idx="39">
                  <c:v>0.28232880280585965</c:v>
                </c:pt>
                <c:pt idx="40">
                  <c:v>0.27355573493179003</c:v>
                </c:pt>
                <c:pt idx="41">
                  <c:v>0.27154032020566482</c:v>
                </c:pt>
                <c:pt idx="42">
                  <c:v>0.27815936902185934</c:v>
                </c:pt>
                <c:pt idx="43">
                  <c:v>0.29318665607469496</c:v>
                </c:pt>
                <c:pt idx="44">
                  <c:v>0.28647220336405227</c:v>
                </c:pt>
                <c:pt idx="45">
                  <c:v>0.27527498917454957</c:v>
                </c:pt>
                <c:pt idx="46">
                  <c:v>0.27118851032473545</c:v>
                </c:pt>
                <c:pt idx="47">
                  <c:v>0.28336997427971705</c:v>
                </c:pt>
                <c:pt idx="48">
                  <c:v>0.2809235694168048</c:v>
                </c:pt>
                <c:pt idx="49">
                  <c:v>0.27180959183602016</c:v>
                </c:pt>
                <c:pt idx="50">
                  <c:v>0.26790145649222785</c:v>
                </c:pt>
                <c:pt idx="51">
                  <c:v>0.26678914937108689</c:v>
                </c:pt>
                <c:pt idx="52">
                  <c:v>0.26941824845805257</c:v>
                </c:pt>
                <c:pt idx="53">
                  <c:v>0.26548417380872841</c:v>
                </c:pt>
                <c:pt idx="54">
                  <c:v>0.25979094249180512</c:v>
                </c:pt>
                <c:pt idx="55">
                  <c:v>0.25231997308394666</c:v>
                </c:pt>
                <c:pt idx="56">
                  <c:v>0.25147449946064238</c:v>
                </c:pt>
                <c:pt idx="57">
                  <c:v>0.25050439235238808</c:v>
                </c:pt>
                <c:pt idx="58">
                  <c:v>0.25043797120430483</c:v>
                </c:pt>
                <c:pt idx="59">
                  <c:v>0.24381421341056486</c:v>
                </c:pt>
                <c:pt idx="60">
                  <c:v>0.23856877733492007</c:v>
                </c:pt>
                <c:pt idx="61">
                  <c:v>0.23514841999705982</c:v>
                </c:pt>
                <c:pt idx="62">
                  <c:v>0.23128909297267417</c:v>
                </c:pt>
                <c:pt idx="63">
                  <c:v>0.22158014154417838</c:v>
                </c:pt>
                <c:pt idx="64">
                  <c:v>0.21843112320614255</c:v>
                </c:pt>
                <c:pt idx="65">
                  <c:v>0.2138339422957812</c:v>
                </c:pt>
                <c:pt idx="66">
                  <c:v>0.20890652792931044</c:v>
                </c:pt>
                <c:pt idx="67">
                  <c:v>0.2144143196817985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B143-BB34-2E88C334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45160"/>
        <c:axId val="-2089548392"/>
      </c:lineChart>
      <c:dateAx>
        <c:axId val="-2089554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9551432"/>
        <c:crosses val="autoZero"/>
        <c:auto val="1"/>
        <c:lblOffset val="100"/>
        <c:baseTimeUnit val="months"/>
      </c:dateAx>
      <c:valAx>
        <c:axId val="-208955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54408"/>
        <c:crosses val="autoZero"/>
        <c:crossBetween val="between"/>
      </c:valAx>
      <c:valAx>
        <c:axId val="-2089548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9545160"/>
        <c:crosses val="max"/>
        <c:crossBetween val="between"/>
      </c:valAx>
      <c:dateAx>
        <c:axId val="-20895451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8954839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19" sqref="A19"/>
    </sheetView>
  </sheetViews>
  <sheetFormatPr baseColWidth="10" defaultColWidth="8.83203125" defaultRowHeight="14" x14ac:dyDescent="0.2"/>
  <cols>
    <col min="1" max="1" width="21.1640625" style="1" customWidth="1"/>
    <col min="2" max="2" width="58.1640625" style="1" customWidth="1"/>
    <col min="3" max="3" width="15" style="1" bestFit="1" customWidth="1"/>
    <col min="4" max="4" width="29.6640625" style="1" customWidth="1"/>
    <col min="5" max="5" width="41.83203125" style="1" customWidth="1"/>
    <col min="6" max="16384" width="8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</row>
    <row r="3" spans="1:5" x14ac:dyDescent="0.2">
      <c r="A3" s="1" t="s">
        <v>9</v>
      </c>
      <c r="B3" s="1" t="s">
        <v>10</v>
      </c>
      <c r="C3" s="1" t="s">
        <v>7</v>
      </c>
      <c r="D3" s="1" t="s">
        <v>8</v>
      </c>
    </row>
    <row r="4" spans="1:5" x14ac:dyDescent="0.2">
      <c r="A4" s="1" t="s">
        <v>11</v>
      </c>
      <c r="B4" s="1" t="s">
        <v>12</v>
      </c>
      <c r="C4" s="1" t="s">
        <v>13</v>
      </c>
      <c r="D4" s="2" t="s">
        <v>14</v>
      </c>
    </row>
    <row r="5" spans="1:5" x14ac:dyDescent="0.2">
      <c r="A5" s="1" t="s">
        <v>15</v>
      </c>
      <c r="B5" s="1" t="s">
        <v>16</v>
      </c>
      <c r="C5" s="1" t="s">
        <v>17</v>
      </c>
      <c r="D5" s="2" t="s">
        <v>14</v>
      </c>
    </row>
    <row r="6" spans="1:5" x14ac:dyDescent="0.2">
      <c r="A6" s="1" t="s">
        <v>18</v>
      </c>
      <c r="B6" s="1" t="s">
        <v>19</v>
      </c>
      <c r="C6" s="1" t="s">
        <v>17</v>
      </c>
      <c r="D6" s="2" t="s">
        <v>20</v>
      </c>
    </row>
    <row r="7" spans="1:5" ht="30" customHeight="1" x14ac:dyDescent="0.2">
      <c r="A7" s="3" t="s">
        <v>21</v>
      </c>
      <c r="B7" s="3" t="s">
        <v>22</v>
      </c>
      <c r="C7" s="1" t="s">
        <v>23</v>
      </c>
      <c r="D7" s="2" t="s">
        <v>24</v>
      </c>
    </row>
    <row r="8" spans="1:5" ht="28" x14ac:dyDescent="0.2">
      <c r="A8" s="3" t="s">
        <v>25</v>
      </c>
      <c r="B8" s="3" t="s">
        <v>26</v>
      </c>
      <c r="C8" s="1" t="s">
        <v>23</v>
      </c>
      <c r="D8" s="2" t="s">
        <v>24</v>
      </c>
      <c r="E8" s="3" t="s">
        <v>48</v>
      </c>
    </row>
    <row r="9" spans="1:5" ht="28" x14ac:dyDescent="0.2">
      <c r="A9" s="3" t="s">
        <v>27</v>
      </c>
      <c r="B9" s="3" t="s">
        <v>28</v>
      </c>
      <c r="C9" s="1" t="s">
        <v>23</v>
      </c>
      <c r="D9" s="2" t="s">
        <v>24</v>
      </c>
      <c r="E9" s="3"/>
    </row>
    <row r="10" spans="1:5" ht="28" x14ac:dyDescent="0.2">
      <c r="A10" s="3" t="s">
        <v>29</v>
      </c>
      <c r="B10" s="3" t="s">
        <v>30</v>
      </c>
      <c r="C10" s="1" t="s">
        <v>23</v>
      </c>
      <c r="D10" s="2" t="s">
        <v>24</v>
      </c>
      <c r="E10" s="3"/>
    </row>
    <row r="11" spans="1:5" x14ac:dyDescent="0.2">
      <c r="A11" s="3" t="s">
        <v>51</v>
      </c>
      <c r="B11" s="3" t="s">
        <v>53</v>
      </c>
      <c r="C11" s="1" t="s">
        <v>23</v>
      </c>
      <c r="D11" s="2" t="s">
        <v>31</v>
      </c>
      <c r="E11" s="3"/>
    </row>
    <row r="12" spans="1:5" x14ac:dyDescent="0.2">
      <c r="A12" s="3" t="s">
        <v>52</v>
      </c>
      <c r="B12" s="3" t="s">
        <v>54</v>
      </c>
      <c r="C12" s="1" t="s">
        <v>23</v>
      </c>
      <c r="D12" s="2" t="s">
        <v>32</v>
      </c>
      <c r="E12" s="3"/>
    </row>
    <row r="13" spans="1:5" x14ac:dyDescent="0.2">
      <c r="A13" s="1" t="s">
        <v>33</v>
      </c>
      <c r="B13" s="1" t="s">
        <v>34</v>
      </c>
      <c r="C13" s="1" t="s">
        <v>35</v>
      </c>
      <c r="D13" s="2" t="s">
        <v>14</v>
      </c>
    </row>
    <row r="14" spans="1:5" x14ac:dyDescent="0.2">
      <c r="A14" s="1" t="s">
        <v>36</v>
      </c>
      <c r="B14" s="1" t="s">
        <v>37</v>
      </c>
      <c r="C14" s="1" t="s">
        <v>38</v>
      </c>
      <c r="D14" s="1" t="s">
        <v>39</v>
      </c>
    </row>
    <row r="15" spans="1:5" x14ac:dyDescent="0.2">
      <c r="A15" s="1" t="s">
        <v>40</v>
      </c>
      <c r="B15" s="1" t="s">
        <v>41</v>
      </c>
      <c r="C15" s="1" t="s">
        <v>7</v>
      </c>
      <c r="D15" s="1" t="s">
        <v>8</v>
      </c>
    </row>
    <row r="16" spans="1:5" x14ac:dyDescent="0.2">
      <c r="A16" s="1" t="s">
        <v>42</v>
      </c>
      <c r="B16" s="1" t="s">
        <v>43</v>
      </c>
      <c r="C16" s="1" t="s">
        <v>44</v>
      </c>
      <c r="D16" s="1" t="s">
        <v>8</v>
      </c>
    </row>
    <row r="17" spans="1:4" x14ac:dyDescent="0.2">
      <c r="A17" s="1" t="s">
        <v>56</v>
      </c>
      <c r="B17" s="1" t="s">
        <v>58</v>
      </c>
      <c r="D17" s="1" t="s">
        <v>14</v>
      </c>
    </row>
    <row r="18" spans="1:4" x14ac:dyDescent="0.2">
      <c r="A18" s="1" t="s">
        <v>57</v>
      </c>
      <c r="B18" s="1" t="s">
        <v>57</v>
      </c>
      <c r="D18" s="1" t="s">
        <v>14</v>
      </c>
    </row>
    <row r="19" spans="1:4" x14ac:dyDescent="0.2">
      <c r="A19" s="1" t="s">
        <v>88</v>
      </c>
      <c r="D19" s="1" t="s">
        <v>14</v>
      </c>
    </row>
    <row r="20" spans="1:4" x14ac:dyDescent="0.2">
      <c r="A20" s="1" t="s">
        <v>91</v>
      </c>
      <c r="D20" s="1" t="s">
        <v>14</v>
      </c>
    </row>
    <row r="21" spans="1:4" x14ac:dyDescent="0.2">
      <c r="A21" s="1" t="s">
        <v>63</v>
      </c>
      <c r="D21" s="1" t="s">
        <v>14</v>
      </c>
    </row>
    <row r="22" spans="1:4" x14ac:dyDescent="0.2">
      <c r="A22" s="1" t="s">
        <v>117</v>
      </c>
      <c r="B22" s="1" t="s">
        <v>118</v>
      </c>
      <c r="D22" s="1" t="s">
        <v>118</v>
      </c>
    </row>
    <row r="23" spans="1:4" x14ac:dyDescent="0.2">
      <c r="A23" s="1" t="s">
        <v>119</v>
      </c>
      <c r="B23" s="1" t="s">
        <v>120</v>
      </c>
      <c r="D23" s="1" t="s">
        <v>120</v>
      </c>
    </row>
    <row r="33" spans="1:1" x14ac:dyDescent="0.2">
      <c r="A33" s="1" t="s">
        <v>45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A80" workbookViewId="0">
      <selection activeCell="D1" sqref="D1:E1048576"/>
    </sheetView>
  </sheetViews>
  <sheetFormatPr baseColWidth="10" defaultColWidth="8.83203125" defaultRowHeight="15" x14ac:dyDescent="0.2"/>
  <cols>
    <col min="1" max="1" width="10.5" style="4" bestFit="1" customWidth="1"/>
  </cols>
  <sheetData>
    <row r="1" spans="1:27" s="5" customFormat="1" ht="30" x14ac:dyDescent="0.2">
      <c r="A1" s="6" t="s">
        <v>46</v>
      </c>
      <c r="B1" s="5" t="s">
        <v>5</v>
      </c>
      <c r="C1" s="5" t="s">
        <v>9</v>
      </c>
      <c r="D1" s="5" t="s">
        <v>11</v>
      </c>
      <c r="E1" s="5" t="s">
        <v>15</v>
      </c>
      <c r="F1" s="5" t="s">
        <v>55</v>
      </c>
      <c r="G1" s="5" t="s">
        <v>21</v>
      </c>
      <c r="H1" s="5" t="s">
        <v>25</v>
      </c>
      <c r="I1" s="5" t="s">
        <v>27</v>
      </c>
      <c r="J1" s="5" t="s">
        <v>29</v>
      </c>
      <c r="K1" s="5" t="s">
        <v>49</v>
      </c>
      <c r="L1" s="5" t="s">
        <v>50</v>
      </c>
      <c r="M1" s="5" t="s">
        <v>33</v>
      </c>
      <c r="N1" s="5" t="s">
        <v>36</v>
      </c>
      <c r="O1" s="5" t="s">
        <v>40</v>
      </c>
      <c r="P1" s="5" t="s">
        <v>42</v>
      </c>
      <c r="Q1" s="7" t="s">
        <v>56</v>
      </c>
      <c r="R1" s="7" t="s">
        <v>57</v>
      </c>
      <c r="S1" s="7" t="s">
        <v>121</v>
      </c>
      <c r="T1" s="7" t="s">
        <v>88</v>
      </c>
      <c r="U1" s="7" t="s">
        <v>91</v>
      </c>
      <c r="V1" s="7" t="s">
        <v>63</v>
      </c>
      <c r="W1" s="7" t="s">
        <v>117</v>
      </c>
      <c r="X1" s="7" t="s">
        <v>119</v>
      </c>
      <c r="Y1" s="7"/>
    </row>
    <row r="2" spans="1:27" x14ac:dyDescent="0.2">
      <c r="A2" s="4">
        <v>32933</v>
      </c>
      <c r="B2">
        <v>0.13</v>
      </c>
      <c r="C2">
        <v>0.13</v>
      </c>
      <c r="D2">
        <v>112.95874243102899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>
        <v>7.5600000000000001E-2</v>
      </c>
      <c r="P2" t="s">
        <v>47</v>
      </c>
      <c r="Q2" s="7" t="s">
        <v>47</v>
      </c>
      <c r="R2" s="7">
        <v>0.46174724048663601</v>
      </c>
      <c r="S2" t="e">
        <f>LOG(X2)</f>
        <v>#VALUE!</v>
      </c>
      <c r="T2" s="7" t="s">
        <v>47</v>
      </c>
      <c r="U2" s="7" t="s">
        <v>47</v>
      </c>
      <c r="V2" s="7" t="s">
        <v>47</v>
      </c>
      <c r="W2" t="e">
        <f>U2/V2</f>
        <v>#VALUE!</v>
      </c>
      <c r="X2" t="e">
        <f>1/(T2/W2)</f>
        <v>#VALUE!</v>
      </c>
    </row>
    <row r="3" spans="1:27" x14ac:dyDescent="0.2">
      <c r="A3" s="4">
        <v>33025</v>
      </c>
      <c r="B3">
        <v>0.13</v>
      </c>
      <c r="C3">
        <v>0.13</v>
      </c>
      <c r="D3">
        <v>114.68160656175201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>
        <v>1369.26564197939</v>
      </c>
      <c r="N3" t="s">
        <v>47</v>
      </c>
      <c r="O3">
        <v>6.3E-2</v>
      </c>
      <c r="P3" t="s">
        <v>47</v>
      </c>
      <c r="Q3" s="7" t="s">
        <v>47</v>
      </c>
      <c r="R3" s="7">
        <v>0.46467887041311501</v>
      </c>
      <c r="S3" t="e">
        <f t="shared" ref="S3:S66" si="0">LOG(X3)</f>
        <v>#VALUE!</v>
      </c>
      <c r="T3" s="7" t="s">
        <v>47</v>
      </c>
      <c r="U3" s="7" t="s">
        <v>47</v>
      </c>
      <c r="V3" s="7" t="s">
        <v>47</v>
      </c>
      <c r="W3" t="e">
        <f t="shared" ref="W3:W66" si="1">U3/V3</f>
        <v>#VALUE!</v>
      </c>
      <c r="X3" t="e">
        <f t="shared" ref="X3:X66" si="2">1/(T3/W3)</f>
        <v>#VALUE!</v>
      </c>
    </row>
    <row r="4" spans="1:27" x14ac:dyDescent="0.2">
      <c r="A4" s="4">
        <v>33117</v>
      </c>
      <c r="B4">
        <v>0.13</v>
      </c>
      <c r="C4">
        <v>0.13</v>
      </c>
      <c r="D4">
        <v>124.627798737772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>
        <v>1474.4802241499499</v>
      </c>
      <c r="N4">
        <f t="shared" ref="N4:N67" si="3">LN(M4/M3)</f>
        <v>7.403096890735078E-2</v>
      </c>
      <c r="O4">
        <v>4.9800000000000004E-2</v>
      </c>
      <c r="P4" t="s">
        <v>47</v>
      </c>
      <c r="Q4" s="7" t="s">
        <v>47</v>
      </c>
      <c r="R4" s="7">
        <v>0.4661896083648</v>
      </c>
      <c r="S4" t="e">
        <f t="shared" si="0"/>
        <v>#VALUE!</v>
      </c>
      <c r="T4" s="7" t="s">
        <v>47</v>
      </c>
      <c r="U4" s="7" t="s">
        <v>47</v>
      </c>
      <c r="V4" s="7" t="s">
        <v>47</v>
      </c>
      <c r="W4" t="e">
        <f t="shared" si="1"/>
        <v>#VALUE!</v>
      </c>
      <c r="X4" t="e">
        <f t="shared" si="2"/>
        <v>#VALUE!</v>
      </c>
    </row>
    <row r="5" spans="1:27" x14ac:dyDescent="0.2">
      <c r="A5" s="4">
        <v>33208</v>
      </c>
      <c r="B5">
        <v>0.13</v>
      </c>
      <c r="C5">
        <v>0.13</v>
      </c>
      <c r="D5">
        <v>130.51185226944699</v>
      </c>
      <c r="E5" t="s">
        <v>47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 t="s">
        <v>47</v>
      </c>
      <c r="L5" t="s">
        <v>47</v>
      </c>
      <c r="M5">
        <v>1581.56742610838</v>
      </c>
      <c r="N5">
        <f t="shared" si="3"/>
        <v>7.0110859850432097E-2</v>
      </c>
      <c r="O5">
        <v>4.3200000000000002E-2</v>
      </c>
      <c r="P5" t="s">
        <v>47</v>
      </c>
      <c r="Q5" s="7" t="s">
        <v>47</v>
      </c>
      <c r="R5" s="7">
        <v>0.47066431158847999</v>
      </c>
      <c r="S5" t="e">
        <f t="shared" si="0"/>
        <v>#VALUE!</v>
      </c>
      <c r="T5" s="7" t="s">
        <v>47</v>
      </c>
      <c r="U5" s="7" t="s">
        <v>47</v>
      </c>
      <c r="V5" s="7" t="s">
        <v>47</v>
      </c>
      <c r="W5" t="e">
        <f t="shared" si="1"/>
        <v>#VALUE!</v>
      </c>
      <c r="X5" t="e">
        <f t="shared" si="2"/>
        <v>#VALUE!</v>
      </c>
    </row>
    <row r="6" spans="1:27" x14ac:dyDescent="0.2">
      <c r="A6" s="4">
        <v>33298</v>
      </c>
      <c r="B6">
        <v>0.13</v>
      </c>
      <c r="C6">
        <v>0.13</v>
      </c>
      <c r="D6">
        <v>129.55298411004199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>
        <v>1675.10479443197</v>
      </c>
      <c r="N6">
        <f t="shared" si="3"/>
        <v>5.7459330028664587E-2</v>
      </c>
      <c r="O6">
        <v>4.3200000000000002E-2</v>
      </c>
      <c r="P6" t="s">
        <v>47</v>
      </c>
      <c r="Q6" s="7" t="s">
        <v>47</v>
      </c>
      <c r="R6" s="7">
        <v>0.47149048234635399</v>
      </c>
      <c r="S6" t="e">
        <f t="shared" si="0"/>
        <v>#VALUE!</v>
      </c>
      <c r="T6" s="7" t="s">
        <v>47</v>
      </c>
      <c r="U6" s="7" t="s">
        <v>47</v>
      </c>
      <c r="V6" s="7" t="s">
        <v>47</v>
      </c>
      <c r="W6" t="e">
        <f t="shared" si="1"/>
        <v>#VALUE!</v>
      </c>
      <c r="X6" t="e">
        <f t="shared" si="2"/>
        <v>#VALUE!</v>
      </c>
    </row>
    <row r="7" spans="1:27" x14ac:dyDescent="0.2">
      <c r="A7" s="4">
        <v>33390</v>
      </c>
      <c r="B7">
        <v>0.13</v>
      </c>
      <c r="C7">
        <v>0.13</v>
      </c>
      <c r="D7">
        <v>148.02073587708099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>
        <v>1774.8119121086299</v>
      </c>
      <c r="N7">
        <f t="shared" si="3"/>
        <v>5.7818725143491949E-2</v>
      </c>
      <c r="O7">
        <v>3.2400000000000005E-2</v>
      </c>
      <c r="P7" t="s">
        <v>47</v>
      </c>
      <c r="Q7" s="7" t="s">
        <v>47</v>
      </c>
      <c r="R7" s="7">
        <v>0.47891665954324902</v>
      </c>
      <c r="S7" t="e">
        <f t="shared" si="0"/>
        <v>#VALUE!</v>
      </c>
      <c r="T7" s="7" t="s">
        <v>47</v>
      </c>
      <c r="U7" s="7" t="s">
        <v>47</v>
      </c>
      <c r="V7" s="7" t="s">
        <v>47</v>
      </c>
      <c r="W7" t="e">
        <f t="shared" si="1"/>
        <v>#VALUE!</v>
      </c>
      <c r="X7" t="e">
        <f t="shared" si="2"/>
        <v>#VALUE!</v>
      </c>
    </row>
    <row r="8" spans="1:27" x14ac:dyDescent="0.2">
      <c r="A8" s="4">
        <v>33482</v>
      </c>
      <c r="B8">
        <v>0.13</v>
      </c>
      <c r="C8">
        <v>0.13</v>
      </c>
      <c r="D8">
        <v>160.405962874126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>
        <v>1895.62849279703</v>
      </c>
      <c r="N8">
        <f t="shared" si="3"/>
        <v>6.5855989712498814E-2</v>
      </c>
      <c r="O8">
        <v>3.2400000000000005E-2</v>
      </c>
      <c r="P8" t="s">
        <v>47</v>
      </c>
      <c r="Q8" s="7" t="s">
        <v>47</v>
      </c>
      <c r="R8" s="7">
        <v>0.48747589546759401</v>
      </c>
      <c r="S8" t="e">
        <f t="shared" si="0"/>
        <v>#VALUE!</v>
      </c>
      <c r="T8" s="7" t="s">
        <v>47</v>
      </c>
      <c r="U8" s="7" t="s">
        <v>47</v>
      </c>
      <c r="V8" s="7" t="s">
        <v>47</v>
      </c>
      <c r="W8" t="e">
        <f t="shared" si="1"/>
        <v>#VALUE!</v>
      </c>
      <c r="X8" t="e">
        <f t="shared" si="2"/>
        <v>#VALUE!</v>
      </c>
    </row>
    <row r="9" spans="1:27" x14ac:dyDescent="0.2">
      <c r="A9" s="4">
        <v>33573</v>
      </c>
      <c r="B9">
        <v>0.13</v>
      </c>
      <c r="C9">
        <v>0.13</v>
      </c>
      <c r="D9">
        <v>169.05031713875101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>
        <v>2009.8189108951501</v>
      </c>
      <c r="N9">
        <f t="shared" si="3"/>
        <v>5.849418191428675E-2</v>
      </c>
      <c r="O9">
        <v>3.2400000000000005E-2</v>
      </c>
      <c r="P9" t="s">
        <v>47</v>
      </c>
      <c r="Q9" s="7" t="s">
        <v>47</v>
      </c>
      <c r="R9" s="7">
        <v>0.49210884162652402</v>
      </c>
      <c r="S9" t="e">
        <f t="shared" si="0"/>
        <v>#VALUE!</v>
      </c>
      <c r="T9" s="7" t="s">
        <v>47</v>
      </c>
      <c r="U9" s="7" t="s">
        <v>47</v>
      </c>
      <c r="V9" s="7" t="s">
        <v>47</v>
      </c>
      <c r="W9" t="e">
        <f t="shared" si="1"/>
        <v>#VALUE!</v>
      </c>
      <c r="X9" t="e">
        <f t="shared" si="2"/>
        <v>#VALUE!</v>
      </c>
    </row>
    <row r="10" spans="1:27" x14ac:dyDescent="0.2">
      <c r="A10" s="4">
        <v>33664</v>
      </c>
      <c r="B10">
        <v>0.13</v>
      </c>
      <c r="C10">
        <v>0.13</v>
      </c>
      <c r="D10">
        <v>180.82915147385501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>
        <v>2123.1613444527702</v>
      </c>
      <c r="N10">
        <f t="shared" si="3"/>
        <v>5.4861554232281277E-2</v>
      </c>
      <c r="O10">
        <v>3.2400000000000005E-2</v>
      </c>
      <c r="P10" t="s">
        <v>47</v>
      </c>
      <c r="Q10" s="7">
        <v>7.1518249500911297</v>
      </c>
      <c r="R10" s="7">
        <v>0.49724057642383401</v>
      </c>
      <c r="S10" t="e">
        <f t="shared" si="0"/>
        <v>#VALUE!</v>
      </c>
      <c r="T10" s="7" t="s">
        <v>47</v>
      </c>
      <c r="U10" s="7">
        <v>1471.79167965081</v>
      </c>
      <c r="V10" s="7">
        <v>0.48336664540395802</v>
      </c>
      <c r="W10">
        <f t="shared" si="1"/>
        <v>3044.8763762356994</v>
      </c>
      <c r="X10" t="e">
        <f t="shared" si="2"/>
        <v>#VALUE!</v>
      </c>
    </row>
    <row r="11" spans="1:27" x14ac:dyDescent="0.2">
      <c r="A11" s="4">
        <v>33756</v>
      </c>
      <c r="B11">
        <v>0.13</v>
      </c>
      <c r="C11">
        <v>0.13</v>
      </c>
      <c r="D11">
        <v>202.12206173931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>
        <v>2285.8895492024999</v>
      </c>
      <c r="N11">
        <f t="shared" si="3"/>
        <v>7.384906985843602E-2</v>
      </c>
      <c r="O11">
        <v>3.2400000000000005E-2</v>
      </c>
      <c r="P11" t="s">
        <v>47</v>
      </c>
      <c r="Q11" s="7">
        <v>7.1972408762655702</v>
      </c>
      <c r="R11" s="7">
        <v>0.50554976367109505</v>
      </c>
      <c r="S11" t="e">
        <f t="shared" si="0"/>
        <v>#VALUE!</v>
      </c>
      <c r="T11" s="7" t="s">
        <v>47</v>
      </c>
      <c r="U11" s="7">
        <v>1536.1816960277499</v>
      </c>
      <c r="V11" s="7">
        <v>0.49430800143945203</v>
      </c>
      <c r="W11">
        <f t="shared" si="1"/>
        <v>3107.7419170927933</v>
      </c>
      <c r="X11" t="e">
        <f t="shared" si="2"/>
        <v>#VALUE!</v>
      </c>
    </row>
    <row r="12" spans="1:27" x14ac:dyDescent="0.2">
      <c r="A12" s="4">
        <v>33848</v>
      </c>
      <c r="B12">
        <v>0.13</v>
      </c>
      <c r="C12">
        <v>0.13</v>
      </c>
      <c r="D12">
        <v>219.48874487142101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>
        <v>2450.7885187173802</v>
      </c>
      <c r="N12">
        <f t="shared" si="3"/>
        <v>6.9654569129314448E-2</v>
      </c>
      <c r="O12">
        <v>3.2400000000000005E-2</v>
      </c>
      <c r="P12" t="s">
        <v>47</v>
      </c>
      <c r="Q12" s="7">
        <v>7.2336548373662097</v>
      </c>
      <c r="R12" s="7">
        <v>0.51716105284853697</v>
      </c>
      <c r="S12" t="e">
        <f t="shared" si="0"/>
        <v>#VALUE!</v>
      </c>
      <c r="T12" s="7" t="s">
        <v>47</v>
      </c>
      <c r="U12" s="7">
        <v>1612.1006975635901</v>
      </c>
      <c r="V12" s="7">
        <v>0.50354319130425695</v>
      </c>
      <c r="W12">
        <f t="shared" si="1"/>
        <v>3201.5142402938523</v>
      </c>
      <c r="X12" t="e">
        <f t="shared" si="2"/>
        <v>#VALUE!</v>
      </c>
      <c r="AA12">
        <f>CORREL(B22:B97,F22:F97)</f>
        <v>-0.46536538802434818</v>
      </c>
    </row>
    <row r="13" spans="1:27" x14ac:dyDescent="0.2">
      <c r="A13" s="4">
        <v>33939</v>
      </c>
      <c r="B13">
        <v>0.13</v>
      </c>
      <c r="C13">
        <v>0.13</v>
      </c>
      <c r="D13">
        <v>248.93004191541499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>
        <v>2624.0213392355599</v>
      </c>
      <c r="N13">
        <f t="shared" si="3"/>
        <v>6.8298186229114627E-2</v>
      </c>
      <c r="O13">
        <v>3.2400000000000005E-2</v>
      </c>
      <c r="P13" t="s">
        <v>47</v>
      </c>
      <c r="Q13" s="7">
        <v>7.2631244929150398</v>
      </c>
      <c r="R13" s="7">
        <v>0.53307352566417698</v>
      </c>
      <c r="S13" t="e">
        <f t="shared" si="0"/>
        <v>#VALUE!</v>
      </c>
      <c r="T13" s="7" t="s">
        <v>47</v>
      </c>
      <c r="U13" s="7">
        <v>1609.37531920943</v>
      </c>
      <c r="V13" s="7">
        <v>0.51548114595254002</v>
      </c>
      <c r="W13">
        <f t="shared" si="1"/>
        <v>3122.0837693986273</v>
      </c>
      <c r="X13" t="e">
        <f t="shared" si="2"/>
        <v>#VALUE!</v>
      </c>
      <c r="AA13">
        <f>CORREL(B38:B105,K38:K105)</f>
        <v>-0.85758515734336438</v>
      </c>
    </row>
    <row r="14" spans="1:27" x14ac:dyDescent="0.2">
      <c r="A14" s="4">
        <v>34029</v>
      </c>
      <c r="B14">
        <v>0.13</v>
      </c>
      <c r="C14">
        <v>0.13</v>
      </c>
      <c r="D14">
        <v>299.65197665631899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>
        <v>2954.45612689376</v>
      </c>
      <c r="N14">
        <f t="shared" si="3"/>
        <v>0.11860657872644546</v>
      </c>
      <c r="O14">
        <v>3.2400000000000005E-2</v>
      </c>
      <c r="P14" t="s">
        <v>47</v>
      </c>
      <c r="Q14" s="7">
        <v>7.2940737863973304</v>
      </c>
      <c r="R14" s="7">
        <v>0.55216523815847895</v>
      </c>
      <c r="S14" t="e">
        <f t="shared" si="0"/>
        <v>#VALUE!</v>
      </c>
      <c r="T14" s="7" t="s">
        <v>47</v>
      </c>
      <c r="U14" s="7">
        <v>1731.66310764544</v>
      </c>
      <c r="V14" s="7">
        <v>0.53584533579430005</v>
      </c>
      <c r="W14">
        <f t="shared" si="1"/>
        <v>3231.6472533600436</v>
      </c>
      <c r="X14" t="e">
        <f t="shared" si="2"/>
        <v>#VALUE!</v>
      </c>
      <c r="Z14">
        <f>Q14-Q10</f>
        <v>0.14224883630620067</v>
      </c>
      <c r="AA14">
        <f>CORREL(B38:B105,L38:L105)</f>
        <v>-0.85262229676171541</v>
      </c>
    </row>
    <row r="15" spans="1:27" x14ac:dyDescent="0.2">
      <c r="A15" s="4">
        <v>34121</v>
      </c>
      <c r="B15">
        <v>0.13</v>
      </c>
      <c r="C15">
        <v>0.13</v>
      </c>
      <c r="D15">
        <v>317.912763393511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>
        <v>3216.0313113083498</v>
      </c>
      <c r="N15">
        <f t="shared" si="3"/>
        <v>8.4833505266821221E-2</v>
      </c>
      <c r="O15">
        <v>4.3200000000000002E-2</v>
      </c>
      <c r="P15" t="s">
        <v>47</v>
      </c>
      <c r="Q15" s="7">
        <v>7.3265188616088004</v>
      </c>
      <c r="R15" s="7">
        <v>0.57638901065611503</v>
      </c>
      <c r="S15" t="e">
        <f t="shared" si="0"/>
        <v>#VALUE!</v>
      </c>
      <c r="T15" s="7" t="s">
        <v>47</v>
      </c>
      <c r="U15" s="7">
        <v>1859.5250666007701</v>
      </c>
      <c r="V15" s="7">
        <v>0.56017950902674096</v>
      </c>
      <c r="W15">
        <f t="shared" si="1"/>
        <v>3319.5163990048823</v>
      </c>
      <c r="X15" t="e">
        <f t="shared" si="2"/>
        <v>#VALUE!</v>
      </c>
      <c r="Z15">
        <f t="shared" ref="Z15:Z78" si="4">Q15-Q11</f>
        <v>0.12927798534323021</v>
      </c>
    </row>
    <row r="16" spans="1:27" x14ac:dyDescent="0.2">
      <c r="A16" s="4">
        <v>34213</v>
      </c>
      <c r="B16">
        <v>0.13</v>
      </c>
      <c r="C16">
        <v>0.13</v>
      </c>
      <c r="D16">
        <v>340.67769120496303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>
        <v>3343.3382203457199</v>
      </c>
      <c r="N16">
        <f t="shared" si="3"/>
        <v>3.8821687650559517E-2</v>
      </c>
      <c r="O16">
        <v>6.6600000000000006E-2</v>
      </c>
      <c r="P16" t="s">
        <v>47</v>
      </c>
      <c r="Q16" s="7">
        <v>7.3571400121098698</v>
      </c>
      <c r="R16" s="7">
        <v>0.59991783870337301</v>
      </c>
      <c r="S16" t="e">
        <f t="shared" si="0"/>
        <v>#VALUE!</v>
      </c>
      <c r="T16" s="7" t="s">
        <v>47</v>
      </c>
      <c r="U16" s="7">
        <v>1956.4208413097799</v>
      </c>
      <c r="V16" s="7">
        <v>0.58664549021759405</v>
      </c>
      <c r="W16">
        <f t="shared" si="1"/>
        <v>3334.928630550146</v>
      </c>
      <c r="X16" t="e">
        <f t="shared" si="2"/>
        <v>#VALUE!</v>
      </c>
      <c r="Z16">
        <f t="shared" si="4"/>
        <v>0.12348517474366005</v>
      </c>
    </row>
    <row r="17" spans="1:26" x14ac:dyDescent="0.2">
      <c r="A17" s="4">
        <v>34304</v>
      </c>
      <c r="B17">
        <v>0.13</v>
      </c>
      <c r="C17">
        <v>0.13</v>
      </c>
      <c r="D17">
        <v>372.677568745207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>
        <v>3581.53152027126</v>
      </c>
      <c r="N17">
        <f t="shared" si="3"/>
        <v>6.8820732867949638E-2</v>
      </c>
      <c r="O17">
        <v>6.6600000000000006E-2</v>
      </c>
      <c r="P17" t="s">
        <v>47</v>
      </c>
      <c r="Q17" s="7">
        <v>7.3896461222118797</v>
      </c>
      <c r="R17" s="7">
        <v>0.62499199287608198</v>
      </c>
      <c r="S17" t="e">
        <f t="shared" si="0"/>
        <v>#VALUE!</v>
      </c>
      <c r="T17" s="7" t="s">
        <v>47</v>
      </c>
      <c r="U17" s="7">
        <v>2090.3987467223701</v>
      </c>
      <c r="V17" s="7">
        <v>0.61526489984349397</v>
      </c>
      <c r="W17">
        <f t="shared" si="1"/>
        <v>3397.5589169057239</v>
      </c>
      <c r="X17" t="e">
        <f t="shared" si="2"/>
        <v>#VALUE!</v>
      </c>
      <c r="Z17">
        <f t="shared" si="4"/>
        <v>0.12652162929683985</v>
      </c>
    </row>
    <row r="18" spans="1:26" x14ac:dyDescent="0.2">
      <c r="A18" s="4">
        <v>34394</v>
      </c>
      <c r="B18">
        <v>0.13</v>
      </c>
      <c r="C18">
        <v>0.13</v>
      </c>
      <c r="D18">
        <v>377.328401384963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>
        <v>3821.9978921705201</v>
      </c>
      <c r="N18">
        <f t="shared" si="3"/>
        <v>6.4982786427674091E-2</v>
      </c>
      <c r="O18">
        <v>6.6600000000000006E-2</v>
      </c>
      <c r="P18" t="s">
        <v>47</v>
      </c>
      <c r="Q18" s="7">
        <v>7.4198680675384203</v>
      </c>
      <c r="R18" s="7">
        <v>0.67382225587278399</v>
      </c>
      <c r="S18" t="e">
        <f t="shared" si="0"/>
        <v>#VALUE!</v>
      </c>
      <c r="T18" s="7" t="s">
        <v>47</v>
      </c>
      <c r="U18" s="7">
        <v>2217.0296707922798</v>
      </c>
      <c r="V18" s="7">
        <v>0.65167554491633495</v>
      </c>
      <c r="W18">
        <f t="shared" si="1"/>
        <v>3402.0452172666878</v>
      </c>
      <c r="X18" t="e">
        <f t="shared" si="2"/>
        <v>#VALUE!</v>
      </c>
      <c r="Z18">
        <f t="shared" si="4"/>
        <v>0.12579428114108993</v>
      </c>
    </row>
    <row r="19" spans="1:26" x14ac:dyDescent="0.2">
      <c r="A19" s="4">
        <v>34486</v>
      </c>
      <c r="B19">
        <v>0.13</v>
      </c>
      <c r="C19">
        <v>0.13</v>
      </c>
      <c r="D19">
        <v>424.61439915973301</v>
      </c>
      <c r="E19" t="s">
        <v>47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>
        <v>4132.5440503459004</v>
      </c>
      <c r="N19">
        <f t="shared" si="3"/>
        <v>7.811991582822099E-2</v>
      </c>
      <c r="O19">
        <v>6.6600000000000006E-2</v>
      </c>
      <c r="P19" t="s">
        <v>47</v>
      </c>
      <c r="Q19" s="7">
        <v>7.4517736468726996</v>
      </c>
      <c r="R19" s="7">
        <v>0.70357675758360005</v>
      </c>
      <c r="S19" t="e">
        <f t="shared" si="0"/>
        <v>#VALUE!</v>
      </c>
      <c r="T19" s="7" t="s">
        <v>47</v>
      </c>
      <c r="U19" s="7">
        <v>2418.1107167662199</v>
      </c>
      <c r="V19" s="7">
        <v>0.68127533007775998</v>
      </c>
      <c r="W19">
        <f t="shared" si="1"/>
        <v>3549.3883456637413</v>
      </c>
      <c r="X19" t="e">
        <f t="shared" si="2"/>
        <v>#VALUE!</v>
      </c>
      <c r="Z19">
        <f t="shared" si="4"/>
        <v>0.12525478526389922</v>
      </c>
    </row>
    <row r="20" spans="1:26" x14ac:dyDescent="0.2">
      <c r="A20" s="4">
        <v>34578</v>
      </c>
      <c r="B20">
        <v>0.13</v>
      </c>
      <c r="C20">
        <v>0.13</v>
      </c>
      <c r="D20">
        <v>461.56795716303702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>
        <v>4496.068644211</v>
      </c>
      <c r="N20">
        <f t="shared" si="3"/>
        <v>8.4310170168291315E-2</v>
      </c>
      <c r="O20">
        <v>6.6600000000000006E-2</v>
      </c>
      <c r="P20" t="s">
        <v>47</v>
      </c>
      <c r="Q20" s="7">
        <v>7.4816589877862301</v>
      </c>
      <c r="R20" s="7">
        <v>0.75387570489424305</v>
      </c>
      <c r="S20" t="e">
        <f t="shared" si="0"/>
        <v>#VALUE!</v>
      </c>
      <c r="T20" s="7" t="s">
        <v>47</v>
      </c>
      <c r="U20" s="7">
        <v>2647.71338432741</v>
      </c>
      <c r="V20" s="7">
        <v>0.70840020905646695</v>
      </c>
      <c r="W20">
        <f t="shared" si="1"/>
        <v>3737.5954304897155</v>
      </c>
      <c r="X20" t="e">
        <f t="shared" si="2"/>
        <v>#VALUE!</v>
      </c>
      <c r="Z20">
        <f t="shared" si="4"/>
        <v>0.12451897567636028</v>
      </c>
    </row>
    <row r="21" spans="1:26" x14ac:dyDescent="0.2">
      <c r="A21" s="4">
        <v>34669</v>
      </c>
      <c r="B21">
        <v>0.13</v>
      </c>
      <c r="C21">
        <v>0.13</v>
      </c>
      <c r="D21">
        <v>467.759242292267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  <c r="M21">
        <v>4841.5004588789297</v>
      </c>
      <c r="N21">
        <f t="shared" si="3"/>
        <v>7.402130453440392E-2</v>
      </c>
      <c r="O21">
        <v>6.6600000000000006E-2</v>
      </c>
      <c r="P21" t="s">
        <v>47</v>
      </c>
      <c r="Q21" s="7">
        <v>7.5062298565818804</v>
      </c>
      <c r="R21" s="7">
        <v>0.79325422350852703</v>
      </c>
      <c r="S21" t="e">
        <f t="shared" si="0"/>
        <v>#VALUE!</v>
      </c>
      <c r="T21" s="7" t="s">
        <v>47</v>
      </c>
      <c r="U21" s="7">
        <v>2958.1806820153602</v>
      </c>
      <c r="V21" s="7">
        <v>0.73158732163840501</v>
      </c>
      <c r="W21">
        <f t="shared" si="1"/>
        <v>4043.5100425065502</v>
      </c>
      <c r="X21" t="e">
        <f t="shared" si="2"/>
        <v>#VALUE!</v>
      </c>
      <c r="Z21">
        <f t="shared" si="4"/>
        <v>0.11658373437000069</v>
      </c>
    </row>
    <row r="22" spans="1:26" x14ac:dyDescent="0.2">
      <c r="A22" s="4">
        <v>34759</v>
      </c>
      <c r="B22">
        <v>0.13</v>
      </c>
      <c r="C22">
        <v>0.13</v>
      </c>
      <c r="D22">
        <v>495.09045137792202</v>
      </c>
      <c r="E22">
        <v>223.67949060841499</v>
      </c>
      <c r="F22">
        <f>E22/D22</f>
        <v>0.45179520224208813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>
        <v>5175.5593317721596</v>
      </c>
      <c r="N22">
        <f t="shared" si="3"/>
        <v>6.6722731895306628E-2</v>
      </c>
      <c r="O22">
        <v>6.6600000000000006E-2</v>
      </c>
      <c r="P22" t="s">
        <v>47</v>
      </c>
      <c r="Q22" s="7">
        <v>7.5313116749581299</v>
      </c>
      <c r="R22" s="7">
        <v>0.82467566895559496</v>
      </c>
      <c r="S22" t="e">
        <f t="shared" si="0"/>
        <v>#VALUE!</v>
      </c>
      <c r="T22" s="7" t="s">
        <v>47</v>
      </c>
      <c r="U22" s="7">
        <v>2925.1646190011102</v>
      </c>
      <c r="V22" s="7">
        <v>0.75375637404106299</v>
      </c>
      <c r="W22">
        <f t="shared" si="1"/>
        <v>3880.7825973246809</v>
      </c>
      <c r="X22" t="e">
        <f t="shared" si="2"/>
        <v>#VALUE!</v>
      </c>
      <c r="Z22">
        <f t="shared" si="4"/>
        <v>0.1114436074197096</v>
      </c>
    </row>
    <row r="23" spans="1:26" x14ac:dyDescent="0.2">
      <c r="A23" s="4">
        <v>34851</v>
      </c>
      <c r="B23">
        <v>0.13</v>
      </c>
      <c r="C23">
        <v>0.13</v>
      </c>
      <c r="D23">
        <v>499.79109622101998</v>
      </c>
      <c r="E23">
        <v>222.94852071038801</v>
      </c>
      <c r="F23">
        <f t="shared" ref="F23:F86" si="5">E23/D23</f>
        <v>0.44608341844448279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>
        <v>5534.4040826783203</v>
      </c>
      <c r="N23">
        <f t="shared" si="3"/>
        <v>6.7036480146648023E-2</v>
      </c>
      <c r="O23">
        <v>6.6600000000000006E-2</v>
      </c>
      <c r="P23" t="s">
        <v>47</v>
      </c>
      <c r="Q23" s="7">
        <v>7.5576012401038399</v>
      </c>
      <c r="R23" s="7">
        <v>0.84390596738041102</v>
      </c>
      <c r="S23" t="e">
        <f t="shared" si="0"/>
        <v>#VALUE!</v>
      </c>
      <c r="T23" s="7" t="s">
        <v>47</v>
      </c>
      <c r="U23" s="7">
        <v>3042.7722587437502</v>
      </c>
      <c r="V23" s="7">
        <v>0.78147218416379804</v>
      </c>
      <c r="W23">
        <f t="shared" si="1"/>
        <v>3893.6411562743215</v>
      </c>
      <c r="X23" t="e">
        <f t="shared" si="2"/>
        <v>#VALUE!</v>
      </c>
      <c r="Z23">
        <f t="shared" si="4"/>
        <v>0.10582759323114033</v>
      </c>
    </row>
    <row r="24" spans="1:26" x14ac:dyDescent="0.2">
      <c r="A24" s="4">
        <v>34943</v>
      </c>
      <c r="B24">
        <v>0.13</v>
      </c>
      <c r="C24">
        <v>0.13</v>
      </c>
      <c r="D24">
        <v>534.46349204851504</v>
      </c>
      <c r="E24">
        <v>235.789575503626</v>
      </c>
      <c r="F24">
        <f t="shared" si="5"/>
        <v>0.4411705925878705</v>
      </c>
      <c r="G24" t="s">
        <v>47</v>
      </c>
      <c r="H24" t="s">
        <v>47</v>
      </c>
      <c r="I24" t="s">
        <v>47</v>
      </c>
      <c r="J24" t="s">
        <v>47</v>
      </c>
      <c r="K24" t="s">
        <v>47</v>
      </c>
      <c r="L24" t="s">
        <v>47</v>
      </c>
      <c r="M24">
        <v>5904.5758562827696</v>
      </c>
      <c r="N24">
        <f t="shared" si="3"/>
        <v>6.4743722283322633E-2</v>
      </c>
      <c r="O24">
        <v>6.6600000000000006E-2</v>
      </c>
      <c r="P24" t="s">
        <v>47</v>
      </c>
      <c r="Q24" s="7">
        <v>7.5831397029735896</v>
      </c>
      <c r="R24" s="7">
        <v>0.86473474609643397</v>
      </c>
      <c r="S24" t="e">
        <f t="shared" si="0"/>
        <v>#VALUE!</v>
      </c>
      <c r="T24" s="7" t="s">
        <v>47</v>
      </c>
      <c r="U24" s="7">
        <v>3175.03686375083</v>
      </c>
      <c r="V24" s="7">
        <v>0.80352568295850302</v>
      </c>
      <c r="W24">
        <f t="shared" si="1"/>
        <v>3951.3819297731152</v>
      </c>
      <c r="X24" t="e">
        <f t="shared" si="2"/>
        <v>#VALUE!</v>
      </c>
      <c r="Z24">
        <f t="shared" si="4"/>
        <v>0.10148071518735957</v>
      </c>
    </row>
    <row r="25" spans="1:26" x14ac:dyDescent="0.2">
      <c r="A25" s="4">
        <v>35034</v>
      </c>
      <c r="B25">
        <v>0.13</v>
      </c>
      <c r="C25">
        <v>0.13</v>
      </c>
      <c r="D25">
        <v>559.15496035254296</v>
      </c>
      <c r="E25">
        <v>243.774392341837</v>
      </c>
      <c r="F25">
        <f t="shared" si="5"/>
        <v>0.4359692922837331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  <c r="M25">
        <v>6279.1596030069304</v>
      </c>
      <c r="N25">
        <f t="shared" si="3"/>
        <v>6.1508531172970671E-2</v>
      </c>
      <c r="O25">
        <v>6.6600000000000006E-2</v>
      </c>
      <c r="P25" t="s">
        <v>47</v>
      </c>
      <c r="Q25" s="7">
        <v>7.6054707703043798</v>
      </c>
      <c r="R25" s="7">
        <v>0.88148534998707795</v>
      </c>
      <c r="S25" t="e">
        <f t="shared" si="0"/>
        <v>#VALUE!</v>
      </c>
      <c r="T25" s="7" t="s">
        <v>47</v>
      </c>
      <c r="U25" s="7">
        <v>3445.0688519435698</v>
      </c>
      <c r="V25" s="7">
        <v>0.81493515033045505</v>
      </c>
      <c r="W25">
        <f t="shared" si="1"/>
        <v>4227.4147219525375</v>
      </c>
      <c r="X25" t="e">
        <f t="shared" si="2"/>
        <v>#VALUE!</v>
      </c>
      <c r="Z25">
        <f t="shared" si="4"/>
        <v>9.9240913722499435E-2</v>
      </c>
    </row>
    <row r="26" spans="1:26" x14ac:dyDescent="0.2">
      <c r="A26" s="4">
        <v>35125</v>
      </c>
      <c r="B26">
        <v>0.13</v>
      </c>
      <c r="C26">
        <v>0.13</v>
      </c>
      <c r="D26">
        <v>573.05399111904001</v>
      </c>
      <c r="E26">
        <v>247.37665349448599</v>
      </c>
      <c r="F26">
        <f t="shared" si="5"/>
        <v>0.43168123305697154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>
        <v>6653.42658005045</v>
      </c>
      <c r="N26">
        <f t="shared" si="3"/>
        <v>5.7895846806627051E-2</v>
      </c>
      <c r="O26">
        <v>6.6600000000000006E-2</v>
      </c>
      <c r="P26">
        <v>0.13056666666666666</v>
      </c>
      <c r="Q26" s="7">
        <v>7.6293597915433304</v>
      </c>
      <c r="R26" s="7">
        <v>0.90086971654909898</v>
      </c>
      <c r="S26">
        <f t="shared" si="0"/>
        <v>3.2938251532025049</v>
      </c>
      <c r="T26" s="7">
        <v>2.0887189457845099</v>
      </c>
      <c r="U26" s="7">
        <v>3382.2350297764001</v>
      </c>
      <c r="V26" s="7">
        <v>0.82318722871128003</v>
      </c>
      <c r="W26">
        <f t="shared" si="1"/>
        <v>4108.706879565385</v>
      </c>
      <c r="X26">
        <f t="shared" si="2"/>
        <v>1967.0941788782313</v>
      </c>
      <c r="Z26">
        <f t="shared" si="4"/>
        <v>9.8048116585200518E-2</v>
      </c>
    </row>
    <row r="27" spans="1:26" x14ac:dyDescent="0.2">
      <c r="A27" s="4">
        <v>35217</v>
      </c>
      <c r="B27">
        <v>0.13</v>
      </c>
      <c r="C27">
        <v>0.13</v>
      </c>
      <c r="D27">
        <v>597.31530278278899</v>
      </c>
      <c r="E27">
        <v>253.12325021038501</v>
      </c>
      <c r="F27">
        <f t="shared" si="5"/>
        <v>0.42376823267565294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>
        <v>7104.9945700245198</v>
      </c>
      <c r="N27">
        <f t="shared" si="3"/>
        <v>6.5666000147053996E-2</v>
      </c>
      <c r="O27">
        <v>5.4600000000000003E-2</v>
      </c>
      <c r="P27">
        <v>0.12686666666666668</v>
      </c>
      <c r="Q27" s="7">
        <v>7.6504747842177698</v>
      </c>
      <c r="R27" s="7">
        <v>0.92181880485497603</v>
      </c>
      <c r="S27">
        <f t="shared" si="0"/>
        <v>3.2984645238064059</v>
      </c>
      <c r="T27" s="7">
        <v>2.06460476528768</v>
      </c>
      <c r="U27" s="7">
        <v>3439.6172668843001</v>
      </c>
      <c r="V27" s="7">
        <v>0.83793179764175896</v>
      </c>
      <c r="W27">
        <f t="shared" si="1"/>
        <v>4104.8892959601471</v>
      </c>
      <c r="X27">
        <f t="shared" si="2"/>
        <v>1988.2203920943559</v>
      </c>
      <c r="Z27">
        <f t="shared" si="4"/>
        <v>9.2873544113929896E-2</v>
      </c>
    </row>
    <row r="28" spans="1:26" x14ac:dyDescent="0.2">
      <c r="A28" s="4">
        <v>35309</v>
      </c>
      <c r="B28">
        <v>0.13</v>
      </c>
      <c r="C28">
        <v>0.13</v>
      </c>
      <c r="D28">
        <v>595.04997587318803</v>
      </c>
      <c r="E28">
        <v>249.76915746444001</v>
      </c>
      <c r="F28">
        <f t="shared" si="5"/>
        <v>0.41974484092352721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>
        <v>7519.4419655840402</v>
      </c>
      <c r="N28">
        <f t="shared" si="3"/>
        <v>5.6693931202349612E-2</v>
      </c>
      <c r="O28">
        <v>3.8400000000000004E-2</v>
      </c>
      <c r="P28">
        <v>0.12216666666666669</v>
      </c>
      <c r="Q28" s="7">
        <v>7.6753937850113196</v>
      </c>
      <c r="R28" s="7">
        <v>0.93345793474683203</v>
      </c>
      <c r="S28">
        <f t="shared" si="0"/>
        <v>3.3084227774797652</v>
      </c>
      <c r="T28" s="7">
        <v>2.0735716376059501</v>
      </c>
      <c r="U28" s="7">
        <v>3565.3484510763101</v>
      </c>
      <c r="V28" s="7">
        <v>0.84520130631888102</v>
      </c>
      <c r="W28">
        <f t="shared" si="1"/>
        <v>4218.3423338571611</v>
      </c>
      <c r="X28">
        <f t="shared" si="2"/>
        <v>2034.3364354305425</v>
      </c>
      <c r="Z28">
        <f t="shared" si="4"/>
        <v>9.2254082037730001E-2</v>
      </c>
    </row>
    <row r="29" spans="1:26" x14ac:dyDescent="0.2">
      <c r="A29" s="4">
        <v>35400</v>
      </c>
      <c r="B29">
        <v>0.13</v>
      </c>
      <c r="C29">
        <v>0.13</v>
      </c>
      <c r="D29">
        <v>639.39073022498405</v>
      </c>
      <c r="E29">
        <v>265.77458990946099</v>
      </c>
      <c r="F29">
        <f t="shared" si="5"/>
        <v>0.41566850651078752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>
        <v>7889.63867103763</v>
      </c>
      <c r="N29">
        <f t="shared" si="3"/>
        <v>4.8058409492356749E-2</v>
      </c>
      <c r="O29">
        <v>3.3300000000000003E-2</v>
      </c>
      <c r="P29">
        <v>0.11786666666666668</v>
      </c>
      <c r="Q29" s="7">
        <v>7.7000300895144296</v>
      </c>
      <c r="R29" s="7">
        <v>0.94210483788801502</v>
      </c>
      <c r="S29">
        <f t="shared" si="0"/>
        <v>3.3321672248481162</v>
      </c>
      <c r="T29" s="7">
        <v>2.0647825400045301</v>
      </c>
      <c r="U29" s="7">
        <v>3790.0387108147202</v>
      </c>
      <c r="V29" s="7">
        <v>0.85428366433549696</v>
      </c>
      <c r="W29">
        <f t="shared" si="1"/>
        <v>4436.5108090446693</v>
      </c>
      <c r="X29">
        <f t="shared" si="2"/>
        <v>2148.6576542994867</v>
      </c>
      <c r="Z29">
        <f t="shared" si="4"/>
        <v>9.4559319210049786E-2</v>
      </c>
    </row>
    <row r="30" spans="1:26" x14ac:dyDescent="0.2">
      <c r="A30" s="4">
        <v>35490</v>
      </c>
      <c r="B30">
        <v>0.13</v>
      </c>
      <c r="C30">
        <v>0.13</v>
      </c>
      <c r="D30">
        <v>630.83402857317799</v>
      </c>
      <c r="E30">
        <v>262.89289766414203</v>
      </c>
      <c r="F30">
        <f t="shared" si="5"/>
        <v>0.41673861230782661</v>
      </c>
      <c r="G30" t="s">
        <v>47</v>
      </c>
      <c r="H30" t="s">
        <v>47</v>
      </c>
      <c r="I30" t="s">
        <v>47</v>
      </c>
      <c r="J30" t="s">
        <v>47</v>
      </c>
      <c r="K30" t="s">
        <v>47</v>
      </c>
      <c r="L30" t="s">
        <v>47</v>
      </c>
      <c r="M30">
        <v>8207.0511654229795</v>
      </c>
      <c r="N30">
        <f t="shared" si="3"/>
        <v>3.9443344995451018E-2</v>
      </c>
      <c r="O30">
        <v>3.3300000000000003E-2</v>
      </c>
      <c r="P30">
        <v>0.1179</v>
      </c>
      <c r="Q30" s="7">
        <v>7.7217450190385497</v>
      </c>
      <c r="R30" s="7">
        <v>0.94633368592385803</v>
      </c>
      <c r="S30">
        <f t="shared" si="0"/>
        <v>3.3239423020393097</v>
      </c>
      <c r="T30" s="7">
        <v>2.06370384112132</v>
      </c>
      <c r="U30" s="7">
        <v>3699.4043764186399</v>
      </c>
      <c r="V30" s="7">
        <v>0.85024117213739003</v>
      </c>
      <c r="W30">
        <f t="shared" si="1"/>
        <v>4351.0059235532472</v>
      </c>
      <c r="X30">
        <f t="shared" si="2"/>
        <v>2108.3480278784164</v>
      </c>
      <c r="Z30">
        <f t="shared" si="4"/>
        <v>9.2385227495219269E-2</v>
      </c>
    </row>
    <row r="31" spans="1:26" x14ac:dyDescent="0.2">
      <c r="A31" s="4">
        <v>35582</v>
      </c>
      <c r="B31">
        <v>0.13</v>
      </c>
      <c r="C31">
        <v>0.13</v>
      </c>
      <c r="D31">
        <v>653.93529529458397</v>
      </c>
      <c r="E31">
        <v>273.88153067734601</v>
      </c>
      <c r="F31">
        <f t="shared" si="5"/>
        <v>0.4188205356830727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>
        <v>8503.9509372134507</v>
      </c>
      <c r="N31">
        <f t="shared" si="3"/>
        <v>3.5537188653617435E-2</v>
      </c>
      <c r="O31">
        <v>3.3300000000000003E-2</v>
      </c>
      <c r="P31">
        <v>0.11433333333333336</v>
      </c>
      <c r="Q31" s="7">
        <v>7.7431704974181299</v>
      </c>
      <c r="R31" s="7">
        <v>0.95057441776754703</v>
      </c>
      <c r="S31">
        <f t="shared" si="0"/>
        <v>3.3222162683544534</v>
      </c>
      <c r="T31" s="7">
        <v>2.0984534392219101</v>
      </c>
      <c r="U31" s="7">
        <v>3758.2293043742102</v>
      </c>
      <c r="V31" s="7">
        <v>0.85284021066526405</v>
      </c>
      <c r="W31">
        <f t="shared" si="1"/>
        <v>4406.7215140366998</v>
      </c>
      <c r="X31">
        <f t="shared" si="2"/>
        <v>2099.9853662088767</v>
      </c>
      <c r="Z31">
        <f t="shared" si="4"/>
        <v>9.2695713200360075E-2</v>
      </c>
    </row>
    <row r="32" spans="1:26" x14ac:dyDescent="0.2">
      <c r="A32" s="4">
        <v>35674</v>
      </c>
      <c r="B32">
        <v>0.13</v>
      </c>
      <c r="C32">
        <v>0.13</v>
      </c>
      <c r="D32">
        <v>620.15757121359002</v>
      </c>
      <c r="E32">
        <v>260.49728671421502</v>
      </c>
      <c r="F32">
        <f t="shared" si="5"/>
        <v>0.4200501595174374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>
        <v>8838.5930567250707</v>
      </c>
      <c r="N32">
        <f t="shared" si="3"/>
        <v>3.8596835858281428E-2</v>
      </c>
      <c r="O32">
        <v>3.3300000000000003E-2</v>
      </c>
      <c r="P32">
        <v>0.10366666666666667</v>
      </c>
      <c r="Q32" s="7">
        <v>7.7605695684096103</v>
      </c>
      <c r="R32" s="7">
        <v>0.95361944826672895</v>
      </c>
      <c r="S32">
        <f t="shared" si="0"/>
        <v>3.3175116745122804</v>
      </c>
      <c r="T32" s="7">
        <v>2.1308295085378202</v>
      </c>
      <c r="U32" s="7">
        <v>3788.3325973831002</v>
      </c>
      <c r="V32" s="7">
        <v>0.85583042957766997</v>
      </c>
      <c r="W32">
        <f t="shared" si="1"/>
        <v>4426.4990662373893</v>
      </c>
      <c r="X32">
        <f t="shared" si="2"/>
        <v>2077.3595674835865</v>
      </c>
      <c r="Z32">
        <f t="shared" si="4"/>
        <v>8.5175783398290683E-2</v>
      </c>
    </row>
    <row r="33" spans="1:26" x14ac:dyDescent="0.2">
      <c r="A33" s="4">
        <v>35765</v>
      </c>
      <c r="B33">
        <v>0.13</v>
      </c>
      <c r="C33">
        <v>0.13</v>
      </c>
      <c r="D33">
        <v>691.57310491864905</v>
      </c>
      <c r="E33">
        <v>293.902472790606</v>
      </c>
      <c r="F33">
        <f t="shared" si="5"/>
        <v>0.4249767243698383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>
        <v>9199.4090825976691</v>
      </c>
      <c r="N33">
        <f t="shared" si="3"/>
        <v>4.0011544335971504E-2</v>
      </c>
      <c r="O33">
        <v>2.8800000000000003E-2</v>
      </c>
      <c r="P33">
        <v>8.7866666666666676E-2</v>
      </c>
      <c r="Q33" s="7">
        <v>7.7822327078918603</v>
      </c>
      <c r="R33" s="7">
        <v>0.95052150891959197</v>
      </c>
      <c r="S33">
        <f t="shared" si="0"/>
        <v>3.3015455233854478</v>
      </c>
      <c r="T33" s="7">
        <v>2.13836335411867</v>
      </c>
      <c r="U33" s="7">
        <v>3667.2888519519802</v>
      </c>
      <c r="V33" s="7">
        <v>0.85648170724242101</v>
      </c>
      <c r="W33">
        <f t="shared" si="1"/>
        <v>4281.8063957949544</v>
      </c>
      <c r="X33">
        <f t="shared" si="2"/>
        <v>2002.3755025299281</v>
      </c>
      <c r="Z33">
        <f t="shared" si="4"/>
        <v>8.2202618377430703E-2</v>
      </c>
    </row>
    <row r="34" spans="1:26" x14ac:dyDescent="0.2">
      <c r="A34" s="4">
        <v>35855</v>
      </c>
      <c r="B34">
        <v>0.08</v>
      </c>
      <c r="C34">
        <v>0.11333333333333334</v>
      </c>
      <c r="D34">
        <v>672.40977646991803</v>
      </c>
      <c r="E34">
        <v>286.10224003698801</v>
      </c>
      <c r="F34">
        <f t="shared" si="5"/>
        <v>0.42548792425207627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>
        <v>9547.3678279417709</v>
      </c>
      <c r="N34">
        <f t="shared" si="3"/>
        <v>3.7126244551903234E-2</v>
      </c>
      <c r="O34">
        <v>2.8800000000000003E-2</v>
      </c>
      <c r="P34">
        <v>9.0833333333333335E-2</v>
      </c>
      <c r="Q34" s="7">
        <v>7.79498803426047</v>
      </c>
      <c r="R34" s="7">
        <v>0.94810114622020802</v>
      </c>
      <c r="S34">
        <f t="shared" si="0"/>
        <v>3.3177328275451945</v>
      </c>
      <c r="T34" s="7">
        <v>2.2040535434598398</v>
      </c>
      <c r="U34" s="7">
        <v>3896.1972369764599</v>
      </c>
      <c r="V34" s="7">
        <v>0.85052281082695702</v>
      </c>
      <c r="W34">
        <f t="shared" si="1"/>
        <v>4580.9438469830293</v>
      </c>
      <c r="X34">
        <f t="shared" si="2"/>
        <v>2078.417677545182</v>
      </c>
      <c r="Z34">
        <f t="shared" si="4"/>
        <v>7.3243015221920338E-2</v>
      </c>
    </row>
    <row r="35" spans="1:26" x14ac:dyDescent="0.2">
      <c r="A35" s="4">
        <v>35947</v>
      </c>
      <c r="B35">
        <v>0.08</v>
      </c>
      <c r="C35">
        <v>0.08</v>
      </c>
      <c r="D35">
        <v>702.004298342781</v>
      </c>
      <c r="E35">
        <v>298.90781039494101</v>
      </c>
      <c r="F35">
        <f t="shared" si="5"/>
        <v>0.4257919945797648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>
        <v>9759.0386002581399</v>
      </c>
      <c r="N35">
        <f t="shared" si="3"/>
        <v>2.1928395109618415E-2</v>
      </c>
      <c r="O35">
        <v>2.8800000000000003E-2</v>
      </c>
      <c r="P35">
        <v>7.8233333333333335E-2</v>
      </c>
      <c r="Q35" s="7">
        <v>7.8151348868714798</v>
      </c>
      <c r="R35" s="7">
        <v>0.94400366585136097</v>
      </c>
      <c r="S35">
        <f t="shared" si="0"/>
        <v>3.338609941883603</v>
      </c>
      <c r="T35" s="7">
        <v>2.1371835725524</v>
      </c>
      <c r="U35" s="7">
        <v>3933.5197529268999</v>
      </c>
      <c r="V35" s="7">
        <v>0.843974968783052</v>
      </c>
      <c r="W35">
        <f t="shared" si="1"/>
        <v>4660.7066541306758</v>
      </c>
      <c r="X35">
        <f t="shared" si="2"/>
        <v>2180.7703905212397</v>
      </c>
      <c r="Z35">
        <f t="shared" si="4"/>
        <v>7.1964389453349931E-2</v>
      </c>
    </row>
    <row r="36" spans="1:26" x14ac:dyDescent="0.2">
      <c r="A36" s="4">
        <v>36039</v>
      </c>
      <c r="B36">
        <v>0.08</v>
      </c>
      <c r="C36">
        <v>0.08</v>
      </c>
      <c r="D36">
        <v>743.09387079129397</v>
      </c>
      <c r="E36">
        <v>315.13691297548002</v>
      </c>
      <c r="F36">
        <f t="shared" si="5"/>
        <v>0.42408762252325138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>
        <v>10213.682382938799</v>
      </c>
      <c r="N36">
        <f t="shared" si="3"/>
        <v>4.553433999426329E-2</v>
      </c>
      <c r="O36">
        <v>2.7900000000000005E-2</v>
      </c>
      <c r="P36">
        <v>6.9733333333333342E-2</v>
      </c>
      <c r="Q36" s="7">
        <v>7.8360667540526903</v>
      </c>
      <c r="R36" s="7">
        <v>0.94060066816778598</v>
      </c>
      <c r="S36">
        <f t="shared" si="0"/>
        <v>3.354346351729149</v>
      </c>
      <c r="T36" s="7">
        <v>2.0545072863357698</v>
      </c>
      <c r="U36" s="7">
        <v>3922.4081576978301</v>
      </c>
      <c r="V36" s="7">
        <v>0.84430380385274695</v>
      </c>
      <c r="W36">
        <f t="shared" si="1"/>
        <v>4645.7307663414576</v>
      </c>
      <c r="X36">
        <f t="shared" si="2"/>
        <v>2261.23839873411</v>
      </c>
      <c r="Z36">
        <f t="shared" si="4"/>
        <v>7.5497185643079945E-2</v>
      </c>
    </row>
    <row r="37" spans="1:26" x14ac:dyDescent="0.2">
      <c r="A37" s="4">
        <v>36130</v>
      </c>
      <c r="B37">
        <v>0.08</v>
      </c>
      <c r="C37">
        <v>0.08</v>
      </c>
      <c r="D37">
        <v>739.39205439600801</v>
      </c>
      <c r="E37">
        <v>315.55215689166698</v>
      </c>
      <c r="F37">
        <f t="shared" si="5"/>
        <v>0.42677244773672085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47</v>
      </c>
      <c r="M37">
        <v>10685.802150506301</v>
      </c>
      <c r="N37">
        <f t="shared" si="3"/>
        <v>4.5187727036768648E-2</v>
      </c>
      <c r="O37">
        <v>2.7900000000000005E-2</v>
      </c>
      <c r="P37">
        <v>7.4933333333333338E-2</v>
      </c>
      <c r="Q37" s="7">
        <v>7.8629152180038799</v>
      </c>
      <c r="R37" s="7">
        <v>0.93873975862259795</v>
      </c>
      <c r="S37">
        <f t="shared" si="0"/>
        <v>3.3989011781583467</v>
      </c>
      <c r="T37" s="7">
        <v>1.96986431332944</v>
      </c>
      <c r="U37" s="7">
        <v>4174.8374918239997</v>
      </c>
      <c r="V37" s="7">
        <v>0.84586700445555596</v>
      </c>
      <c r="W37">
        <f t="shared" si="1"/>
        <v>4935.5719868883434</v>
      </c>
      <c r="X37">
        <f t="shared" si="2"/>
        <v>2505.5390635237723</v>
      </c>
      <c r="Z37">
        <f t="shared" si="4"/>
        <v>8.0682510112019656E-2</v>
      </c>
    </row>
    <row r="38" spans="1:26" x14ac:dyDescent="0.2">
      <c r="A38" s="4">
        <v>36220</v>
      </c>
      <c r="B38">
        <v>0.08</v>
      </c>
      <c r="C38">
        <v>0.08</v>
      </c>
      <c r="D38">
        <v>761.28352425430398</v>
      </c>
      <c r="E38">
        <v>322.30174467487899</v>
      </c>
      <c r="F38">
        <f t="shared" si="5"/>
        <v>0.42336624188810801</v>
      </c>
      <c r="G38">
        <v>823.81641853604401</v>
      </c>
      <c r="H38">
        <v>1.84555124154134</v>
      </c>
      <c r="I38">
        <v>1607.33397180056</v>
      </c>
      <c r="J38">
        <v>29.1462227073836</v>
      </c>
      <c r="K38">
        <f>G38/I38</f>
        <v>0.51253593403068087</v>
      </c>
      <c r="L38">
        <f>H38/J38</f>
        <v>6.3320426117302916E-2</v>
      </c>
      <c r="M38">
        <v>11129.971294725399</v>
      </c>
      <c r="N38">
        <f t="shared" si="3"/>
        <v>4.0725627661590449E-2</v>
      </c>
      <c r="O38">
        <v>2.7900000000000005E-2</v>
      </c>
      <c r="P38">
        <v>8.1600000000000006E-2</v>
      </c>
      <c r="Q38" s="7">
        <v>7.8716389605124899</v>
      </c>
      <c r="R38" s="7">
        <v>0.933630008000779</v>
      </c>
      <c r="S38">
        <f t="shared" si="0"/>
        <v>3.4098065075063952</v>
      </c>
      <c r="T38" s="7">
        <v>2.0882489947574898</v>
      </c>
      <c r="U38" s="7">
        <v>4486.2749645416297</v>
      </c>
      <c r="V38" s="7">
        <v>0.83617484725935498</v>
      </c>
      <c r="W38">
        <f t="shared" si="1"/>
        <v>5365.2354878239112</v>
      </c>
      <c r="X38">
        <f t="shared" si="2"/>
        <v>2569.2508418743332</v>
      </c>
      <c r="Z38">
        <f t="shared" si="4"/>
        <v>7.6650926252019858E-2</v>
      </c>
    </row>
    <row r="39" spans="1:26" x14ac:dyDescent="0.2">
      <c r="A39" s="4">
        <v>36312</v>
      </c>
      <c r="B39">
        <v>0.08</v>
      </c>
      <c r="C39">
        <v>0.08</v>
      </c>
      <c r="D39">
        <v>743.66066386721604</v>
      </c>
      <c r="E39">
        <v>311.224153000885</v>
      </c>
      <c r="F39">
        <f t="shared" si="5"/>
        <v>0.41850291150596003</v>
      </c>
      <c r="G39">
        <v>853.55902917798596</v>
      </c>
      <c r="H39">
        <v>20.1790162306574</v>
      </c>
      <c r="I39">
        <v>1669.2172978475401</v>
      </c>
      <c r="J39">
        <v>50.292702878620702</v>
      </c>
      <c r="K39">
        <f t="shared" ref="K39:L102" si="6">G39/I39</f>
        <v>0.51135285398650765</v>
      </c>
      <c r="L39">
        <f t="shared" si="6"/>
        <v>0.40123149235702438</v>
      </c>
      <c r="M39">
        <v>11478.8845017852</v>
      </c>
      <c r="N39">
        <f t="shared" si="3"/>
        <v>3.0867631142314569E-2</v>
      </c>
      <c r="O39">
        <v>2.52E-2</v>
      </c>
      <c r="P39">
        <v>8.0733333333333338E-2</v>
      </c>
      <c r="Q39" s="7">
        <v>7.8883659770532004</v>
      </c>
      <c r="R39" s="7">
        <v>0.92505482849419596</v>
      </c>
      <c r="S39">
        <f t="shared" si="0"/>
        <v>3.4235549246775125</v>
      </c>
      <c r="T39" s="7">
        <v>2.08922687540369</v>
      </c>
      <c r="U39" s="7">
        <v>4608.1923950298496</v>
      </c>
      <c r="V39" s="7">
        <v>0.83174476157715005</v>
      </c>
      <c r="W39">
        <f t="shared" si="1"/>
        <v>5540.392447187548</v>
      </c>
      <c r="X39">
        <f t="shared" si="2"/>
        <v>2651.8864525505437</v>
      </c>
      <c r="Z39">
        <f t="shared" si="4"/>
        <v>7.3231090181720582E-2</v>
      </c>
    </row>
    <row r="40" spans="1:26" x14ac:dyDescent="0.2">
      <c r="A40" s="4">
        <v>36404</v>
      </c>
      <c r="B40">
        <v>0.08</v>
      </c>
      <c r="C40">
        <v>0.08</v>
      </c>
      <c r="D40">
        <v>744.72114294053904</v>
      </c>
      <c r="E40">
        <v>306.33820098142598</v>
      </c>
      <c r="F40">
        <f t="shared" si="5"/>
        <v>0.41134618492479813</v>
      </c>
      <c r="G40">
        <v>864.35586522352003</v>
      </c>
      <c r="H40">
        <v>24.563083327781399</v>
      </c>
      <c r="I40">
        <v>1698.22213242667</v>
      </c>
      <c r="J40">
        <v>57.7963959707551</v>
      </c>
      <c r="K40">
        <f t="shared" si="6"/>
        <v>0.50897691692923652</v>
      </c>
      <c r="L40">
        <f t="shared" si="6"/>
        <v>0.42499333938071654</v>
      </c>
      <c r="M40">
        <v>11813.533087346799</v>
      </c>
      <c r="N40">
        <f t="shared" si="3"/>
        <v>2.8736528789415596E-2</v>
      </c>
      <c r="O40">
        <v>1.9799999999999998E-2</v>
      </c>
      <c r="P40">
        <v>5.4933333333333334E-2</v>
      </c>
      <c r="Q40" s="7">
        <v>7.9092551954065504</v>
      </c>
      <c r="R40" s="7">
        <v>0.92998169006372899</v>
      </c>
      <c r="S40">
        <f t="shared" si="0"/>
        <v>3.4469829517681303</v>
      </c>
      <c r="T40" s="7">
        <v>2.1092766339815001</v>
      </c>
      <c r="U40" s="7">
        <v>4912.7531229974402</v>
      </c>
      <c r="V40" s="7">
        <v>0.83216308595389898</v>
      </c>
      <c r="W40">
        <f t="shared" si="1"/>
        <v>5903.594146291658</v>
      </c>
      <c r="X40">
        <f t="shared" si="2"/>
        <v>2798.8714477664084</v>
      </c>
      <c r="Z40">
        <f t="shared" si="4"/>
        <v>7.3188441353860156E-2</v>
      </c>
    </row>
    <row r="41" spans="1:26" x14ac:dyDescent="0.2">
      <c r="A41" s="4">
        <v>36495</v>
      </c>
      <c r="B41">
        <v>0.06</v>
      </c>
      <c r="C41">
        <v>6.6666666666666666E-2</v>
      </c>
      <c r="D41">
        <v>803.064668937943</v>
      </c>
      <c r="E41">
        <v>323.13909031625298</v>
      </c>
      <c r="F41">
        <f t="shared" si="5"/>
        <v>0.40238240183521712</v>
      </c>
      <c r="G41">
        <v>946.36540870415104</v>
      </c>
      <c r="H41">
        <v>39.443620737447901</v>
      </c>
      <c r="I41">
        <v>1960.1166369119001</v>
      </c>
      <c r="J41">
        <v>76.678199568914494</v>
      </c>
      <c r="K41">
        <f t="shared" si="6"/>
        <v>0.4828107628304808</v>
      </c>
      <c r="L41">
        <f t="shared" si="6"/>
        <v>0.51440462816289745</v>
      </c>
      <c r="M41">
        <v>12239.5583467128</v>
      </c>
      <c r="N41">
        <f t="shared" si="3"/>
        <v>3.5427447522681683E-2</v>
      </c>
      <c r="O41">
        <v>1.9799999999999998E-2</v>
      </c>
      <c r="P41">
        <v>3.9966666666666664E-2</v>
      </c>
      <c r="Q41" s="7">
        <v>7.9337708943600704</v>
      </c>
      <c r="R41" s="7">
        <v>0.93008459786336795</v>
      </c>
      <c r="S41">
        <f t="shared" si="0"/>
        <v>3.4539980256388279</v>
      </c>
      <c r="T41" s="7">
        <v>2.0830954749372501</v>
      </c>
      <c r="U41" s="7">
        <v>4983.4597883447896</v>
      </c>
      <c r="V41" s="7">
        <v>0.84105376081555105</v>
      </c>
      <c r="W41">
        <f t="shared" si="1"/>
        <v>5925.2571244820783</v>
      </c>
      <c r="X41">
        <f t="shared" si="2"/>
        <v>2844.4481761742422</v>
      </c>
      <c r="Z41">
        <f t="shared" si="4"/>
        <v>7.08556763561905E-2</v>
      </c>
    </row>
    <row r="42" spans="1:26" x14ac:dyDescent="0.2">
      <c r="A42" s="4">
        <v>36586</v>
      </c>
      <c r="B42">
        <v>0.06</v>
      </c>
      <c r="C42">
        <v>0.06</v>
      </c>
      <c r="D42">
        <v>821.95612480418299</v>
      </c>
      <c r="E42">
        <v>322.84165148591899</v>
      </c>
      <c r="F42">
        <f t="shared" si="5"/>
        <v>0.39277236551139577</v>
      </c>
      <c r="G42">
        <v>1003.01990963464</v>
      </c>
      <c r="H42">
        <v>42.203763448549402</v>
      </c>
      <c r="I42">
        <v>1949.2111612706899</v>
      </c>
      <c r="J42">
        <v>84.548825126832597</v>
      </c>
      <c r="K42">
        <f t="shared" si="6"/>
        <v>0.51457734778245978</v>
      </c>
      <c r="L42">
        <f t="shared" si="6"/>
        <v>0.49916439862102263</v>
      </c>
      <c r="M42">
        <v>12645.0720496022</v>
      </c>
      <c r="N42">
        <f t="shared" si="3"/>
        <v>3.2594384330267977E-2</v>
      </c>
      <c r="O42">
        <v>1.9799999999999998E-2</v>
      </c>
      <c r="P42">
        <v>4.7400000000000005E-2</v>
      </c>
      <c r="Q42" s="7">
        <v>7.9501235239405501</v>
      </c>
      <c r="R42" s="7">
        <v>0.934034394609768</v>
      </c>
      <c r="S42">
        <f t="shared" si="0"/>
        <v>3.4645692727133737</v>
      </c>
      <c r="T42" s="7">
        <v>2.0870067551154099</v>
      </c>
      <c r="U42" s="7">
        <v>5136.3648134540699</v>
      </c>
      <c r="V42" s="7">
        <v>0.844428212439855</v>
      </c>
      <c r="W42">
        <f t="shared" si="1"/>
        <v>6082.6542005427264</v>
      </c>
      <c r="X42">
        <f t="shared" si="2"/>
        <v>2914.5349844382081</v>
      </c>
      <c r="Z42">
        <f t="shared" si="4"/>
        <v>7.8484563428060206E-2</v>
      </c>
    </row>
    <row r="43" spans="1:26" x14ac:dyDescent="0.2">
      <c r="A43" s="4">
        <v>36678</v>
      </c>
      <c r="B43">
        <v>0.06</v>
      </c>
      <c r="C43">
        <v>0.06</v>
      </c>
      <c r="D43">
        <v>831.840677613249</v>
      </c>
      <c r="E43">
        <v>320.95019289845197</v>
      </c>
      <c r="F43">
        <f t="shared" si="5"/>
        <v>0.38583132748368987</v>
      </c>
      <c r="G43">
        <v>1000.93546720381</v>
      </c>
      <c r="H43">
        <v>55.075288204390503</v>
      </c>
      <c r="I43">
        <v>1956.4296685203699</v>
      </c>
      <c r="J43">
        <v>99.698268833251802</v>
      </c>
      <c r="K43">
        <f t="shared" si="6"/>
        <v>0.51161331445193658</v>
      </c>
      <c r="L43">
        <f t="shared" si="6"/>
        <v>0.55241970446352984</v>
      </c>
      <c r="M43">
        <v>13118.228454284499</v>
      </c>
      <c r="N43">
        <f t="shared" si="3"/>
        <v>3.6735170070251219E-2</v>
      </c>
      <c r="O43">
        <v>1.9799999999999998E-2</v>
      </c>
      <c r="P43">
        <v>4.1266666666666667E-2</v>
      </c>
      <c r="Q43" s="7">
        <v>7.9718718362694201</v>
      </c>
      <c r="R43" s="7">
        <v>0.92674470235912598</v>
      </c>
      <c r="S43">
        <f t="shared" si="0"/>
        <v>3.4801101137849053</v>
      </c>
      <c r="T43" s="7">
        <v>2.0835503217546001</v>
      </c>
      <c r="U43" s="7">
        <v>5348.43753990191</v>
      </c>
      <c r="V43" s="7">
        <v>0.84979235679963805</v>
      </c>
      <c r="W43">
        <f t="shared" si="1"/>
        <v>6293.8169508189067</v>
      </c>
      <c r="X43">
        <f t="shared" si="2"/>
        <v>3020.7175152452069</v>
      </c>
      <c r="Z43">
        <f t="shared" si="4"/>
        <v>8.3505859216219669E-2</v>
      </c>
    </row>
    <row r="44" spans="1:26" x14ac:dyDescent="0.2">
      <c r="A44" s="4">
        <v>36770</v>
      </c>
      <c r="B44">
        <v>0.06</v>
      </c>
      <c r="C44">
        <v>0.06</v>
      </c>
      <c r="D44">
        <v>852.55733368144195</v>
      </c>
      <c r="E44">
        <v>321.75406496711798</v>
      </c>
      <c r="F44">
        <f t="shared" si="5"/>
        <v>0.37739874171012805</v>
      </c>
      <c r="G44">
        <v>1104.9320571431499</v>
      </c>
      <c r="H44">
        <v>69.858406490901302</v>
      </c>
      <c r="I44">
        <v>2225.2975459715399</v>
      </c>
      <c r="J44">
        <v>124.47346870785</v>
      </c>
      <c r="K44">
        <f t="shared" si="6"/>
        <v>0.49653227683794932</v>
      </c>
      <c r="L44">
        <f t="shared" si="6"/>
        <v>0.56123129865421384</v>
      </c>
      <c r="M44">
        <v>13605.2699837727</v>
      </c>
      <c r="N44">
        <f t="shared" si="3"/>
        <v>3.645446844175132E-2</v>
      </c>
      <c r="O44">
        <v>1.9799999999999998E-2</v>
      </c>
      <c r="P44">
        <v>4.7E-2</v>
      </c>
      <c r="Q44" s="7">
        <v>7.9923842912861502</v>
      </c>
      <c r="R44" s="7">
        <v>0.93265264822011495</v>
      </c>
      <c r="S44">
        <f t="shared" si="0"/>
        <v>3.4856855398666444</v>
      </c>
      <c r="T44" s="7">
        <v>2.1094318608033098</v>
      </c>
      <c r="U44" s="7">
        <v>5511.0138321028198</v>
      </c>
      <c r="V44" s="7">
        <v>0.85384779239671704</v>
      </c>
      <c r="W44">
        <f t="shared" si="1"/>
        <v>6454.3281380790613</v>
      </c>
      <c r="X44">
        <f t="shared" si="2"/>
        <v>3059.7471565737787</v>
      </c>
      <c r="Z44">
        <f t="shared" si="4"/>
        <v>8.3129095879599824E-2</v>
      </c>
    </row>
    <row r="45" spans="1:26" x14ac:dyDescent="0.2">
      <c r="A45" s="4">
        <v>36861</v>
      </c>
      <c r="B45">
        <v>0.06</v>
      </c>
      <c r="C45">
        <v>0.06</v>
      </c>
      <c r="D45">
        <v>878.08586390112703</v>
      </c>
      <c r="E45">
        <v>322.87863989241703</v>
      </c>
      <c r="F45">
        <f t="shared" si="5"/>
        <v>0.36770736572155244</v>
      </c>
      <c r="G45">
        <v>1106.53600955767</v>
      </c>
      <c r="H45">
        <v>67.342491439301</v>
      </c>
      <c r="I45">
        <v>2248.62754762646</v>
      </c>
      <c r="J45">
        <v>121.862721429826</v>
      </c>
      <c r="K45">
        <f t="shared" si="6"/>
        <v>0.49209394891816327</v>
      </c>
      <c r="L45">
        <f t="shared" si="6"/>
        <v>0.55260944979043336</v>
      </c>
      <c r="M45">
        <v>14026.726248758299</v>
      </c>
      <c r="N45">
        <f t="shared" si="3"/>
        <v>3.0507311034466141E-2</v>
      </c>
      <c r="O45">
        <v>1.9799999999999998E-2</v>
      </c>
      <c r="P45">
        <v>2.7886666666666664E-2</v>
      </c>
      <c r="Q45" s="7">
        <v>8.0124443279565192</v>
      </c>
      <c r="R45" s="7">
        <v>0.93836690083371399</v>
      </c>
      <c r="S45">
        <f t="shared" si="0"/>
        <v>3.4896412759206319</v>
      </c>
      <c r="T45" s="7">
        <v>2.1055535400255199</v>
      </c>
      <c r="U45" s="7">
        <v>5594.6431810858903</v>
      </c>
      <c r="V45" s="7">
        <v>0.86052764715479302</v>
      </c>
      <c r="W45">
        <f t="shared" si="1"/>
        <v>6501.4101517641502</v>
      </c>
      <c r="X45">
        <f t="shared" si="2"/>
        <v>3087.7439248993646</v>
      </c>
      <c r="Z45">
        <f t="shared" si="4"/>
        <v>7.8673433596448739E-2</v>
      </c>
    </row>
    <row r="46" spans="1:26" x14ac:dyDescent="0.2">
      <c r="A46" s="4">
        <v>36951</v>
      </c>
      <c r="B46">
        <v>0.06</v>
      </c>
      <c r="C46">
        <v>0.06</v>
      </c>
      <c r="D46">
        <v>898.27333744412704</v>
      </c>
      <c r="E46">
        <v>323.36590938167802</v>
      </c>
      <c r="F46">
        <f t="shared" si="5"/>
        <v>0.35998609321051067</v>
      </c>
      <c r="G46">
        <v>1093.46151562823</v>
      </c>
      <c r="H46">
        <v>66.865236733973703</v>
      </c>
      <c r="I46">
        <v>2249.73620937947</v>
      </c>
      <c r="J46">
        <v>124.20200387800099</v>
      </c>
      <c r="K46">
        <f t="shared" si="6"/>
        <v>0.48603987928426168</v>
      </c>
      <c r="L46">
        <f t="shared" si="6"/>
        <v>0.53835875949032941</v>
      </c>
      <c r="M46">
        <v>14541.249540063</v>
      </c>
      <c r="N46">
        <f t="shared" si="3"/>
        <v>3.6024878994011474E-2</v>
      </c>
      <c r="O46">
        <v>1.9799999999999998E-2</v>
      </c>
      <c r="P46">
        <v>4.7066666666666659E-2</v>
      </c>
      <c r="Q46" s="7">
        <v>8.03268284873878</v>
      </c>
      <c r="R46" s="7">
        <v>0.94000884150583297</v>
      </c>
      <c r="S46">
        <f t="shared" si="0"/>
        <v>3.5054007868026007</v>
      </c>
      <c r="T46" s="7">
        <v>2.0620884924695</v>
      </c>
      <c r="U46" s="7">
        <v>5738.2092860815201</v>
      </c>
      <c r="V46" s="7">
        <v>0.86909709541574998</v>
      </c>
      <c r="W46">
        <f t="shared" si="1"/>
        <v>6602.495067983783</v>
      </c>
      <c r="X46">
        <f t="shared" si="2"/>
        <v>3201.8485589223278</v>
      </c>
      <c r="Z46">
        <f t="shared" si="4"/>
        <v>8.2559324798229916E-2</v>
      </c>
    </row>
    <row r="47" spans="1:26" x14ac:dyDescent="0.2">
      <c r="A47" s="4">
        <v>37043</v>
      </c>
      <c r="B47">
        <v>0.06</v>
      </c>
      <c r="C47">
        <v>0.06</v>
      </c>
      <c r="D47">
        <v>935.34417798517097</v>
      </c>
      <c r="E47">
        <v>331.51485830874202</v>
      </c>
      <c r="F47">
        <f t="shared" si="5"/>
        <v>0.3544308780783344</v>
      </c>
      <c r="G47">
        <v>1103.3426448122</v>
      </c>
      <c r="H47">
        <v>60.384870541523199</v>
      </c>
      <c r="I47">
        <v>2321.7302953129201</v>
      </c>
      <c r="J47">
        <v>119.406949946921</v>
      </c>
      <c r="K47">
        <f t="shared" si="6"/>
        <v>0.47522429587950599</v>
      </c>
      <c r="L47">
        <f t="shared" si="6"/>
        <v>0.50570649839364956</v>
      </c>
      <c r="M47">
        <v>14980.104478184499</v>
      </c>
      <c r="N47">
        <f t="shared" si="3"/>
        <v>2.9733546057373689E-2</v>
      </c>
      <c r="O47">
        <v>1.9799999999999998E-2</v>
      </c>
      <c r="P47">
        <v>3.6736666666666667E-2</v>
      </c>
      <c r="Q47" s="7">
        <v>8.0518268120069205</v>
      </c>
      <c r="R47" s="7">
        <v>0.94164900972973897</v>
      </c>
      <c r="S47">
        <f t="shared" si="0"/>
        <v>3.5175893948652708</v>
      </c>
      <c r="T47" s="7">
        <v>2.1042212993271501</v>
      </c>
      <c r="U47" s="7">
        <v>6024.8882146891301</v>
      </c>
      <c r="V47" s="7">
        <v>0.869497196973261</v>
      </c>
      <c r="W47">
        <f t="shared" si="1"/>
        <v>6929.1634701778221</v>
      </c>
      <c r="X47">
        <f t="shared" si="2"/>
        <v>3292.9822886943998</v>
      </c>
      <c r="Z47">
        <f t="shared" si="4"/>
        <v>7.9954975737500433E-2</v>
      </c>
    </row>
    <row r="48" spans="1:26" x14ac:dyDescent="0.2">
      <c r="A48" s="4">
        <v>37135</v>
      </c>
      <c r="B48">
        <v>0.06</v>
      </c>
      <c r="C48">
        <v>0.06</v>
      </c>
      <c r="D48">
        <v>949.96740896934898</v>
      </c>
      <c r="E48">
        <v>331.25393392879897</v>
      </c>
      <c r="F48">
        <f t="shared" si="5"/>
        <v>0.34870031413834218</v>
      </c>
      <c r="G48">
        <v>1108.69330184982</v>
      </c>
      <c r="H48">
        <v>57.076214088129099</v>
      </c>
      <c r="I48">
        <v>2342.0052585997501</v>
      </c>
      <c r="J48">
        <v>115.589677269012</v>
      </c>
      <c r="K48">
        <f t="shared" si="6"/>
        <v>0.47339488149257669</v>
      </c>
      <c r="L48">
        <f t="shared" si="6"/>
        <v>0.49378296952326939</v>
      </c>
      <c r="M48">
        <v>15440.620682016401</v>
      </c>
      <c r="N48">
        <f t="shared" si="3"/>
        <v>3.0278790824708111E-2</v>
      </c>
      <c r="O48">
        <v>1.9799999999999998E-2</v>
      </c>
      <c r="P48">
        <v>3.2980000000000002E-2</v>
      </c>
      <c r="Q48" s="7">
        <v>8.0700974823786709</v>
      </c>
      <c r="R48" s="7">
        <v>0.93969277071937696</v>
      </c>
      <c r="S48">
        <f t="shared" si="0"/>
        <v>3.5352884091079173</v>
      </c>
      <c r="T48" s="7">
        <v>2.1065076936818601</v>
      </c>
      <c r="U48" s="7">
        <v>6286.1411325895797</v>
      </c>
      <c r="V48" s="7">
        <v>0.87002687584655003</v>
      </c>
      <c r="W48">
        <f t="shared" si="1"/>
        <v>7225.2263776024893</v>
      </c>
      <c r="X48">
        <f t="shared" si="2"/>
        <v>3429.9548960933894</v>
      </c>
      <c r="Z48">
        <f t="shared" si="4"/>
        <v>7.7713191092520617E-2</v>
      </c>
    </row>
    <row r="49" spans="1:26" x14ac:dyDescent="0.2">
      <c r="A49" s="4">
        <v>37226</v>
      </c>
      <c r="B49">
        <v>0.06</v>
      </c>
      <c r="C49">
        <v>0.06</v>
      </c>
      <c r="D49">
        <v>991.86507560135306</v>
      </c>
      <c r="E49">
        <v>337.06601660632202</v>
      </c>
      <c r="F49">
        <f t="shared" si="5"/>
        <v>0.33983051213086002</v>
      </c>
      <c r="G49">
        <v>1124.8401090590501</v>
      </c>
      <c r="H49">
        <v>54.409955277089203</v>
      </c>
      <c r="I49">
        <v>2439.1695681289698</v>
      </c>
      <c r="J49">
        <v>118.998524706822</v>
      </c>
      <c r="K49">
        <f t="shared" si="6"/>
        <v>0.46115699529733339</v>
      </c>
      <c r="L49">
        <f t="shared" si="6"/>
        <v>0.45723218343369904</v>
      </c>
      <c r="M49">
        <v>15942.7918440538</v>
      </c>
      <c r="N49">
        <f t="shared" si="3"/>
        <v>3.2005061679323828E-2</v>
      </c>
      <c r="O49">
        <v>1.9799999999999998E-2</v>
      </c>
      <c r="P49">
        <v>2.9606666666666667E-2</v>
      </c>
      <c r="Q49" s="7">
        <v>8.0913011635716803</v>
      </c>
      <c r="R49" s="7">
        <v>0.93749837652221701</v>
      </c>
      <c r="S49">
        <f t="shared" si="0"/>
        <v>3.5543274579097655</v>
      </c>
      <c r="T49" s="7">
        <v>2.0842270229864202</v>
      </c>
      <c r="U49" s="7">
        <v>6499.2030728660502</v>
      </c>
      <c r="V49" s="7">
        <v>0.87013698113964699</v>
      </c>
      <c r="W49">
        <f t="shared" si="1"/>
        <v>7469.1723415246988</v>
      </c>
      <c r="X49">
        <f t="shared" si="2"/>
        <v>3583.6654352664364</v>
      </c>
      <c r="Z49">
        <f t="shared" si="4"/>
        <v>7.8856835615161103E-2</v>
      </c>
    </row>
    <row r="50" spans="1:26" x14ac:dyDescent="0.2">
      <c r="A50" s="4">
        <v>37316</v>
      </c>
      <c r="B50">
        <v>0.06</v>
      </c>
      <c r="C50">
        <v>0.06</v>
      </c>
      <c r="D50">
        <v>1031.0307001292699</v>
      </c>
      <c r="E50">
        <v>345.79205802021102</v>
      </c>
      <c r="F50">
        <f t="shared" si="5"/>
        <v>0.33538483187441059</v>
      </c>
      <c r="G50">
        <v>1124.7747247631401</v>
      </c>
      <c r="H50">
        <v>42.947753758599198</v>
      </c>
      <c r="I50">
        <v>2493.17951146104</v>
      </c>
      <c r="J50">
        <v>108.99355656079599</v>
      </c>
      <c r="K50">
        <f t="shared" si="6"/>
        <v>0.45114068986713496</v>
      </c>
      <c r="L50">
        <f t="shared" si="6"/>
        <v>0.39403938282024203</v>
      </c>
      <c r="M50">
        <v>16495.3996733487</v>
      </c>
      <c r="N50">
        <f t="shared" si="3"/>
        <v>3.4074729276180299E-2</v>
      </c>
      <c r="O50">
        <v>1.8000000000000002E-2</v>
      </c>
      <c r="P50">
        <v>3.8993333333333331E-2</v>
      </c>
      <c r="Q50" s="7">
        <v>8.1131336854762601</v>
      </c>
      <c r="R50" s="7">
        <v>0.93428803962135298</v>
      </c>
      <c r="S50">
        <f t="shared" si="0"/>
        <v>3.5712648448220334</v>
      </c>
      <c r="T50" s="7">
        <v>2.09777639814161</v>
      </c>
      <c r="U50" s="7">
        <v>6812.2297050965099</v>
      </c>
      <c r="V50" s="7">
        <v>0.87149569075170497</v>
      </c>
      <c r="W50">
        <f t="shared" si="1"/>
        <v>7816.7107162866741</v>
      </c>
      <c r="X50">
        <f t="shared" si="2"/>
        <v>3726.1887030530929</v>
      </c>
      <c r="Z50">
        <f t="shared" si="4"/>
        <v>8.0450836737480103E-2</v>
      </c>
    </row>
    <row r="51" spans="1:26" x14ac:dyDescent="0.2">
      <c r="A51" s="4">
        <v>37408</v>
      </c>
      <c r="B51">
        <v>0.06</v>
      </c>
      <c r="C51">
        <v>0.06</v>
      </c>
      <c r="D51">
        <v>1071.2528681353201</v>
      </c>
      <c r="E51">
        <v>350.41953732256798</v>
      </c>
      <c r="F51">
        <f t="shared" si="5"/>
        <v>0.32711187782631279</v>
      </c>
      <c r="G51">
        <v>1194.8355160157701</v>
      </c>
      <c r="H51">
        <v>64.867505613022502</v>
      </c>
      <c r="I51">
        <v>2685.2652870079501</v>
      </c>
      <c r="J51">
        <v>140.80152593805499</v>
      </c>
      <c r="K51">
        <f t="shared" si="6"/>
        <v>0.44495995304326613</v>
      </c>
      <c r="L51">
        <f t="shared" si="6"/>
        <v>0.46070172308757984</v>
      </c>
      <c r="M51">
        <v>17107.224136684301</v>
      </c>
      <c r="N51">
        <f t="shared" si="3"/>
        <v>3.6419304072739467E-2</v>
      </c>
      <c r="O51">
        <v>1.7100000000000001E-2</v>
      </c>
      <c r="P51">
        <v>3.6996666666666671E-2</v>
      </c>
      <c r="Q51" s="7">
        <v>8.1357742626794192</v>
      </c>
      <c r="R51" s="7">
        <v>0.93168782889984503</v>
      </c>
      <c r="S51">
        <f t="shared" si="0"/>
        <v>3.5703646886293043</v>
      </c>
      <c r="T51" s="7">
        <v>2.1659911350660499</v>
      </c>
      <c r="U51" s="7">
        <v>7032.9544891540099</v>
      </c>
      <c r="V51" s="7">
        <v>0.87320546202021998</v>
      </c>
      <c r="W51">
        <f t="shared" si="1"/>
        <v>8054.1805967209521</v>
      </c>
      <c r="X51">
        <f t="shared" si="2"/>
        <v>3718.4734814140165</v>
      </c>
      <c r="Z51">
        <f t="shared" si="4"/>
        <v>8.3947450672498647E-2</v>
      </c>
    </row>
    <row r="52" spans="1:26" x14ac:dyDescent="0.2">
      <c r="A52" s="4">
        <v>37500</v>
      </c>
      <c r="B52">
        <v>0.06</v>
      </c>
      <c r="C52">
        <v>0.06</v>
      </c>
      <c r="D52">
        <v>1109.2622786347699</v>
      </c>
      <c r="E52">
        <v>354.05620978333297</v>
      </c>
      <c r="F52">
        <f t="shared" si="5"/>
        <v>0.31918169093344578</v>
      </c>
      <c r="G52">
        <v>1235.4900191294901</v>
      </c>
      <c r="H52">
        <v>69.738494525122107</v>
      </c>
      <c r="I52">
        <v>2806.7149269992201</v>
      </c>
      <c r="J52">
        <v>154.23924469313999</v>
      </c>
      <c r="K52">
        <f t="shared" si="6"/>
        <v>0.44019077507469051</v>
      </c>
      <c r="L52">
        <f t="shared" si="6"/>
        <v>0.45214494316195147</v>
      </c>
      <c r="M52">
        <v>17821.582385514899</v>
      </c>
      <c r="N52">
        <f t="shared" si="3"/>
        <v>4.0909377960252416E-2</v>
      </c>
      <c r="O52">
        <v>1.7100000000000001E-2</v>
      </c>
      <c r="P52">
        <v>3.1833333333333332E-2</v>
      </c>
      <c r="Q52" s="7">
        <v>8.1604842103516404</v>
      </c>
      <c r="R52" s="7">
        <v>0.93172015595462199</v>
      </c>
      <c r="S52">
        <f t="shared" si="0"/>
        <v>3.590417540713974</v>
      </c>
      <c r="T52" s="7">
        <v>2.1311252710896502</v>
      </c>
      <c r="U52" s="7">
        <v>7266.2320455516301</v>
      </c>
      <c r="V52" s="7">
        <v>0.87555361021429801</v>
      </c>
      <c r="W52">
        <f t="shared" si="1"/>
        <v>8299.0144301651253</v>
      </c>
      <c r="X52">
        <f t="shared" si="2"/>
        <v>3894.1936181545143</v>
      </c>
      <c r="Z52">
        <f t="shared" si="4"/>
        <v>9.0386727972969538E-2</v>
      </c>
    </row>
    <row r="53" spans="1:26" x14ac:dyDescent="0.2">
      <c r="A53" s="4">
        <v>37591</v>
      </c>
      <c r="B53">
        <v>0.06</v>
      </c>
      <c r="C53">
        <v>0.06</v>
      </c>
      <c r="D53">
        <v>1151.6641531006401</v>
      </c>
      <c r="E53">
        <v>357.40671054959302</v>
      </c>
      <c r="F53">
        <f t="shared" si="5"/>
        <v>0.310339355086587</v>
      </c>
      <c r="G53">
        <v>1274.8198786712101</v>
      </c>
      <c r="H53">
        <v>84.928965877699198</v>
      </c>
      <c r="I53">
        <v>2911.6520528128399</v>
      </c>
      <c r="J53">
        <v>165.747992682719</v>
      </c>
      <c r="K53">
        <f t="shared" si="6"/>
        <v>0.43783386735363983</v>
      </c>
      <c r="L53">
        <f t="shared" si="6"/>
        <v>0.51239815640044217</v>
      </c>
      <c r="M53">
        <v>18636.3314119512</v>
      </c>
      <c r="N53">
        <f t="shared" si="3"/>
        <v>4.4702760834124368E-2</v>
      </c>
      <c r="O53">
        <v>1.7100000000000001E-2</v>
      </c>
      <c r="P53">
        <v>2.75E-2</v>
      </c>
      <c r="Q53" s="7">
        <v>8.1837803292334108</v>
      </c>
      <c r="R53" s="7">
        <v>0.93234824307341102</v>
      </c>
      <c r="S53">
        <f t="shared" si="0"/>
        <v>3.5959535568495844</v>
      </c>
      <c r="T53" s="7">
        <v>2.1432220161239401</v>
      </c>
      <c r="U53" s="7">
        <v>7429.43908378791</v>
      </c>
      <c r="V53" s="7">
        <v>0.87889158720601501</v>
      </c>
      <c r="W53">
        <f t="shared" si="1"/>
        <v>8453.1917154947405</v>
      </c>
      <c r="X53">
        <f t="shared" si="2"/>
        <v>3944.1512134064892</v>
      </c>
      <c r="Z53">
        <f t="shared" si="4"/>
        <v>9.2479165661730534E-2</v>
      </c>
    </row>
    <row r="54" spans="1:26" x14ac:dyDescent="0.2">
      <c r="A54" s="4">
        <v>37681</v>
      </c>
      <c r="B54">
        <v>0.06</v>
      </c>
      <c r="C54">
        <v>0.06</v>
      </c>
      <c r="D54">
        <v>1268.4889760825399</v>
      </c>
      <c r="E54">
        <v>378.54393192039902</v>
      </c>
      <c r="F54">
        <f t="shared" si="5"/>
        <v>0.29842114441502832</v>
      </c>
      <c r="G54">
        <v>1405.0748611752499</v>
      </c>
      <c r="H54">
        <v>99.893265954887596</v>
      </c>
      <c r="I54">
        <v>3251.0167184811598</v>
      </c>
      <c r="J54">
        <v>201.894838741656</v>
      </c>
      <c r="K54">
        <f t="shared" si="6"/>
        <v>0.43219552000079708</v>
      </c>
      <c r="L54">
        <f t="shared" si="6"/>
        <v>0.49477870052295247</v>
      </c>
      <c r="M54">
        <v>19573.0931223279</v>
      </c>
      <c r="N54">
        <f t="shared" si="3"/>
        <v>4.9042845978483629E-2</v>
      </c>
      <c r="O54">
        <v>1.7100000000000001E-2</v>
      </c>
      <c r="P54">
        <v>2.526666666666667E-2</v>
      </c>
      <c r="Q54" s="7">
        <v>8.2103454369692894</v>
      </c>
      <c r="R54" s="7">
        <v>0.938986974506692</v>
      </c>
      <c r="S54">
        <f t="shared" si="0"/>
        <v>3.6137750567276146</v>
      </c>
      <c r="T54" s="7">
        <v>2.1007520664590298</v>
      </c>
      <c r="U54" s="7">
        <v>7666.6697771237205</v>
      </c>
      <c r="V54" s="7">
        <v>0.88808983940845898</v>
      </c>
      <c r="W54">
        <f t="shared" si="1"/>
        <v>8632.763755331729</v>
      </c>
      <c r="X54">
        <f t="shared" si="2"/>
        <v>4109.3682082545229</v>
      </c>
      <c r="Z54">
        <f t="shared" si="4"/>
        <v>9.7211751493029297E-2</v>
      </c>
    </row>
    <row r="55" spans="1:26" x14ac:dyDescent="0.2">
      <c r="A55" s="4">
        <v>37773</v>
      </c>
      <c r="B55">
        <v>0.06</v>
      </c>
      <c r="C55">
        <v>0.06</v>
      </c>
      <c r="D55">
        <v>1329.38799088364</v>
      </c>
      <c r="E55">
        <v>386.650365829968</v>
      </c>
      <c r="F55">
        <f t="shared" si="5"/>
        <v>0.29084839676711893</v>
      </c>
      <c r="G55">
        <v>1391.24065214493</v>
      </c>
      <c r="H55">
        <v>90.492423974797603</v>
      </c>
      <c r="I55">
        <v>3405.4664730740501</v>
      </c>
      <c r="J55">
        <v>198.424160258727</v>
      </c>
      <c r="K55">
        <f t="shared" si="6"/>
        <v>0.40853159564043023</v>
      </c>
      <c r="L55">
        <f t="shared" si="6"/>
        <v>0.4560554715554988</v>
      </c>
      <c r="M55">
        <v>20523.555268913002</v>
      </c>
      <c r="N55">
        <f t="shared" si="3"/>
        <v>4.741744081175496E-2</v>
      </c>
      <c r="O55">
        <v>1.7100000000000001E-2</v>
      </c>
      <c r="P55">
        <v>2.7966666666666667E-2</v>
      </c>
      <c r="Q55" s="7">
        <v>8.2264047380375196</v>
      </c>
      <c r="R55" s="7">
        <v>0.93790770865009998</v>
      </c>
      <c r="S55">
        <f t="shared" si="0"/>
        <v>3.634321484750453</v>
      </c>
      <c r="T55" s="7">
        <v>2.0803374192714599</v>
      </c>
      <c r="U55" s="7">
        <v>7967.5365592375902</v>
      </c>
      <c r="V55" s="7">
        <v>0.88893253012744899</v>
      </c>
      <c r="W55">
        <f t="shared" si="1"/>
        <v>8963.0385762744663</v>
      </c>
      <c r="X55">
        <f t="shared" si="2"/>
        <v>4308.4542407612644</v>
      </c>
      <c r="Z55">
        <f t="shared" si="4"/>
        <v>9.0630475358100426E-2</v>
      </c>
    </row>
    <row r="56" spans="1:26" x14ac:dyDescent="0.2">
      <c r="A56" s="4">
        <v>37865</v>
      </c>
      <c r="B56">
        <v>7.0000000000000007E-2</v>
      </c>
      <c r="C56">
        <v>6.3333333333333325E-2</v>
      </c>
      <c r="D56">
        <v>1355.00562901684</v>
      </c>
      <c r="E56">
        <v>378.44529758210302</v>
      </c>
      <c r="F56">
        <f t="shared" si="5"/>
        <v>0.27929426230996102</v>
      </c>
      <c r="G56">
        <v>1465.1980136540201</v>
      </c>
      <c r="H56">
        <v>96.249243730325503</v>
      </c>
      <c r="I56">
        <v>3620.10781723952</v>
      </c>
      <c r="J56">
        <v>213.70811011879599</v>
      </c>
      <c r="K56">
        <f t="shared" si="6"/>
        <v>0.40473877785532181</v>
      </c>
      <c r="L56">
        <f t="shared" si="6"/>
        <v>0.45037712268768137</v>
      </c>
      <c r="M56">
        <v>21557.181322845001</v>
      </c>
      <c r="N56">
        <f t="shared" si="3"/>
        <v>4.9135737062870728E-2</v>
      </c>
      <c r="O56">
        <v>1.7100000000000001E-2</v>
      </c>
      <c r="P56">
        <v>3.126333333333333E-2</v>
      </c>
      <c r="Q56" s="7">
        <v>8.2567768030385302</v>
      </c>
      <c r="R56" s="7">
        <v>0.93858556033648899</v>
      </c>
      <c r="S56">
        <f t="shared" si="0"/>
        <v>3.6375727553171071</v>
      </c>
      <c r="T56" s="7">
        <v>2.1017724750398301</v>
      </c>
      <c r="U56" s="7">
        <v>8202.4016570485292</v>
      </c>
      <c r="V56" s="7">
        <v>0.899047373466205</v>
      </c>
      <c r="W56">
        <f t="shared" si="1"/>
        <v>9123.4365386384798</v>
      </c>
      <c r="X56">
        <f t="shared" si="2"/>
        <v>4340.8297743862995</v>
      </c>
      <c r="Z56">
        <f t="shared" si="4"/>
        <v>9.6292592686889833E-2</v>
      </c>
    </row>
    <row r="57" spans="1:26" x14ac:dyDescent="0.2">
      <c r="A57" s="4">
        <v>37956</v>
      </c>
      <c r="B57">
        <v>7.0000000000000007E-2</v>
      </c>
      <c r="C57">
        <v>7.0000000000000007E-2</v>
      </c>
      <c r="D57">
        <v>1396.1874040169801</v>
      </c>
      <c r="E57">
        <v>380.14842497117502</v>
      </c>
      <c r="F57">
        <f t="shared" si="5"/>
        <v>0.27227607402662957</v>
      </c>
      <c r="G57">
        <v>1541.73017605318</v>
      </c>
      <c r="H57">
        <v>96.177917378728296</v>
      </c>
      <c r="I57">
        <v>3956.7449540941102</v>
      </c>
      <c r="J57">
        <v>219.582226676381</v>
      </c>
      <c r="K57">
        <f t="shared" si="6"/>
        <v>0.38964608382400945</v>
      </c>
      <c r="L57">
        <f t="shared" si="6"/>
        <v>0.4380041082308303</v>
      </c>
      <c r="M57">
        <v>22440.361090161201</v>
      </c>
      <c r="N57">
        <f t="shared" si="3"/>
        <v>4.0152170810099939E-2</v>
      </c>
      <c r="O57">
        <v>1.7100000000000001E-2</v>
      </c>
      <c r="P57">
        <v>3.0666666666666665E-2</v>
      </c>
      <c r="Q57" s="7">
        <v>8.2816942392699993</v>
      </c>
      <c r="R57" s="7">
        <v>0.95793879543703497</v>
      </c>
      <c r="S57">
        <f t="shared" si="0"/>
        <v>3.6351601452044662</v>
      </c>
      <c r="T57" s="7">
        <v>2.1303868004786302</v>
      </c>
      <c r="U57" s="7">
        <v>8392.8191676387305</v>
      </c>
      <c r="V57" s="7">
        <v>0.91261847853506595</v>
      </c>
      <c r="W57">
        <f t="shared" si="1"/>
        <v>9196.415988761124</v>
      </c>
      <c r="X57">
        <f t="shared" si="2"/>
        <v>4316.782279487923</v>
      </c>
      <c r="Z57">
        <f t="shared" si="4"/>
        <v>9.7913910036588447E-2</v>
      </c>
    </row>
    <row r="58" spans="1:26" x14ac:dyDescent="0.2">
      <c r="A58" s="4">
        <v>38047</v>
      </c>
      <c r="B58">
        <v>7.0000000000000007E-2</v>
      </c>
      <c r="C58">
        <v>7.0000000000000007E-2</v>
      </c>
      <c r="D58">
        <v>1649.1455810477</v>
      </c>
      <c r="E58">
        <v>437.72573430529002</v>
      </c>
      <c r="F58">
        <f t="shared" si="5"/>
        <v>0.26542576915932636</v>
      </c>
      <c r="G58">
        <v>1705.30155294114</v>
      </c>
      <c r="H58">
        <v>132.068030605811</v>
      </c>
      <c r="I58">
        <v>4396.4645873408499</v>
      </c>
      <c r="J58">
        <v>287.079122521025</v>
      </c>
      <c r="K58">
        <f t="shared" si="6"/>
        <v>0.38788019761409515</v>
      </c>
      <c r="L58">
        <f t="shared" si="6"/>
        <v>0.46004052627037917</v>
      </c>
      <c r="M58">
        <v>23269.046935052</v>
      </c>
      <c r="N58">
        <f t="shared" si="3"/>
        <v>3.6262847779398609E-2</v>
      </c>
      <c r="O58">
        <v>1.7100000000000001E-2</v>
      </c>
      <c r="P58">
        <v>3.3933333333333329E-2</v>
      </c>
      <c r="Q58" s="7">
        <v>8.30511603713658</v>
      </c>
      <c r="R58" s="7">
        <v>0.965302731064132</v>
      </c>
      <c r="S58">
        <f t="shared" si="0"/>
        <v>3.6506525372563283</v>
      </c>
      <c r="T58" s="7">
        <v>2.0604576313498302</v>
      </c>
      <c r="U58" s="7">
        <v>8608.6679514418502</v>
      </c>
      <c r="V58" s="7">
        <v>0.93394162259926194</v>
      </c>
      <c r="W58">
        <f t="shared" si="1"/>
        <v>9217.5653629002882</v>
      </c>
      <c r="X58">
        <f t="shared" si="2"/>
        <v>4473.5524878819042</v>
      </c>
      <c r="Z58">
        <f t="shared" si="4"/>
        <v>9.4770600167290553E-2</v>
      </c>
    </row>
    <row r="59" spans="1:26" x14ac:dyDescent="0.2">
      <c r="A59" s="4">
        <v>38139</v>
      </c>
      <c r="B59">
        <v>7.4999999999999997E-2</v>
      </c>
      <c r="C59">
        <v>7.4999999999999997E-2</v>
      </c>
      <c r="D59">
        <v>1599.8073806745099</v>
      </c>
      <c r="E59">
        <v>430.95148894489103</v>
      </c>
      <c r="F59">
        <f t="shared" si="5"/>
        <v>0.26937711011383975</v>
      </c>
      <c r="G59">
        <v>1713.2758442393999</v>
      </c>
      <c r="H59">
        <v>128.91328579591001</v>
      </c>
      <c r="I59">
        <v>4588.8707889570796</v>
      </c>
      <c r="J59">
        <v>280.79895931127498</v>
      </c>
      <c r="K59">
        <f t="shared" si="6"/>
        <v>0.37335456216425283</v>
      </c>
      <c r="L59">
        <f t="shared" si="6"/>
        <v>0.45909459960998411</v>
      </c>
      <c r="M59">
        <v>24108.121173309501</v>
      </c>
      <c r="N59">
        <f t="shared" si="3"/>
        <v>3.5424742211511311E-2</v>
      </c>
      <c r="O59">
        <v>1.7100000000000001E-2</v>
      </c>
      <c r="P59">
        <v>3.6866666666666673E-2</v>
      </c>
      <c r="Q59" s="7">
        <v>8.3271042824887402</v>
      </c>
      <c r="R59" s="7">
        <v>0.97894568710764196</v>
      </c>
      <c r="S59">
        <f t="shared" si="0"/>
        <v>3.6736058127543227</v>
      </c>
      <c r="T59" s="7">
        <v>2.02131661078587</v>
      </c>
      <c r="U59" s="7">
        <v>9084.9325414760606</v>
      </c>
      <c r="V59" s="7">
        <v>0.95297509107128697</v>
      </c>
      <c r="W59">
        <f t="shared" si="1"/>
        <v>9533.2319035361488</v>
      </c>
      <c r="X59">
        <f t="shared" si="2"/>
        <v>4716.3476778779914</v>
      </c>
      <c r="Z59">
        <f t="shared" si="4"/>
        <v>0.10069954445122065</v>
      </c>
    </row>
    <row r="60" spans="1:26" x14ac:dyDescent="0.2">
      <c r="A60" s="4">
        <v>38231</v>
      </c>
      <c r="B60">
        <v>7.4999999999999997E-2</v>
      </c>
      <c r="C60">
        <v>7.4999999999999997E-2</v>
      </c>
      <c r="D60">
        <v>1632.52885715755</v>
      </c>
      <c r="E60">
        <v>405.30475190704198</v>
      </c>
      <c r="F60">
        <f t="shared" si="5"/>
        <v>0.248268047532545</v>
      </c>
      <c r="G60">
        <v>1789.43855183299</v>
      </c>
      <c r="H60">
        <v>134.24579478594899</v>
      </c>
      <c r="I60">
        <v>4825.8395784640697</v>
      </c>
      <c r="J60">
        <v>297.84275257521801</v>
      </c>
      <c r="K60">
        <f t="shared" si="6"/>
        <v>0.370803571635201</v>
      </c>
      <c r="L60">
        <f t="shared" si="6"/>
        <v>0.45072708207679552</v>
      </c>
      <c r="M60">
        <v>24634.882628361302</v>
      </c>
      <c r="N60">
        <f t="shared" si="3"/>
        <v>2.1614669680558165E-2</v>
      </c>
      <c r="O60">
        <v>1.7100000000000001E-2</v>
      </c>
      <c r="P60">
        <v>3.4300000000000004E-2</v>
      </c>
      <c r="Q60" s="7">
        <v>8.3523389334848108</v>
      </c>
      <c r="R60" s="7">
        <v>0.98726405044969001</v>
      </c>
      <c r="S60">
        <f t="shared" si="0"/>
        <v>3.6820598592801752</v>
      </c>
      <c r="T60" s="7">
        <v>2.0172494521022299</v>
      </c>
      <c r="U60" s="7">
        <v>9398.1707931686797</v>
      </c>
      <c r="V60" s="7">
        <v>0.96877710749076296</v>
      </c>
      <c r="W60">
        <f t="shared" si="1"/>
        <v>9701.0661384340037</v>
      </c>
      <c r="X60">
        <f t="shared" si="2"/>
        <v>4809.05627626978</v>
      </c>
      <c r="Z60">
        <f t="shared" si="4"/>
        <v>9.5562130446280591E-2</v>
      </c>
    </row>
    <row r="61" spans="1:26" x14ac:dyDescent="0.2">
      <c r="A61" s="4">
        <v>38322</v>
      </c>
      <c r="B61">
        <v>7.4999999999999997E-2</v>
      </c>
      <c r="C61">
        <v>7.4999999999999997E-2</v>
      </c>
      <c r="D61">
        <v>1630.2923111202499</v>
      </c>
      <c r="E61">
        <v>380.15882190486002</v>
      </c>
      <c r="F61">
        <f t="shared" si="5"/>
        <v>0.23318445367851556</v>
      </c>
      <c r="G61">
        <v>1927.24770482197</v>
      </c>
      <c r="H61">
        <v>138.08959689758501</v>
      </c>
      <c r="I61">
        <v>5893.88930473246</v>
      </c>
      <c r="J61">
        <v>320.93180718665201</v>
      </c>
      <c r="K61">
        <f t="shared" si="6"/>
        <v>0.32699082137061841</v>
      </c>
      <c r="L61">
        <f t="shared" si="6"/>
        <v>0.43027706760543349</v>
      </c>
      <c r="M61">
        <v>25616.725373585399</v>
      </c>
      <c r="N61">
        <f t="shared" si="3"/>
        <v>3.9082041502452931E-2</v>
      </c>
      <c r="O61">
        <v>1.7100000000000001E-2</v>
      </c>
      <c r="P61">
        <v>3.0099999999999998E-2</v>
      </c>
      <c r="Q61" s="7">
        <v>8.3751244293342708</v>
      </c>
      <c r="R61" s="7">
        <v>0.988689078932668</v>
      </c>
      <c r="S61">
        <f t="shared" si="0"/>
        <v>3.693739713300717</v>
      </c>
      <c r="T61" s="7">
        <v>1.97650058682119</v>
      </c>
      <c r="U61" s="7">
        <v>9571.8009389681902</v>
      </c>
      <c r="V61" s="7">
        <v>0.98029547342300505</v>
      </c>
      <c r="W61">
        <f t="shared" si="1"/>
        <v>9764.1998749063732</v>
      </c>
      <c r="X61">
        <f t="shared" si="2"/>
        <v>4940.1451939916478</v>
      </c>
      <c r="Z61">
        <f t="shared" si="4"/>
        <v>9.3430190064271557E-2</v>
      </c>
    </row>
    <row r="62" spans="1:26" x14ac:dyDescent="0.2">
      <c r="A62" s="4">
        <v>38412</v>
      </c>
      <c r="B62">
        <v>7.4999999999999997E-2</v>
      </c>
      <c r="C62">
        <v>7.4999999999999997E-2</v>
      </c>
      <c r="D62">
        <v>1800.9713095552499</v>
      </c>
      <c r="E62">
        <v>411.704596479499</v>
      </c>
      <c r="F62">
        <f t="shared" si="5"/>
        <v>0.2286014187428502</v>
      </c>
      <c r="G62">
        <v>2024.0257646334501</v>
      </c>
      <c r="H62">
        <v>152.304623577857</v>
      </c>
      <c r="I62">
        <v>5626.4799586681102</v>
      </c>
      <c r="J62">
        <v>335.28196556229199</v>
      </c>
      <c r="K62">
        <f t="shared" si="6"/>
        <v>0.35973215571758183</v>
      </c>
      <c r="L62">
        <f t="shared" si="6"/>
        <v>0.45425832350520606</v>
      </c>
      <c r="M62">
        <v>26532.5123051421</v>
      </c>
      <c r="N62">
        <f t="shared" si="3"/>
        <v>3.5125387369076465E-2</v>
      </c>
      <c r="O62">
        <v>1.7100000000000001E-2</v>
      </c>
      <c r="P62">
        <v>3.1533333333333337E-2</v>
      </c>
      <c r="Q62" s="7">
        <v>8.4071529200151698</v>
      </c>
      <c r="R62" s="7">
        <v>0.99288904245652698</v>
      </c>
      <c r="S62">
        <f t="shared" si="0"/>
        <v>3.6993513424691145</v>
      </c>
      <c r="T62" s="7">
        <v>2.0040540907043898</v>
      </c>
      <c r="U62" s="7">
        <v>9873.1593155559895</v>
      </c>
      <c r="V62" s="7">
        <v>0.984453853361278</v>
      </c>
      <c r="W62">
        <f t="shared" si="1"/>
        <v>10029.072751196501</v>
      </c>
      <c r="X62">
        <f t="shared" si="2"/>
        <v>5004.3922455563352</v>
      </c>
      <c r="Z62">
        <f t="shared" si="4"/>
        <v>0.10203688287858981</v>
      </c>
    </row>
    <row r="63" spans="1:26" x14ac:dyDescent="0.2">
      <c r="A63" s="4">
        <v>38504</v>
      </c>
      <c r="B63">
        <v>7.4999999999999997E-2</v>
      </c>
      <c r="C63">
        <v>7.4999999999999997E-2</v>
      </c>
      <c r="D63">
        <v>1786.9936950424601</v>
      </c>
      <c r="E63">
        <v>400.05344490796801</v>
      </c>
      <c r="F63">
        <f t="shared" si="5"/>
        <v>0.22386953351755529</v>
      </c>
      <c r="G63">
        <v>2122.2018743930698</v>
      </c>
      <c r="H63">
        <v>153.82840778648</v>
      </c>
      <c r="I63">
        <v>5995.7139448153803</v>
      </c>
      <c r="J63">
        <v>348.14088207633898</v>
      </c>
      <c r="K63">
        <f t="shared" si="6"/>
        <v>0.35395315619221335</v>
      </c>
      <c r="L63">
        <f t="shared" si="6"/>
        <v>0.44185677611039403</v>
      </c>
      <c r="M63">
        <v>27644.939226395501</v>
      </c>
      <c r="N63">
        <f t="shared" si="3"/>
        <v>4.10718209996314E-2</v>
      </c>
      <c r="O63">
        <v>1.7100000000000001E-2</v>
      </c>
      <c r="P63">
        <v>2.7999999999999994E-2</v>
      </c>
      <c r="Q63" s="7">
        <v>8.4305483397846004</v>
      </c>
      <c r="R63" s="7">
        <v>0.99596263932513895</v>
      </c>
      <c r="S63">
        <f t="shared" si="0"/>
        <v>3.7120076095611276</v>
      </c>
      <c r="T63" s="7">
        <v>2.0137323081077199</v>
      </c>
      <c r="U63" s="7">
        <v>10289.4906973414</v>
      </c>
      <c r="V63" s="7">
        <v>0.99170963213038898</v>
      </c>
      <c r="W63">
        <f t="shared" si="1"/>
        <v>10375.507471110806</v>
      </c>
      <c r="X63">
        <f t="shared" si="2"/>
        <v>5152.3767232301825</v>
      </c>
      <c r="Z63">
        <f t="shared" si="4"/>
        <v>0.10344405729586015</v>
      </c>
    </row>
    <row r="64" spans="1:26" x14ac:dyDescent="0.2">
      <c r="A64" s="4">
        <v>38596</v>
      </c>
      <c r="B64">
        <v>7.4999999999999997E-2</v>
      </c>
      <c r="C64">
        <v>7.4999999999999997E-2</v>
      </c>
      <c r="D64">
        <v>1874.31794057103</v>
      </c>
      <c r="E64">
        <v>427.34292294116301</v>
      </c>
      <c r="F64">
        <f t="shared" si="5"/>
        <v>0.22799916369096304</v>
      </c>
      <c r="G64">
        <v>2181.1784445435101</v>
      </c>
      <c r="H64">
        <v>165.42520617654301</v>
      </c>
      <c r="I64">
        <v>6256.9118248062596</v>
      </c>
      <c r="J64">
        <v>375.60869009928803</v>
      </c>
      <c r="K64">
        <f t="shared" si="6"/>
        <v>0.34860303383147784</v>
      </c>
      <c r="L64">
        <f t="shared" si="6"/>
        <v>0.44041900663377803</v>
      </c>
      <c r="M64">
        <v>28871.688239887</v>
      </c>
      <c r="N64">
        <f t="shared" si="3"/>
        <v>4.3418787843720073E-2</v>
      </c>
      <c r="O64">
        <v>1.7100000000000001E-2</v>
      </c>
      <c r="P64">
        <v>3.6699999999999997E-2</v>
      </c>
      <c r="Q64" s="7">
        <v>8.4596612220636604</v>
      </c>
      <c r="R64" s="7">
        <v>1</v>
      </c>
      <c r="S64">
        <f t="shared" si="0"/>
        <v>3.7283779547946394</v>
      </c>
      <c r="T64" s="7">
        <v>1.99189881688777</v>
      </c>
      <c r="U64" s="7">
        <v>10657.251835069001</v>
      </c>
      <c r="V64" s="7">
        <v>1</v>
      </c>
      <c r="W64">
        <f t="shared" si="1"/>
        <v>10657.251835069001</v>
      </c>
      <c r="X64">
        <f t="shared" si="2"/>
        <v>5350.2977885796217</v>
      </c>
      <c r="Z64">
        <f t="shared" si="4"/>
        <v>0.10732228857884962</v>
      </c>
    </row>
    <row r="65" spans="1:26" x14ac:dyDescent="0.2">
      <c r="A65" s="4">
        <v>38687</v>
      </c>
      <c r="B65">
        <v>7.4999999999999997E-2</v>
      </c>
      <c r="C65">
        <v>7.4999999999999997E-2</v>
      </c>
      <c r="D65">
        <v>1961.0034768312601</v>
      </c>
      <c r="E65">
        <v>457.42293133684399</v>
      </c>
      <c r="F65">
        <f t="shared" si="5"/>
        <v>0.23325962281106358</v>
      </c>
      <c r="G65">
        <v>2250.51343382307</v>
      </c>
      <c r="H65">
        <v>171.63845169080301</v>
      </c>
      <c r="I65">
        <v>6827.7151738231596</v>
      </c>
      <c r="J65">
        <v>403.08242823963599</v>
      </c>
      <c r="K65">
        <f t="shared" si="6"/>
        <v>0.32961442833048077</v>
      </c>
      <c r="L65">
        <f t="shared" si="6"/>
        <v>0.42581477054306738</v>
      </c>
      <c r="M65">
        <v>30256.8097348913</v>
      </c>
      <c r="N65">
        <f t="shared" si="3"/>
        <v>4.6859805071956147E-2</v>
      </c>
      <c r="O65">
        <v>1.7100000000000001E-2</v>
      </c>
      <c r="P65">
        <v>1.8233333333333334E-2</v>
      </c>
      <c r="Q65" s="7">
        <v>8.4903512170589206</v>
      </c>
      <c r="R65" s="7">
        <v>1.0021588084934101</v>
      </c>
      <c r="S65">
        <f t="shared" si="0"/>
        <v>3.7300339866250187</v>
      </c>
      <c r="T65" s="7">
        <v>2.01984871178492</v>
      </c>
      <c r="U65" s="7">
        <v>10949.945209306899</v>
      </c>
      <c r="V65" s="7">
        <v>1.0093902786926301</v>
      </c>
      <c r="W65">
        <f t="shared" si="1"/>
        <v>10848.078726782816</v>
      </c>
      <c r="X65">
        <f t="shared" si="2"/>
        <v>5370.7382456364658</v>
      </c>
      <c r="Z65">
        <f t="shared" si="4"/>
        <v>0.11522678772464978</v>
      </c>
    </row>
    <row r="66" spans="1:26" x14ac:dyDescent="0.2">
      <c r="A66" s="4">
        <v>38777</v>
      </c>
      <c r="B66">
        <v>7.4999999999999997E-2</v>
      </c>
      <c r="C66">
        <v>7.4999999999999997E-2</v>
      </c>
      <c r="D66">
        <v>2108.8651356775999</v>
      </c>
      <c r="E66">
        <v>485.83334008576099</v>
      </c>
      <c r="F66">
        <f t="shared" si="5"/>
        <v>0.23037667599813477</v>
      </c>
      <c r="G66">
        <v>2349.1762344707599</v>
      </c>
      <c r="H66">
        <v>173.86244105823499</v>
      </c>
      <c r="I66">
        <v>7117.1439415343502</v>
      </c>
      <c r="J66">
        <v>416.62710145710298</v>
      </c>
      <c r="K66">
        <f t="shared" si="6"/>
        <v>0.33007288510232274</v>
      </c>
      <c r="L66">
        <f t="shared" si="6"/>
        <v>0.41730948478908858</v>
      </c>
      <c r="M66">
        <v>31555.353321569401</v>
      </c>
      <c r="N66">
        <f t="shared" si="3"/>
        <v>4.2021977635701716E-2</v>
      </c>
      <c r="O66">
        <v>1.7100000000000001E-2</v>
      </c>
      <c r="P66">
        <v>2.1099999999999997E-2</v>
      </c>
      <c r="Q66" s="7">
        <v>8.5213749266553496</v>
      </c>
      <c r="R66" s="7">
        <v>1.0050936592516799</v>
      </c>
      <c r="S66">
        <f t="shared" si="0"/>
        <v>3.7482323065453702</v>
      </c>
      <c r="T66" s="7">
        <v>1.9747792074305199</v>
      </c>
      <c r="U66" s="7">
        <v>11262.0587200438</v>
      </c>
      <c r="V66" s="7">
        <v>1.0182793461075901</v>
      </c>
      <c r="W66">
        <f t="shared" si="1"/>
        <v>11059.891141947866</v>
      </c>
      <c r="X66">
        <f t="shared" si="2"/>
        <v>5600.5709905860422</v>
      </c>
      <c r="Z66">
        <f t="shared" si="4"/>
        <v>0.11422200664017979</v>
      </c>
    </row>
    <row r="67" spans="1:26" x14ac:dyDescent="0.2">
      <c r="A67" s="4">
        <v>38869</v>
      </c>
      <c r="B67">
        <v>7.4999999999999997E-2</v>
      </c>
      <c r="C67">
        <v>7.4999999999999997E-2</v>
      </c>
      <c r="D67">
        <v>2165.23492658955</v>
      </c>
      <c r="E67">
        <v>506.96292169547701</v>
      </c>
      <c r="F67">
        <f t="shared" si="5"/>
        <v>0.23413760579504025</v>
      </c>
      <c r="G67">
        <v>2467.07280695497</v>
      </c>
      <c r="H67">
        <v>185.03453796909599</v>
      </c>
      <c r="I67">
        <v>7729.7541323846299</v>
      </c>
      <c r="J67">
        <v>471.94323916964697</v>
      </c>
      <c r="K67">
        <f t="shared" si="6"/>
        <v>0.31916575413684961</v>
      </c>
      <c r="L67">
        <f t="shared" si="6"/>
        <v>0.39206947491111871</v>
      </c>
      <c r="M67">
        <v>32790.135475274299</v>
      </c>
      <c r="N67">
        <f t="shared" si="3"/>
        <v>3.8384470470440517E-2</v>
      </c>
      <c r="O67">
        <v>1.7100000000000001E-2</v>
      </c>
      <c r="P67">
        <v>2.7333333333333331E-2</v>
      </c>
      <c r="Q67" s="7">
        <v>8.5501194915070098</v>
      </c>
      <c r="R67" s="7">
        <v>1.00973334313246</v>
      </c>
      <c r="S67">
        <f t="shared" ref="S67:S105" si="7">LOG(X67)</f>
        <v>3.7673373419590059</v>
      </c>
      <c r="T67" s="7">
        <v>1.95108765840735</v>
      </c>
      <c r="U67" s="7">
        <v>11740.3770241865</v>
      </c>
      <c r="V67" s="7">
        <v>1.0281770839690201</v>
      </c>
      <c r="W67">
        <f t="shared" ref="W67:W105" si="8">U67/V67</f>
        <v>11418.633236665532</v>
      </c>
      <c r="X67">
        <f t="shared" ref="X67:X105" si="9">1/(T67/W67)</f>
        <v>5852.4450131504746</v>
      </c>
      <c r="Z67">
        <f t="shared" si="4"/>
        <v>0.1195711517224094</v>
      </c>
    </row>
    <row r="68" spans="1:26" x14ac:dyDescent="0.2">
      <c r="A68" s="4">
        <v>38961</v>
      </c>
      <c r="B68">
        <v>8.5000000000000006E-2</v>
      </c>
      <c r="C68">
        <v>8.3333333333333343E-2</v>
      </c>
      <c r="D68">
        <v>2209.2143909299898</v>
      </c>
      <c r="E68">
        <v>521.53053955211999</v>
      </c>
      <c r="F68">
        <f t="shared" si="5"/>
        <v>0.23607058766830535</v>
      </c>
      <c r="G68">
        <v>2589.44022902816</v>
      </c>
      <c r="H68">
        <v>208.214514919431</v>
      </c>
      <c r="I68">
        <v>7951.2622969064096</v>
      </c>
      <c r="J68">
        <v>511.191592771199</v>
      </c>
      <c r="K68">
        <f t="shared" si="6"/>
        <v>0.32566404330990706</v>
      </c>
      <c r="L68">
        <f t="shared" si="6"/>
        <v>0.40731208780388611</v>
      </c>
      <c r="M68">
        <v>33986.173085979099</v>
      </c>
      <c r="N68">
        <f t="shared" ref="N68:N101" si="10">LN(M68/M67)</f>
        <v>3.5826045508711116E-2</v>
      </c>
      <c r="O68">
        <v>1.7699999999999997E-2</v>
      </c>
      <c r="P68">
        <v>2.9300000000000003E-2</v>
      </c>
      <c r="Q68" s="7">
        <v>8.5790093756265104</v>
      </c>
      <c r="R68" s="7">
        <v>1.0122421832451001</v>
      </c>
      <c r="S68">
        <f t="shared" si="7"/>
        <v>3.7811303227233788</v>
      </c>
      <c r="T68" s="7">
        <v>1.9369816880642901</v>
      </c>
      <c r="U68" s="7">
        <v>12148.587577231099</v>
      </c>
      <c r="V68" s="7">
        <v>1.03817352875332</v>
      </c>
      <c r="W68">
        <f t="shared" si="8"/>
        <v>11701.88532144487</v>
      </c>
      <c r="X68">
        <f t="shared" si="9"/>
        <v>6041.2988896859797</v>
      </c>
      <c r="Z68">
        <f t="shared" si="4"/>
        <v>0.11934815356285</v>
      </c>
    </row>
    <row r="69" spans="1:26" x14ac:dyDescent="0.2">
      <c r="A69" s="4">
        <v>39052</v>
      </c>
      <c r="B69">
        <v>0.09</v>
      </c>
      <c r="C69">
        <v>8.8333333333333333E-2</v>
      </c>
      <c r="D69">
        <v>2312.09163480286</v>
      </c>
      <c r="E69">
        <v>541.113419983158</v>
      </c>
      <c r="F69">
        <f t="shared" si="5"/>
        <v>0.23403632098227625</v>
      </c>
      <c r="G69">
        <v>2655.5993236613099</v>
      </c>
      <c r="H69">
        <v>237.036959248616</v>
      </c>
      <c r="I69">
        <v>8395.4712812143207</v>
      </c>
      <c r="J69">
        <v>520.98866593177002</v>
      </c>
      <c r="K69">
        <f t="shared" si="6"/>
        <v>0.3163133116306967</v>
      </c>
      <c r="L69">
        <f t="shared" si="6"/>
        <v>0.45497527057461734</v>
      </c>
      <c r="M69">
        <v>35443.9073418431</v>
      </c>
      <c r="N69">
        <f t="shared" si="10"/>
        <v>4.199760400878684E-2</v>
      </c>
      <c r="O69">
        <v>1.8000000000000002E-2</v>
      </c>
      <c r="P69">
        <v>2.8766666666666666E-2</v>
      </c>
      <c r="Q69" s="7">
        <v>8.6141949265305193</v>
      </c>
      <c r="R69" s="7">
        <v>1.0224641144367299</v>
      </c>
      <c r="S69">
        <f t="shared" si="7"/>
        <v>3.7808877520350723</v>
      </c>
      <c r="T69" s="7">
        <v>1.9703298651335099</v>
      </c>
      <c r="U69" s="7">
        <v>12560.8770103926</v>
      </c>
      <c r="V69" s="7">
        <v>1.0558282332747499</v>
      </c>
      <c r="W69">
        <f t="shared" si="8"/>
        <v>11896.704989062346</v>
      </c>
      <c r="X69">
        <f t="shared" si="9"/>
        <v>6037.9255268793395</v>
      </c>
      <c r="Z69">
        <f t="shared" si="4"/>
        <v>0.12384370947159873</v>
      </c>
    </row>
    <row r="70" spans="1:26" x14ac:dyDescent="0.2">
      <c r="A70" s="4">
        <v>39142</v>
      </c>
      <c r="B70">
        <v>0.1</v>
      </c>
      <c r="C70">
        <v>9.8333333333333342E-2</v>
      </c>
      <c r="D70">
        <v>2454.8691311313901</v>
      </c>
      <c r="E70">
        <v>554.75057673552101</v>
      </c>
      <c r="F70">
        <f t="shared" si="5"/>
        <v>0.22597969468125978</v>
      </c>
      <c r="G70">
        <v>2845.77990118971</v>
      </c>
      <c r="H70">
        <v>269.40346321263598</v>
      </c>
      <c r="I70">
        <v>9200.9754547708599</v>
      </c>
      <c r="J70">
        <v>630.52212676756596</v>
      </c>
      <c r="K70">
        <f t="shared" si="6"/>
        <v>0.3092911088806487</v>
      </c>
      <c r="L70">
        <f t="shared" si="6"/>
        <v>0.4272704347328134</v>
      </c>
      <c r="M70">
        <v>36899.116920679502</v>
      </c>
      <c r="N70">
        <f t="shared" si="10"/>
        <v>4.0236247102328003E-2</v>
      </c>
      <c r="O70">
        <v>1.8600000000000002E-2</v>
      </c>
      <c r="P70">
        <v>2.98E-2</v>
      </c>
      <c r="Q70" s="7">
        <v>8.6542702499732798</v>
      </c>
      <c r="R70" s="7">
        <v>1.0327816802407701</v>
      </c>
      <c r="S70">
        <f t="shared" si="7"/>
        <v>3.7943708038542363</v>
      </c>
      <c r="T70" s="7">
        <v>1.9623470164003001</v>
      </c>
      <c r="U70" s="7">
        <v>13258.8440447375</v>
      </c>
      <c r="V70" s="7">
        <v>1.08482341150214</v>
      </c>
      <c r="W70">
        <f t="shared" si="8"/>
        <v>12222.121963959242</v>
      </c>
      <c r="X70">
        <f t="shared" si="9"/>
        <v>6228.3183666359473</v>
      </c>
      <c r="Z70">
        <f t="shared" si="4"/>
        <v>0.13289532331793019</v>
      </c>
    </row>
    <row r="71" spans="1:26" x14ac:dyDescent="0.2">
      <c r="A71" s="4">
        <v>39234</v>
      </c>
      <c r="B71">
        <v>0.115</v>
      </c>
      <c r="C71">
        <v>0.11</v>
      </c>
      <c r="D71">
        <v>2539.4587623637699</v>
      </c>
      <c r="E71">
        <v>561.93920445963897</v>
      </c>
      <c r="F71">
        <f t="shared" si="5"/>
        <v>0.22128305951957131</v>
      </c>
      <c r="G71">
        <v>2963.92945020876</v>
      </c>
      <c r="H71">
        <v>272.90097703403899</v>
      </c>
      <c r="I71">
        <v>9612.0323521087994</v>
      </c>
      <c r="J71">
        <v>661.898993961825</v>
      </c>
      <c r="K71">
        <f t="shared" si="6"/>
        <v>0.30835616669127197</v>
      </c>
      <c r="L71">
        <f t="shared" si="6"/>
        <v>0.41230003297116136</v>
      </c>
      <c r="M71">
        <v>38292.475578975696</v>
      </c>
      <c r="N71">
        <f t="shared" si="10"/>
        <v>3.7065797735615774E-2</v>
      </c>
      <c r="O71">
        <v>2.0399999999999995E-2</v>
      </c>
      <c r="P71">
        <v>3.0500000000000003E-2</v>
      </c>
      <c r="Q71" s="7">
        <v>8.6869962231173901</v>
      </c>
      <c r="R71" s="7">
        <v>1.0464980501817001</v>
      </c>
      <c r="S71">
        <f t="shared" si="7"/>
        <v>3.82332730006007</v>
      </c>
      <c r="T71" s="7">
        <v>1.8990518275825801</v>
      </c>
      <c r="U71" s="7">
        <v>13926.1472278576</v>
      </c>
      <c r="V71" s="7">
        <v>1.10145526909328</v>
      </c>
      <c r="W71">
        <f t="shared" si="8"/>
        <v>12643.406971325881</v>
      </c>
      <c r="X71">
        <f t="shared" si="9"/>
        <v>6657.747191355199</v>
      </c>
      <c r="Z71">
        <f t="shared" si="4"/>
        <v>0.13687673161038028</v>
      </c>
    </row>
    <row r="72" spans="1:26" x14ac:dyDescent="0.2">
      <c r="A72" s="4">
        <v>39326</v>
      </c>
      <c r="B72">
        <v>0.125</v>
      </c>
      <c r="C72">
        <v>0.12</v>
      </c>
      <c r="D72">
        <v>2614.8151393404701</v>
      </c>
      <c r="E72">
        <v>595.44761881536101</v>
      </c>
      <c r="F72">
        <f t="shared" si="5"/>
        <v>0.2277207324742466</v>
      </c>
      <c r="G72">
        <v>3119.1122447675698</v>
      </c>
      <c r="H72">
        <v>231.57887517267301</v>
      </c>
      <c r="I72">
        <v>10267.052122367701</v>
      </c>
      <c r="J72">
        <v>681.23010448381399</v>
      </c>
      <c r="K72">
        <f t="shared" si="6"/>
        <v>0.30379822831251652</v>
      </c>
      <c r="L72">
        <f t="shared" si="6"/>
        <v>0.33994222164938881</v>
      </c>
      <c r="M72">
        <v>40229.619203843897</v>
      </c>
      <c r="N72">
        <f t="shared" si="10"/>
        <v>4.9350103632663969E-2</v>
      </c>
      <c r="O72">
        <v>2.6099999999999998E-2</v>
      </c>
      <c r="P72">
        <v>3.3133333333333327E-2</v>
      </c>
      <c r="Q72" s="7">
        <v>8.7127050133159099</v>
      </c>
      <c r="R72" s="7">
        <v>1.07336541931442</v>
      </c>
      <c r="S72">
        <f t="shared" si="7"/>
        <v>3.8270948294821809</v>
      </c>
      <c r="T72" s="7">
        <v>1.9102166582597999</v>
      </c>
      <c r="U72" s="7">
        <v>14442.640588586601</v>
      </c>
      <c r="V72" s="7">
        <v>1.1258204839114201</v>
      </c>
      <c r="W72">
        <f t="shared" si="8"/>
        <v>12828.546642186475</v>
      </c>
      <c r="X72">
        <f t="shared" si="9"/>
        <v>6715.7547740543905</v>
      </c>
      <c r="Z72">
        <f t="shared" si="4"/>
        <v>0.1336956376893994</v>
      </c>
    </row>
    <row r="73" spans="1:26" x14ac:dyDescent="0.2">
      <c r="A73" s="4">
        <v>39417</v>
      </c>
      <c r="B73">
        <v>0.14499999999999999</v>
      </c>
      <c r="C73">
        <v>0.13666666666666666</v>
      </c>
      <c r="D73">
        <v>2785.7174971643699</v>
      </c>
      <c r="E73">
        <v>614.75151359232302</v>
      </c>
      <c r="F73">
        <f t="shared" si="5"/>
        <v>0.2206797761144442</v>
      </c>
      <c r="G73">
        <v>3290.3611830500299</v>
      </c>
      <c r="H73">
        <v>301.35478687831602</v>
      </c>
      <c r="I73">
        <v>10708.547050294401</v>
      </c>
      <c r="J73">
        <v>705.97767951935998</v>
      </c>
      <c r="K73">
        <f t="shared" si="6"/>
        <v>0.30726495084686312</v>
      </c>
      <c r="L73">
        <f t="shared" si="6"/>
        <v>0.42686163546060379</v>
      </c>
      <c r="M73">
        <v>41837.708683025601</v>
      </c>
      <c r="N73">
        <f t="shared" si="10"/>
        <v>3.9194534027565821E-2</v>
      </c>
      <c r="O73">
        <v>3.0299999999999997E-2</v>
      </c>
      <c r="P73">
        <v>4.4500000000000005E-2</v>
      </c>
      <c r="Q73" s="7">
        <v>8.7408645437833901</v>
      </c>
      <c r="R73" s="7">
        <v>1.0902130738259801</v>
      </c>
      <c r="S73">
        <f t="shared" si="7"/>
        <v>3.8375739958038761</v>
      </c>
      <c r="T73" s="7">
        <v>1.88166829701781</v>
      </c>
      <c r="U73" s="7">
        <v>14904.5260809868</v>
      </c>
      <c r="V73" s="7">
        <v>1.1513334107055</v>
      </c>
      <c r="W73">
        <f t="shared" si="8"/>
        <v>12945.447376406619</v>
      </c>
      <c r="X73">
        <f t="shared" si="9"/>
        <v>6879.7712099010241</v>
      </c>
      <c r="Z73">
        <f t="shared" si="4"/>
        <v>0.12666961725287074</v>
      </c>
    </row>
    <row r="74" spans="1:26" x14ac:dyDescent="0.2">
      <c r="A74" s="4">
        <v>39508</v>
      </c>
      <c r="B74">
        <v>0.155</v>
      </c>
      <c r="C74">
        <v>0.15166666666666667</v>
      </c>
      <c r="D74">
        <v>2972.99990830254</v>
      </c>
      <c r="E74">
        <v>662.34088429124904</v>
      </c>
      <c r="F74">
        <f t="shared" si="5"/>
        <v>0.22278536990248959</v>
      </c>
      <c r="G74">
        <v>3603.2593975135301</v>
      </c>
      <c r="H74">
        <v>285.68064678234202</v>
      </c>
      <c r="I74">
        <v>11828.1465740167</v>
      </c>
      <c r="J74">
        <v>773.09201998710898</v>
      </c>
      <c r="K74">
        <f t="shared" si="6"/>
        <v>0.30463432076745944</v>
      </c>
      <c r="L74">
        <f t="shared" si="6"/>
        <v>0.3695299387349848</v>
      </c>
      <c r="M74">
        <v>43371.627463253797</v>
      </c>
      <c r="N74">
        <f t="shared" si="10"/>
        <v>3.6007427768486241E-2</v>
      </c>
      <c r="O74">
        <v>3.3300000000000003E-2</v>
      </c>
      <c r="P74">
        <v>4.5733333333333334E-2</v>
      </c>
      <c r="Q74" s="7">
        <v>8.7635383815108696</v>
      </c>
      <c r="R74" s="7">
        <v>1.1161974660662</v>
      </c>
      <c r="S74">
        <f t="shared" si="7"/>
        <v>3.8454764477779446</v>
      </c>
      <c r="T74" s="7">
        <v>1.8897816054816501</v>
      </c>
      <c r="U74" s="7">
        <v>15681.458448359999</v>
      </c>
      <c r="V74" s="7">
        <v>1.18439996656331</v>
      </c>
      <c r="W74">
        <f t="shared" si="8"/>
        <v>13240.002440950571</v>
      </c>
      <c r="X74">
        <f t="shared" si="9"/>
        <v>7006.1018704730595</v>
      </c>
      <c r="Z74">
        <f t="shared" si="4"/>
        <v>0.10926813153758985</v>
      </c>
    </row>
    <row r="75" spans="1:26" x14ac:dyDescent="0.2">
      <c r="A75" s="4">
        <v>39600</v>
      </c>
      <c r="B75">
        <v>0.17499999999999999</v>
      </c>
      <c r="C75">
        <v>0.16666666666666669</v>
      </c>
      <c r="D75">
        <v>3125.0851083802399</v>
      </c>
      <c r="E75">
        <v>700.878299959576</v>
      </c>
      <c r="F75">
        <f t="shared" si="5"/>
        <v>0.22427494793024935</v>
      </c>
      <c r="G75">
        <v>3672.8144347596499</v>
      </c>
      <c r="H75">
        <v>270.61348786449201</v>
      </c>
      <c r="I75">
        <v>12457.5784360492</v>
      </c>
      <c r="J75">
        <v>824.68949700939095</v>
      </c>
      <c r="K75">
        <f t="shared" si="6"/>
        <v>0.29482571220514403</v>
      </c>
      <c r="L75">
        <f t="shared" si="6"/>
        <v>0.32813985002334822</v>
      </c>
      <c r="M75">
        <v>44917.1828283016</v>
      </c>
      <c r="N75">
        <f t="shared" si="10"/>
        <v>3.501493035860833E-2</v>
      </c>
      <c r="O75">
        <v>3.3300000000000003E-2</v>
      </c>
      <c r="P75">
        <v>4.5366666666666659E-2</v>
      </c>
      <c r="Q75" s="7">
        <v>8.7849092526891699</v>
      </c>
      <c r="R75" s="7">
        <v>1.12798198946621</v>
      </c>
      <c r="S75">
        <f t="shared" si="7"/>
        <v>3.8564099162330265</v>
      </c>
      <c r="T75" s="7">
        <v>1.89403542651876</v>
      </c>
      <c r="U75" s="7">
        <v>16437.2059464622</v>
      </c>
      <c r="V75" s="7">
        <v>1.2078972220234401</v>
      </c>
      <c r="W75">
        <f t="shared" si="8"/>
        <v>13608.116358548281</v>
      </c>
      <c r="X75">
        <f t="shared" si="9"/>
        <v>7184.7211345777305</v>
      </c>
      <c r="Z75">
        <f t="shared" si="4"/>
        <v>9.791302957177983E-2</v>
      </c>
    </row>
    <row r="76" spans="1:26" x14ac:dyDescent="0.2">
      <c r="A76" s="4">
        <v>39692</v>
      </c>
      <c r="B76">
        <v>0.17249999999999999</v>
      </c>
      <c r="C76">
        <v>0.17416666666666669</v>
      </c>
      <c r="D76">
        <v>3276.6999258002202</v>
      </c>
      <c r="E76">
        <v>749.416476884443</v>
      </c>
      <c r="F76">
        <f t="shared" si="5"/>
        <v>0.22871074369174163</v>
      </c>
      <c r="G76">
        <v>3965.5097528073002</v>
      </c>
      <c r="H76">
        <v>221.43522522199399</v>
      </c>
      <c r="I76">
        <v>13207.1817322604</v>
      </c>
      <c r="J76">
        <v>812.26993157539903</v>
      </c>
      <c r="K76">
        <f t="shared" si="6"/>
        <v>0.30025404610894274</v>
      </c>
      <c r="L76">
        <f t="shared" si="6"/>
        <v>0.27261285517798245</v>
      </c>
      <c r="M76">
        <v>46634.943618022502</v>
      </c>
      <c r="N76">
        <f t="shared" si="10"/>
        <v>3.7529710578315334E-2</v>
      </c>
      <c r="O76">
        <v>3.3300000000000003E-2</v>
      </c>
      <c r="P76">
        <v>4.41E-2</v>
      </c>
      <c r="Q76" s="7">
        <v>8.8004542541361808</v>
      </c>
      <c r="R76" s="7">
        <v>1.1291945413205</v>
      </c>
      <c r="S76">
        <f t="shared" si="7"/>
        <v>3.8655376445222869</v>
      </c>
      <c r="T76" s="7">
        <v>1.9068190106994301</v>
      </c>
      <c r="U76" s="7">
        <v>17023.5881161828</v>
      </c>
      <c r="V76" s="7">
        <v>1.2167573697329599</v>
      </c>
      <c r="W76">
        <f t="shared" si="8"/>
        <v>13990.947200853154</v>
      </c>
      <c r="X76">
        <f t="shared" si="9"/>
        <v>7337.323113702967</v>
      </c>
      <c r="Z76">
        <f t="shared" si="4"/>
        <v>8.7749240820270913E-2</v>
      </c>
    </row>
    <row r="77" spans="1:26" x14ac:dyDescent="0.2">
      <c r="A77" s="4">
        <v>39783</v>
      </c>
      <c r="B77">
        <v>0.15</v>
      </c>
      <c r="C77">
        <v>0.16166666666666668</v>
      </c>
      <c r="D77">
        <v>3433.6570275170002</v>
      </c>
      <c r="E77">
        <v>819.66626108869696</v>
      </c>
      <c r="F77">
        <f t="shared" si="5"/>
        <v>0.2387152399089279</v>
      </c>
      <c r="G77">
        <v>3509.7994394694001</v>
      </c>
      <c r="H77">
        <v>128.705877370596</v>
      </c>
      <c r="I77">
        <v>12431.6024599264</v>
      </c>
      <c r="J77">
        <v>662.57534690431498</v>
      </c>
      <c r="K77">
        <f t="shared" si="6"/>
        <v>0.28232880280585965</v>
      </c>
      <c r="L77">
        <f t="shared" si="6"/>
        <v>0.19425093005940486</v>
      </c>
      <c r="M77">
        <v>48523.759722967799</v>
      </c>
      <c r="N77">
        <f t="shared" si="10"/>
        <v>3.9703446008666869E-2</v>
      </c>
      <c r="O77">
        <v>2.1899999999999999E-2</v>
      </c>
      <c r="P77">
        <v>3.6633333333333337E-2</v>
      </c>
      <c r="Q77" s="7">
        <v>8.8151767372018401</v>
      </c>
      <c r="R77" s="7">
        <v>1.1177030378961801</v>
      </c>
      <c r="S77">
        <f t="shared" si="7"/>
        <v>3.8770475366494432</v>
      </c>
      <c r="T77" s="7">
        <v>1.9205988211585401</v>
      </c>
      <c r="U77" s="7">
        <v>17447.652066026902</v>
      </c>
      <c r="V77" s="7">
        <v>1.2057375812836499</v>
      </c>
      <c r="W77">
        <f t="shared" si="8"/>
        <v>14470.521892045379</v>
      </c>
      <c r="X77">
        <f t="shared" si="9"/>
        <v>7534.380284226404</v>
      </c>
      <c r="Z77">
        <f t="shared" si="4"/>
        <v>7.4312193418450079E-2</v>
      </c>
    </row>
    <row r="78" spans="1:26" x14ac:dyDescent="0.2">
      <c r="A78" s="4">
        <v>39873</v>
      </c>
      <c r="B78">
        <v>0.15</v>
      </c>
      <c r="C78">
        <v>0.15</v>
      </c>
      <c r="D78">
        <v>3645.0285234704202</v>
      </c>
      <c r="E78">
        <v>906.17149481413105</v>
      </c>
      <c r="F78">
        <f t="shared" si="5"/>
        <v>0.24860477468949077</v>
      </c>
      <c r="G78">
        <v>3131.5477311211898</v>
      </c>
      <c r="H78">
        <v>116.387119460546</v>
      </c>
      <c r="I78">
        <v>11447.567465189601</v>
      </c>
      <c r="J78">
        <v>500.40045920275799</v>
      </c>
      <c r="K78">
        <f t="shared" si="6"/>
        <v>0.27355573493179003</v>
      </c>
      <c r="L78">
        <f t="shared" si="6"/>
        <v>0.23258795494707357</v>
      </c>
      <c r="M78">
        <v>52730.020791313502</v>
      </c>
      <c r="N78">
        <f t="shared" si="10"/>
        <v>8.3131378658786559E-2</v>
      </c>
      <c r="O78">
        <v>1.7100000000000001E-2</v>
      </c>
      <c r="P78">
        <v>1.6366666666666668E-2</v>
      </c>
      <c r="Q78" s="7">
        <v>8.8347146225885194</v>
      </c>
      <c r="R78" s="7">
        <v>1.10981548682982</v>
      </c>
      <c r="S78">
        <f t="shared" si="7"/>
        <v>3.8805347963143788</v>
      </c>
      <c r="T78" s="7">
        <v>1.9641722686415399</v>
      </c>
      <c r="U78" s="7">
        <v>17697.876693348699</v>
      </c>
      <c r="V78" s="7">
        <v>1.1863334977554201</v>
      </c>
      <c r="W78">
        <f t="shared" si="8"/>
        <v>14918.129452496816</v>
      </c>
      <c r="X78">
        <f t="shared" si="9"/>
        <v>7595.1227347357299</v>
      </c>
      <c r="Z78">
        <f t="shared" si="4"/>
        <v>7.1176241077649749E-2</v>
      </c>
    </row>
    <row r="79" spans="1:26" x14ac:dyDescent="0.2">
      <c r="A79" s="4">
        <v>39965</v>
      </c>
      <c r="B79">
        <v>0.15</v>
      </c>
      <c r="C79">
        <v>0.15</v>
      </c>
      <c r="D79">
        <v>3906.7791320516999</v>
      </c>
      <c r="E79">
        <v>980.960293943088</v>
      </c>
      <c r="F79">
        <f t="shared" si="5"/>
        <v>0.25109182290218768</v>
      </c>
      <c r="G79">
        <v>3460.4475591773598</v>
      </c>
      <c r="H79">
        <v>192.884790897633</v>
      </c>
      <c r="I79">
        <v>12743.7706361855</v>
      </c>
      <c r="J79">
        <v>745.82433928255898</v>
      </c>
      <c r="K79">
        <f t="shared" si="6"/>
        <v>0.27154032020566482</v>
      </c>
      <c r="L79">
        <f t="shared" si="6"/>
        <v>0.25861959812571589</v>
      </c>
      <c r="M79">
        <v>56865.5452744582</v>
      </c>
      <c r="N79">
        <f t="shared" si="10"/>
        <v>7.5504678679700371E-2</v>
      </c>
      <c r="O79">
        <v>1.7100000000000001E-2</v>
      </c>
      <c r="P79">
        <v>1.47E-2</v>
      </c>
      <c r="Q79" s="7">
        <v>8.8659928841019706</v>
      </c>
      <c r="R79" s="7">
        <v>1.1108846281442799</v>
      </c>
      <c r="S79">
        <f t="shared" si="7"/>
        <v>3.9003882624033692</v>
      </c>
      <c r="T79" s="7">
        <v>1.9518065789157699</v>
      </c>
      <c r="U79" s="7">
        <v>18484.298008759299</v>
      </c>
      <c r="V79" s="7">
        <v>1.1911814504062299</v>
      </c>
      <c r="W79">
        <f t="shared" si="8"/>
        <v>15517.617406194144</v>
      </c>
      <c r="X79">
        <f t="shared" si="9"/>
        <v>7950.3868743050316</v>
      </c>
      <c r="Z79">
        <f t="shared" ref="Z79:Z103" si="11">Q79-Q75</f>
        <v>8.1083631412800727E-2</v>
      </c>
    </row>
    <row r="80" spans="1:26" x14ac:dyDescent="0.2">
      <c r="A80" s="4">
        <v>40057</v>
      </c>
      <c r="B80">
        <v>0.15</v>
      </c>
      <c r="C80">
        <v>0.15</v>
      </c>
      <c r="D80">
        <v>4000.5421504545302</v>
      </c>
      <c r="E80">
        <v>988.84214300556005</v>
      </c>
      <c r="F80">
        <f t="shared" si="5"/>
        <v>0.24717703396606147</v>
      </c>
      <c r="G80">
        <v>3906.04332979329</v>
      </c>
      <c r="H80">
        <v>259.28680819115903</v>
      </c>
      <c r="I80">
        <v>14042.4654525526</v>
      </c>
      <c r="J80">
        <v>945.40733435810398</v>
      </c>
      <c r="K80">
        <f t="shared" si="6"/>
        <v>0.27815936902185934</v>
      </c>
      <c r="L80">
        <f t="shared" si="6"/>
        <v>0.27425935759976416</v>
      </c>
      <c r="M80">
        <v>60089.620393584701</v>
      </c>
      <c r="N80">
        <f t="shared" si="10"/>
        <v>5.5147494508619395E-2</v>
      </c>
      <c r="O80">
        <v>1.7100000000000001E-2</v>
      </c>
      <c r="P80">
        <v>1.8766666666666668E-2</v>
      </c>
      <c r="Q80" s="7">
        <v>8.8951894703716796</v>
      </c>
      <c r="R80" s="7">
        <v>1.11448067454364</v>
      </c>
      <c r="S80">
        <f t="shared" si="7"/>
        <v>3.9141785596478895</v>
      </c>
      <c r="T80" s="7">
        <v>1.93053695579669</v>
      </c>
      <c r="U80" s="7">
        <v>19073.411570151198</v>
      </c>
      <c r="V80" s="7">
        <v>1.20384812559782</v>
      </c>
      <c r="W80">
        <f t="shared" si="8"/>
        <v>15843.702510795967</v>
      </c>
      <c r="X80">
        <f t="shared" si="9"/>
        <v>8206.8890021624156</v>
      </c>
      <c r="Z80">
        <f t="shared" si="11"/>
        <v>9.4735216235498854E-2</v>
      </c>
    </row>
    <row r="81" spans="1:26" x14ac:dyDescent="0.2">
      <c r="A81" s="4">
        <v>40148</v>
      </c>
      <c r="B81">
        <v>0.15</v>
      </c>
      <c r="C81">
        <v>0.15</v>
      </c>
      <c r="D81">
        <v>4115.6294740233498</v>
      </c>
      <c r="E81">
        <v>1016.4710460106199</v>
      </c>
      <c r="F81">
        <f t="shared" si="5"/>
        <v>0.2469782696489779</v>
      </c>
      <c r="G81">
        <v>4556.5191664369004</v>
      </c>
      <c r="H81">
        <v>343.90050868323601</v>
      </c>
      <c r="I81">
        <v>15541.3593082355</v>
      </c>
      <c r="J81">
        <v>1058.5633275146399</v>
      </c>
      <c r="K81">
        <f t="shared" si="6"/>
        <v>0.29318665607469496</v>
      </c>
      <c r="L81">
        <f t="shared" si="6"/>
        <v>0.32487476161739587</v>
      </c>
      <c r="M81">
        <v>62579.934435209798</v>
      </c>
      <c r="N81">
        <f t="shared" si="10"/>
        <v>4.0607569516353963E-2</v>
      </c>
      <c r="O81">
        <v>1.7100000000000001E-2</v>
      </c>
      <c r="P81">
        <v>1.84E-2</v>
      </c>
      <c r="Q81" s="7">
        <v>8.9189651592455395</v>
      </c>
      <c r="R81" s="7">
        <v>1.12490585639371</v>
      </c>
      <c r="S81">
        <f t="shared" si="7"/>
        <v>3.9240944419932755</v>
      </c>
      <c r="T81" s="7">
        <v>1.89353323439578</v>
      </c>
      <c r="U81" s="7">
        <v>19507.310703581399</v>
      </c>
      <c r="V81" s="7">
        <v>1.22695893393644</v>
      </c>
      <c r="W81">
        <f t="shared" si="8"/>
        <v>15898.910846996559</v>
      </c>
      <c r="X81">
        <f t="shared" si="9"/>
        <v>8396.4255594752467</v>
      </c>
      <c r="Z81">
        <f t="shared" si="11"/>
        <v>0.10378842204369931</v>
      </c>
    </row>
    <row r="82" spans="1:26" x14ac:dyDescent="0.2">
      <c r="A82" s="4">
        <v>40238</v>
      </c>
      <c r="B82">
        <v>0.16</v>
      </c>
      <c r="C82">
        <v>0.15833333333333333</v>
      </c>
      <c r="D82">
        <v>4272.5417246557099</v>
      </c>
      <c r="E82">
        <v>1038.8768841456999</v>
      </c>
      <c r="F82">
        <f t="shared" si="5"/>
        <v>0.24315195756910127</v>
      </c>
      <c r="G82">
        <v>4614.2098239769102</v>
      </c>
      <c r="H82">
        <v>353.15669580714803</v>
      </c>
      <c r="I82">
        <v>16107.0071364415</v>
      </c>
      <c r="J82">
        <v>1134.31448490855</v>
      </c>
      <c r="K82">
        <f t="shared" si="6"/>
        <v>0.28647220336405227</v>
      </c>
      <c r="L82">
        <f t="shared" si="6"/>
        <v>0.31133931595312392</v>
      </c>
      <c r="M82">
        <v>65730.279054246406</v>
      </c>
      <c r="N82">
        <f t="shared" si="10"/>
        <v>4.9114997184322051E-2</v>
      </c>
      <c r="O82">
        <v>1.7100000000000001E-2</v>
      </c>
      <c r="P82">
        <v>2.0330000000000001E-2</v>
      </c>
      <c r="Q82" s="7">
        <v>8.9428251491564392</v>
      </c>
      <c r="R82" s="7">
        <v>1.13454007835828</v>
      </c>
      <c r="S82">
        <f t="shared" si="7"/>
        <v>3.928076757322267</v>
      </c>
      <c r="T82" s="7">
        <v>1.8917452444154399</v>
      </c>
      <c r="U82" s="7">
        <v>20034.343917096201</v>
      </c>
      <c r="V82" s="7">
        <v>1.24978617591577</v>
      </c>
      <c r="W82">
        <f t="shared" si="8"/>
        <v>16030.217250895905</v>
      </c>
      <c r="X82">
        <f t="shared" si="9"/>
        <v>8473.7716657241199</v>
      </c>
      <c r="Z82">
        <f t="shared" si="11"/>
        <v>0.10811052656791986</v>
      </c>
    </row>
    <row r="83" spans="1:26" x14ac:dyDescent="0.2">
      <c r="A83" s="4">
        <v>40330</v>
      </c>
      <c r="B83">
        <v>0.16500000000000001</v>
      </c>
      <c r="C83">
        <v>0.16333333333333333</v>
      </c>
      <c r="D83">
        <v>4570.6815714466802</v>
      </c>
      <c r="E83">
        <v>1126.1450283936999</v>
      </c>
      <c r="F83">
        <f t="shared" si="5"/>
        <v>0.24638448572501637</v>
      </c>
      <c r="G83">
        <v>4753.4948632137002</v>
      </c>
      <c r="H83">
        <v>339.69678870253102</v>
      </c>
      <c r="I83">
        <v>17268.168377620201</v>
      </c>
      <c r="J83">
        <v>1228.72697984869</v>
      </c>
      <c r="K83">
        <f t="shared" si="6"/>
        <v>0.27527498917454957</v>
      </c>
      <c r="L83">
        <f t="shared" si="6"/>
        <v>0.27646238283492608</v>
      </c>
      <c r="M83">
        <v>68356.941283292399</v>
      </c>
      <c r="N83">
        <f t="shared" si="10"/>
        <v>3.9183425270673505E-2</v>
      </c>
      <c r="O83">
        <v>1.7100000000000001E-2</v>
      </c>
      <c r="P83">
        <v>2.52E-2</v>
      </c>
      <c r="Q83" s="7">
        <v>8.9674595995844104</v>
      </c>
      <c r="R83" s="7">
        <v>1.1436327457875699</v>
      </c>
      <c r="S83">
        <f t="shared" si="7"/>
        <v>3.9410279147815022</v>
      </c>
      <c r="T83" s="7">
        <v>1.88174776022878</v>
      </c>
      <c r="U83" s="7">
        <v>20906.448166327998</v>
      </c>
      <c r="V83" s="7">
        <v>1.2725971123920501</v>
      </c>
      <c r="W83">
        <f t="shared" si="8"/>
        <v>16428.175078152566</v>
      </c>
      <c r="X83">
        <f t="shared" si="9"/>
        <v>8730.2748143859917</v>
      </c>
      <c r="Z83">
        <f t="shared" si="11"/>
        <v>0.1014667154824398</v>
      </c>
    </row>
    <row r="84" spans="1:26" x14ac:dyDescent="0.2">
      <c r="A84" s="4">
        <v>40422</v>
      </c>
      <c r="B84">
        <v>0.16500000000000001</v>
      </c>
      <c r="C84">
        <v>0.16500000000000001</v>
      </c>
      <c r="D84">
        <v>4626.7540856510504</v>
      </c>
      <c r="E84">
        <v>1087.5304848017799</v>
      </c>
      <c r="F84">
        <f t="shared" si="5"/>
        <v>0.23505257998788776</v>
      </c>
      <c r="G84">
        <v>4803.5488796098398</v>
      </c>
      <c r="H84">
        <v>288.95124183326197</v>
      </c>
      <c r="I84">
        <v>17712.951311461598</v>
      </c>
      <c r="J84">
        <v>1213.73247868622</v>
      </c>
      <c r="K84">
        <f t="shared" si="6"/>
        <v>0.27118851032473545</v>
      </c>
      <c r="L84">
        <f t="shared" si="6"/>
        <v>0.23806831151625057</v>
      </c>
      <c r="M84">
        <v>71324.953430706504</v>
      </c>
      <c r="N84">
        <f t="shared" si="10"/>
        <v>4.2503131182922323E-2</v>
      </c>
      <c r="O84">
        <v>1.7100000000000001E-2</v>
      </c>
      <c r="P84">
        <v>2.5966666666666673E-2</v>
      </c>
      <c r="Q84" s="7">
        <v>8.9921417006785695</v>
      </c>
      <c r="R84" s="7">
        <v>1.15291379870976</v>
      </c>
      <c r="S84">
        <f t="shared" si="7"/>
        <v>3.9539539248799946</v>
      </c>
      <c r="T84" s="7">
        <v>1.86425953349427</v>
      </c>
      <c r="U84" s="7">
        <v>21687.149259968199</v>
      </c>
      <c r="V84" s="7">
        <v>1.29342773982748</v>
      </c>
      <c r="W84">
        <f t="shared" si="8"/>
        <v>16767.190460025911</v>
      </c>
      <c r="X84">
        <f t="shared" si="9"/>
        <v>8994.0215719848693</v>
      </c>
      <c r="Z84">
        <f t="shared" si="11"/>
        <v>9.695223030688993E-2</v>
      </c>
    </row>
    <row r="85" spans="1:26" x14ac:dyDescent="0.2">
      <c r="A85" s="4">
        <v>40513</v>
      </c>
      <c r="B85">
        <v>0.18</v>
      </c>
      <c r="C85">
        <v>0.17333333333333331</v>
      </c>
      <c r="D85">
        <v>4891.5388382465699</v>
      </c>
      <c r="E85">
        <v>1132.1519376674901</v>
      </c>
      <c r="F85">
        <f t="shared" si="5"/>
        <v>0.23145107809740367</v>
      </c>
      <c r="G85">
        <v>5219.2989683363103</v>
      </c>
      <c r="H85">
        <v>490.02987777112901</v>
      </c>
      <c r="I85">
        <v>18418.673261353699</v>
      </c>
      <c r="J85">
        <v>1516.3093373964</v>
      </c>
      <c r="K85">
        <f t="shared" si="6"/>
        <v>0.28336997427971705</v>
      </c>
      <c r="L85">
        <f t="shared" si="6"/>
        <v>0.32317276276392365</v>
      </c>
      <c r="M85">
        <v>74741.535291103399</v>
      </c>
      <c r="N85">
        <f t="shared" si="10"/>
        <v>4.6789721423324798E-2</v>
      </c>
      <c r="O85">
        <v>2.0233333333333336E-2</v>
      </c>
      <c r="P85">
        <v>3.503333333333334E-2</v>
      </c>
      <c r="Q85" s="7">
        <v>9.0159384255669703</v>
      </c>
      <c r="R85" s="7">
        <v>1.1775391179996999</v>
      </c>
      <c r="S85">
        <f t="shared" si="7"/>
        <v>3.9587791826144816</v>
      </c>
      <c r="T85" s="7">
        <v>1.8385490989722499</v>
      </c>
      <c r="U85" s="7">
        <v>22158.279028976402</v>
      </c>
      <c r="V85" s="7">
        <v>1.3252005638905699</v>
      </c>
      <c r="W85">
        <f t="shared" si="8"/>
        <v>16720.698460860411</v>
      </c>
      <c r="X85">
        <f t="shared" si="9"/>
        <v>9094.5074407897464</v>
      </c>
      <c r="Z85">
        <f t="shared" si="11"/>
        <v>9.6973266321430884E-2</v>
      </c>
    </row>
    <row r="86" spans="1:26" x14ac:dyDescent="0.2">
      <c r="A86" s="4">
        <v>40603</v>
      </c>
      <c r="B86">
        <v>0.19500000000000001</v>
      </c>
      <c r="C86">
        <v>0.19</v>
      </c>
      <c r="D86">
        <v>5177.8090218264597</v>
      </c>
      <c r="E86">
        <v>1109.14353884813</v>
      </c>
      <c r="F86">
        <f t="shared" si="5"/>
        <v>0.21421097884697229</v>
      </c>
      <c r="G86">
        <v>5634.9867590439899</v>
      </c>
      <c r="H86">
        <v>414.51665442663602</v>
      </c>
      <c r="I86">
        <v>20058.789551699701</v>
      </c>
      <c r="J86">
        <v>1483.1832454604901</v>
      </c>
      <c r="K86">
        <f t="shared" si="6"/>
        <v>0.2809235694168048</v>
      </c>
      <c r="L86">
        <f t="shared" si="6"/>
        <v>0.27947770829756058</v>
      </c>
      <c r="M86">
        <v>76584.399065388396</v>
      </c>
      <c r="N86">
        <f t="shared" si="10"/>
        <v>2.4357422843979661E-2</v>
      </c>
      <c r="O86">
        <v>2.4833333333333329E-2</v>
      </c>
      <c r="P86">
        <v>4.5866666666666667E-2</v>
      </c>
      <c r="Q86" s="7">
        <v>9.0398007363625901</v>
      </c>
      <c r="R86" s="7">
        <v>1.1922328191475899</v>
      </c>
      <c r="S86">
        <f t="shared" si="7"/>
        <v>3.9645802993017383</v>
      </c>
      <c r="T86" s="7">
        <v>1.83256320940555</v>
      </c>
      <c r="U86" s="7">
        <v>22956.0409124775</v>
      </c>
      <c r="V86" s="7">
        <v>1.3591197622595901</v>
      </c>
      <c r="W86">
        <f t="shared" si="8"/>
        <v>16890.373865443747</v>
      </c>
      <c r="X86">
        <f t="shared" si="9"/>
        <v>9216.8028795703449</v>
      </c>
      <c r="Z86">
        <f t="shared" si="11"/>
        <v>9.6975587206150848E-2</v>
      </c>
    </row>
    <row r="87" spans="1:26" x14ac:dyDescent="0.2">
      <c r="A87" s="4">
        <v>40695</v>
      </c>
      <c r="B87">
        <v>0.21</v>
      </c>
      <c r="C87">
        <v>0.20499999999999999</v>
      </c>
      <c r="D87">
        <v>5343.6273485258198</v>
      </c>
      <c r="E87">
        <v>1074.6938064799201</v>
      </c>
      <c r="F87">
        <f t="shared" ref="F87:F97" si="12">E87/D87</f>
        <v>0.20111690737124524</v>
      </c>
      <c r="G87">
        <v>5757.7803757990296</v>
      </c>
      <c r="H87">
        <v>375.948261419961</v>
      </c>
      <c r="I87">
        <v>21183.139038274399</v>
      </c>
      <c r="J87">
        <v>1488.4949752985799</v>
      </c>
      <c r="K87">
        <f t="shared" si="6"/>
        <v>0.27180959183602016</v>
      </c>
      <c r="L87">
        <f t="shared" si="6"/>
        <v>0.2525693856269477</v>
      </c>
      <c r="M87">
        <v>78875.894034628407</v>
      </c>
      <c r="N87">
        <f t="shared" si="10"/>
        <v>2.9482267176208197E-2</v>
      </c>
      <c r="O87">
        <v>2.8500000000000001E-2</v>
      </c>
      <c r="P87">
        <v>4.9966666666666673E-2</v>
      </c>
      <c r="Q87" s="7">
        <v>9.0618826559377403</v>
      </c>
      <c r="R87" s="7">
        <v>1.2094334415525601</v>
      </c>
      <c r="S87">
        <f t="shared" si="7"/>
        <v>3.9771537397658863</v>
      </c>
      <c r="T87" s="7">
        <v>1.82906959816889</v>
      </c>
      <c r="U87" s="7">
        <v>24068.030149092101</v>
      </c>
      <c r="V87" s="7">
        <v>1.3869364944333999</v>
      </c>
      <c r="W87">
        <f t="shared" si="8"/>
        <v>17353.375764277171</v>
      </c>
      <c r="X87">
        <f t="shared" si="9"/>
        <v>9487.5426181977473</v>
      </c>
      <c r="Z87">
        <f t="shared" si="11"/>
        <v>9.4423056353329926E-2</v>
      </c>
    </row>
    <row r="88" spans="1:26" x14ac:dyDescent="0.2">
      <c r="A88" s="4">
        <v>40787</v>
      </c>
      <c r="B88">
        <v>0.21</v>
      </c>
      <c r="C88">
        <v>0.21</v>
      </c>
      <c r="D88">
        <v>5487.7155313426301</v>
      </c>
      <c r="E88">
        <v>1055.5879806988801</v>
      </c>
      <c r="F88">
        <f t="shared" si="12"/>
        <v>0.19235471931261328</v>
      </c>
      <c r="G88">
        <v>5855.2776487130104</v>
      </c>
      <c r="H88">
        <v>381.94144805744099</v>
      </c>
      <c r="I88">
        <v>21856.087403850601</v>
      </c>
      <c r="J88">
        <v>1538.9432587614799</v>
      </c>
      <c r="K88">
        <f t="shared" si="6"/>
        <v>0.26790145649222785</v>
      </c>
      <c r="L88">
        <f t="shared" si="6"/>
        <v>0.24818423023914615</v>
      </c>
      <c r="M88">
        <v>81205.783096988001</v>
      </c>
      <c r="N88">
        <f t="shared" si="10"/>
        <v>2.9110809411810951E-2</v>
      </c>
      <c r="O88">
        <v>3.1E-2</v>
      </c>
      <c r="P88">
        <v>5.8266666666666668E-2</v>
      </c>
      <c r="Q88" s="7">
        <v>9.0814749606098992</v>
      </c>
      <c r="R88" s="7">
        <v>1.225019315181</v>
      </c>
      <c r="S88">
        <f t="shared" si="7"/>
        <v>3.9874405965737245</v>
      </c>
      <c r="T88" s="7">
        <v>1.8219490891791399</v>
      </c>
      <c r="U88" s="7">
        <v>24888.432750538101</v>
      </c>
      <c r="V88" s="7">
        <v>1.40611459354676</v>
      </c>
      <c r="W88">
        <f t="shared" si="8"/>
        <v>17700.145396940894</v>
      </c>
      <c r="X88">
        <f t="shared" si="9"/>
        <v>9714.9505999179764</v>
      </c>
      <c r="Z88">
        <f t="shared" si="11"/>
        <v>8.9333259931329678E-2</v>
      </c>
    </row>
    <row r="89" spans="1:26" x14ac:dyDescent="0.2">
      <c r="A89" s="4">
        <v>40878</v>
      </c>
      <c r="B89">
        <v>0.20499999999999999</v>
      </c>
      <c r="C89">
        <v>0.20833333333333331</v>
      </c>
      <c r="D89">
        <v>5559.0480983051002</v>
      </c>
      <c r="E89">
        <v>1079.2935063346899</v>
      </c>
      <c r="F89">
        <f t="shared" si="12"/>
        <v>0.19415077676045941</v>
      </c>
      <c r="G89">
        <v>5596.8594341360704</v>
      </c>
      <c r="H89">
        <v>335.01230054000303</v>
      </c>
      <c r="I89">
        <v>20978.587200153299</v>
      </c>
      <c r="J89">
        <v>1565.8459569173301</v>
      </c>
      <c r="K89">
        <f t="shared" si="6"/>
        <v>0.26678914937108689</v>
      </c>
      <c r="L89">
        <f t="shared" si="6"/>
        <v>0.21394971776121541</v>
      </c>
      <c r="M89">
        <v>84445.8102629684</v>
      </c>
      <c r="N89">
        <f t="shared" si="10"/>
        <v>3.9123564942252387E-2</v>
      </c>
      <c r="O89">
        <v>3.1E-2</v>
      </c>
      <c r="P89">
        <v>5.7299999999999997E-2</v>
      </c>
      <c r="Q89" s="7">
        <v>9.0987458698474502</v>
      </c>
      <c r="R89" s="7">
        <v>1.2313354874550899</v>
      </c>
      <c r="S89">
        <f t="shared" si="7"/>
        <v>3.9843184630677841</v>
      </c>
      <c r="T89" s="7">
        <v>1.86950295348391</v>
      </c>
      <c r="U89" s="7">
        <v>25402.235821063699</v>
      </c>
      <c r="V89" s="7">
        <v>1.4087285775157601</v>
      </c>
      <c r="W89">
        <f t="shared" si="8"/>
        <v>18032.02989312504</v>
      </c>
      <c r="X89">
        <f t="shared" si="9"/>
        <v>9645.3604737673577</v>
      </c>
      <c r="Z89">
        <f t="shared" si="11"/>
        <v>8.2807444280479814E-2</v>
      </c>
    </row>
    <row r="90" spans="1:26" x14ac:dyDescent="0.2">
      <c r="A90" s="4">
        <v>40969</v>
      </c>
      <c r="B90">
        <v>0.2</v>
      </c>
      <c r="C90">
        <v>0.20166666666666669</v>
      </c>
      <c r="D90">
        <v>5809.0218757214398</v>
      </c>
      <c r="E90">
        <v>1133.80675426224</v>
      </c>
      <c r="F90">
        <f t="shared" si="12"/>
        <v>0.19518032097640003</v>
      </c>
      <c r="G90">
        <v>6090.99703488261</v>
      </c>
      <c r="H90">
        <v>349.84982375932998</v>
      </c>
      <c r="I90">
        <v>22607.960187340301</v>
      </c>
      <c r="J90">
        <v>1461.1423177556401</v>
      </c>
      <c r="K90">
        <f t="shared" si="6"/>
        <v>0.26941824845805257</v>
      </c>
      <c r="L90">
        <f t="shared" si="6"/>
        <v>0.23943583010908215</v>
      </c>
      <c r="M90">
        <v>86514.888968240004</v>
      </c>
      <c r="N90">
        <f t="shared" si="10"/>
        <v>2.4206495946090013E-2</v>
      </c>
      <c r="O90">
        <v>3.1E-2</v>
      </c>
      <c r="P90">
        <v>5.3316666666666658E-2</v>
      </c>
      <c r="Q90" s="7">
        <v>9.1173409135468901</v>
      </c>
      <c r="R90" s="7">
        <v>1.2372874517853101</v>
      </c>
      <c r="S90">
        <f t="shared" si="7"/>
        <v>3.9927194723655526</v>
      </c>
      <c r="T90" s="7">
        <v>1.89052302641296</v>
      </c>
      <c r="U90" s="7">
        <v>26265.080160661699</v>
      </c>
      <c r="V90" s="7">
        <v>1.4127889414864201</v>
      </c>
      <c r="W90">
        <f t="shared" si="8"/>
        <v>18590.944046481385</v>
      </c>
      <c r="X90">
        <f t="shared" si="9"/>
        <v>9833.7570009689134</v>
      </c>
      <c r="Z90">
        <f t="shared" si="11"/>
        <v>7.7540177184300063E-2</v>
      </c>
    </row>
    <row r="91" spans="1:26" x14ac:dyDescent="0.2">
      <c r="A91" s="4">
        <v>41061</v>
      </c>
      <c r="B91">
        <v>0.19500000000000001</v>
      </c>
      <c r="C91">
        <v>0.19666666666666668</v>
      </c>
      <c r="D91">
        <v>5987.3813355536704</v>
      </c>
      <c r="E91">
        <v>1174.17226404505</v>
      </c>
      <c r="F91">
        <f t="shared" si="12"/>
        <v>0.19610781379042913</v>
      </c>
      <c r="G91">
        <v>6012.6156694270003</v>
      </c>
      <c r="H91">
        <v>346.99372181357501</v>
      </c>
      <c r="I91">
        <v>22647.736711262001</v>
      </c>
      <c r="J91">
        <v>1437.18770370895</v>
      </c>
      <c r="K91">
        <f t="shared" si="6"/>
        <v>0.26548417380872841</v>
      </c>
      <c r="L91">
        <f t="shared" si="6"/>
        <v>0.24143938952308622</v>
      </c>
      <c r="M91">
        <v>89279.1477390051</v>
      </c>
      <c r="N91">
        <f t="shared" si="10"/>
        <v>3.1451426727177295E-2</v>
      </c>
      <c r="O91">
        <v>3.0166666666666671E-2</v>
      </c>
      <c r="P91">
        <v>4.9753333333333323E-2</v>
      </c>
      <c r="Q91" s="7">
        <v>9.1360463042695201</v>
      </c>
      <c r="R91" s="7">
        <v>1.2442928360439001</v>
      </c>
      <c r="S91">
        <f t="shared" si="7"/>
        <v>4.0005071893795821</v>
      </c>
      <c r="T91" s="7">
        <v>1.90945579188735</v>
      </c>
      <c r="U91" s="7">
        <v>27199.2088280221</v>
      </c>
      <c r="V91" s="7">
        <v>1.4227856427923</v>
      </c>
      <c r="W91">
        <f t="shared" si="8"/>
        <v>19116.870461696577</v>
      </c>
      <c r="X91">
        <f t="shared" si="9"/>
        <v>10011.685289032548</v>
      </c>
      <c r="Z91">
        <f t="shared" si="11"/>
        <v>7.4163648331779797E-2</v>
      </c>
    </row>
    <row r="92" spans="1:26" x14ac:dyDescent="0.2">
      <c r="A92" s="4">
        <v>41153</v>
      </c>
      <c r="B92">
        <v>0.19500000000000001</v>
      </c>
      <c r="C92">
        <v>0.19500000000000001</v>
      </c>
      <c r="D92">
        <v>6122.2095702038696</v>
      </c>
      <c r="E92">
        <v>1196.3085595247101</v>
      </c>
      <c r="F92">
        <f t="shared" si="12"/>
        <v>0.19540470573680035</v>
      </c>
      <c r="G92">
        <v>6005.4209916422897</v>
      </c>
      <c r="H92">
        <v>327.495387619849</v>
      </c>
      <c r="I92">
        <v>23116.360154980099</v>
      </c>
      <c r="J92">
        <v>1469.4708103645801</v>
      </c>
      <c r="K92">
        <f t="shared" si="6"/>
        <v>0.25979094249180512</v>
      </c>
      <c r="L92">
        <f t="shared" si="6"/>
        <v>0.22286620823628095</v>
      </c>
      <c r="M92">
        <v>92689.781690008997</v>
      </c>
      <c r="N92">
        <f t="shared" si="10"/>
        <v>3.7490283961453506E-2</v>
      </c>
      <c r="O92">
        <v>2.6000000000000002E-2</v>
      </c>
      <c r="P92">
        <v>4.0456666666666669E-2</v>
      </c>
      <c r="Q92" s="7">
        <v>9.15395496492593</v>
      </c>
      <c r="R92" s="7">
        <v>1.24828607262888</v>
      </c>
      <c r="S92">
        <f t="shared" si="7"/>
        <v>4.0065495578141883</v>
      </c>
      <c r="T92" s="7">
        <v>1.92240489183286</v>
      </c>
      <c r="U92" s="7">
        <v>27845.926223120499</v>
      </c>
      <c r="V92" s="7">
        <v>1.42681362351101</v>
      </c>
      <c r="W92">
        <f t="shared" si="8"/>
        <v>19516.162282358266</v>
      </c>
      <c r="X92">
        <f t="shared" si="9"/>
        <v>10151.95204988849</v>
      </c>
      <c r="Z92">
        <f t="shared" si="11"/>
        <v>7.2480004316030744E-2</v>
      </c>
    </row>
    <row r="93" spans="1:26" x14ac:dyDescent="0.2">
      <c r="A93" s="4">
        <v>41244</v>
      </c>
      <c r="B93">
        <v>0.19500000000000001</v>
      </c>
      <c r="C93">
        <v>0.19500000000000001</v>
      </c>
      <c r="D93">
        <v>6257.0712185210296</v>
      </c>
      <c r="E93">
        <v>1203.6573597408401</v>
      </c>
      <c r="F93">
        <f t="shared" si="12"/>
        <v>0.19236753389956554</v>
      </c>
      <c r="G93">
        <v>6146.8780389909698</v>
      </c>
      <c r="H93">
        <v>390.03712411918099</v>
      </c>
      <c r="I93">
        <v>24361.440609958801</v>
      </c>
      <c r="J93">
        <v>1687.2927200199799</v>
      </c>
      <c r="K93">
        <f t="shared" si="6"/>
        <v>0.25231997308394666</v>
      </c>
      <c r="L93">
        <f t="shared" si="6"/>
        <v>0.23116150475334379</v>
      </c>
      <c r="M93">
        <v>96165.309976800098</v>
      </c>
      <c r="N93">
        <f t="shared" si="10"/>
        <v>3.6810452872134532E-2</v>
      </c>
      <c r="O93">
        <v>2.6000000000000002E-2</v>
      </c>
      <c r="P93">
        <v>4.156E-2</v>
      </c>
      <c r="Q93" s="7">
        <v>9.1731528017765402</v>
      </c>
      <c r="R93" s="7">
        <v>1.2563563602402601</v>
      </c>
      <c r="S93">
        <f t="shared" si="7"/>
        <v>4.0049929655824004</v>
      </c>
      <c r="T93" s="7">
        <v>1.9638448006493701</v>
      </c>
      <c r="U93" s="7">
        <v>28463.286283316898</v>
      </c>
      <c r="V93" s="7">
        <v>1.43279782018283</v>
      </c>
      <c r="W93">
        <f t="shared" si="8"/>
        <v>19865.528745489635</v>
      </c>
      <c r="X93">
        <f t="shared" si="9"/>
        <v>10115.630694910742</v>
      </c>
      <c r="Z93">
        <f t="shared" si="11"/>
        <v>7.4406931929090092E-2</v>
      </c>
    </row>
    <row r="94" spans="1:26" x14ac:dyDescent="0.2">
      <c r="A94" s="4">
        <v>41334</v>
      </c>
      <c r="B94">
        <v>0.19500000000000001</v>
      </c>
      <c r="C94">
        <v>0.19500000000000001</v>
      </c>
      <c r="D94">
        <v>6480.8914061346104</v>
      </c>
      <c r="E94">
        <v>1248.3993580435799</v>
      </c>
      <c r="F94">
        <f t="shared" si="12"/>
        <v>0.1926277235353587</v>
      </c>
      <c r="G94">
        <v>6360.8251449109603</v>
      </c>
      <c r="H94">
        <v>374.23216602054902</v>
      </c>
      <c r="I94">
        <v>25294.115938409399</v>
      </c>
      <c r="J94">
        <v>1637.55774402521</v>
      </c>
      <c r="K94">
        <f t="shared" si="6"/>
        <v>0.25147449946064238</v>
      </c>
      <c r="L94">
        <f t="shared" si="6"/>
        <v>0.22853066854342802</v>
      </c>
      <c r="M94">
        <v>100016.094282194</v>
      </c>
      <c r="N94">
        <f t="shared" si="10"/>
        <v>3.9262426373181218E-2</v>
      </c>
      <c r="O94">
        <v>2.6000000000000002E-2</v>
      </c>
      <c r="P94">
        <v>4.1280000000000004E-2</v>
      </c>
      <c r="Q94" s="7">
        <v>9.1916689712118806</v>
      </c>
      <c r="R94" s="7">
        <v>1.2676257360960299</v>
      </c>
      <c r="S94">
        <f t="shared" si="7"/>
        <v>4.0147549173556385</v>
      </c>
      <c r="T94" s="7">
        <v>1.9568347295562201</v>
      </c>
      <c r="U94" s="7">
        <v>29269.9597363309</v>
      </c>
      <c r="V94" s="7">
        <v>1.44581611186378</v>
      </c>
      <c r="W94">
        <f t="shared" si="8"/>
        <v>20244.593690825197</v>
      </c>
      <c r="X94">
        <f t="shared" si="9"/>
        <v>10345.581762756408</v>
      </c>
      <c r="Z94">
        <f t="shared" si="11"/>
        <v>7.432805766499051E-2</v>
      </c>
    </row>
    <row r="95" spans="1:26" x14ac:dyDescent="0.2">
      <c r="A95" s="4">
        <v>41426</v>
      </c>
      <c r="B95">
        <v>0.19500000000000001</v>
      </c>
      <c r="C95">
        <v>0.19500000000000001</v>
      </c>
      <c r="D95">
        <v>6647.6325995288798</v>
      </c>
      <c r="E95">
        <v>1241.4608213404299</v>
      </c>
      <c r="F95">
        <f t="shared" si="12"/>
        <v>0.18675232163528602</v>
      </c>
      <c r="G95">
        <v>6388.34038874608</v>
      </c>
      <c r="H95">
        <v>361.90828639385597</v>
      </c>
      <c r="I95">
        <v>25501.9096821245</v>
      </c>
      <c r="J95">
        <v>1615.9655784696399</v>
      </c>
      <c r="K95">
        <f t="shared" si="6"/>
        <v>0.25050439235238808</v>
      </c>
      <c r="L95">
        <f t="shared" si="6"/>
        <v>0.22395791792582131</v>
      </c>
      <c r="M95">
        <v>102888.033734242</v>
      </c>
      <c r="N95">
        <f t="shared" si="10"/>
        <v>2.8310229977042349E-2</v>
      </c>
      <c r="O95">
        <v>2.6000000000000002E-2</v>
      </c>
      <c r="P95">
        <v>4.6873333333333343E-2</v>
      </c>
      <c r="Q95" s="7">
        <v>9.2096156906619608</v>
      </c>
      <c r="R95" s="7">
        <v>1.27444701051513</v>
      </c>
      <c r="S95">
        <f t="shared" si="7"/>
        <v>4.0146723048376298</v>
      </c>
      <c r="T95" s="7">
        <v>2.0049303520302701</v>
      </c>
      <c r="U95" s="7">
        <v>30084.479353277002</v>
      </c>
      <c r="V95" s="7">
        <v>1.45067759802275</v>
      </c>
      <c r="W95">
        <f t="shared" si="8"/>
        <v>20738.225636269326</v>
      </c>
      <c r="X95">
        <f t="shared" si="9"/>
        <v>10343.613989019117</v>
      </c>
      <c r="Z95">
        <f t="shared" si="11"/>
        <v>7.3569386392440705E-2</v>
      </c>
    </row>
    <row r="96" spans="1:26" x14ac:dyDescent="0.2">
      <c r="A96" s="4">
        <v>41518</v>
      </c>
      <c r="B96">
        <v>0.19500000000000001</v>
      </c>
      <c r="C96">
        <v>0.19500000000000001</v>
      </c>
      <c r="D96">
        <v>6832.4828249465199</v>
      </c>
      <c r="E96">
        <v>1254.8633405723101</v>
      </c>
      <c r="F96">
        <f t="shared" si="12"/>
        <v>0.18366139699474945</v>
      </c>
      <c r="G96">
        <v>6498.0114320796602</v>
      </c>
      <c r="H96">
        <v>394.14844962253301</v>
      </c>
      <c r="I96">
        <v>25946.590290729699</v>
      </c>
      <c r="J96">
        <v>1727.0389992335199</v>
      </c>
      <c r="K96">
        <f t="shared" si="6"/>
        <v>0.25043797120430483</v>
      </c>
      <c r="L96">
        <f>H96/J96</f>
        <v>0.22822208982973788</v>
      </c>
      <c r="M96">
        <v>106134.261919699</v>
      </c>
      <c r="N96">
        <f t="shared" si="10"/>
        <v>3.1063568670071942E-2</v>
      </c>
      <c r="O96">
        <v>2.6000000000000002E-2</v>
      </c>
      <c r="P96">
        <v>5.2610000000000004E-2</v>
      </c>
      <c r="Q96" s="7">
        <v>9.2291409904014792</v>
      </c>
      <c r="R96" s="7">
        <v>1.2831764438257101</v>
      </c>
      <c r="S96">
        <f t="shared" si="7"/>
        <v>4.0083174217451729</v>
      </c>
      <c r="T96" s="7">
        <v>2.0729042296497302</v>
      </c>
      <c r="U96" s="7">
        <v>30817.8052196762</v>
      </c>
      <c r="V96" s="7">
        <v>1.45849534211697</v>
      </c>
      <c r="W96">
        <f t="shared" si="8"/>
        <v>21129.861940419309</v>
      </c>
      <c r="X96">
        <f t="shared" si="9"/>
        <v>10193.361390357015</v>
      </c>
      <c r="Z96">
        <f t="shared" si="11"/>
        <v>7.5186025475549201E-2</v>
      </c>
    </row>
    <row r="97" spans="1:26" x14ac:dyDescent="0.2">
      <c r="A97" s="4">
        <v>41609</v>
      </c>
      <c r="B97">
        <v>0.19500000000000001</v>
      </c>
      <c r="C97">
        <v>0.19500000000000001</v>
      </c>
      <c r="D97">
        <v>6946.5294613900096</v>
      </c>
      <c r="E97">
        <v>1246.50947628834</v>
      </c>
      <c r="F97">
        <f t="shared" si="12"/>
        <v>0.17944348803480231</v>
      </c>
      <c r="G97">
        <v>6561.8349821786196</v>
      </c>
      <c r="H97">
        <v>390.89248380387301</v>
      </c>
      <c r="I97">
        <v>26913.258625857801</v>
      </c>
      <c r="J97">
        <v>1797.5330166208601</v>
      </c>
      <c r="K97">
        <f t="shared" si="6"/>
        <v>0.24381421341056486</v>
      </c>
      <c r="L97">
        <f t="shared" si="6"/>
        <v>0.21746053073267191</v>
      </c>
      <c r="M97">
        <v>109646.26602585</v>
      </c>
      <c r="N97">
        <f t="shared" si="10"/>
        <v>3.2554506205002796E-2</v>
      </c>
      <c r="O97">
        <v>2.6000000000000002E-2</v>
      </c>
      <c r="P97">
        <v>5.9570000000000005E-2</v>
      </c>
      <c r="Q97" s="7">
        <v>9.2462609728884093</v>
      </c>
      <c r="R97" s="7">
        <v>1.2921993353185799</v>
      </c>
      <c r="S97">
        <f t="shared" si="7"/>
        <v>4.0082377111747061</v>
      </c>
      <c r="T97" s="7">
        <v>2.0973924609570398</v>
      </c>
      <c r="U97" s="7">
        <v>31365.307964011499</v>
      </c>
      <c r="V97" s="7">
        <v>1.4673446815770499</v>
      </c>
      <c r="W97">
        <f t="shared" si="8"/>
        <v>21375.555694454273</v>
      </c>
      <c r="X97">
        <f t="shared" si="9"/>
        <v>10191.490668704231</v>
      </c>
      <c r="Z97">
        <f t="shared" si="11"/>
        <v>7.3108171111869069E-2</v>
      </c>
    </row>
    <row r="98" spans="1:26" x14ac:dyDescent="0.2">
      <c r="A98" s="4">
        <v>41699</v>
      </c>
      <c r="B98">
        <v>0.19500000000000001</v>
      </c>
      <c r="C98">
        <v>0.19500000000000001</v>
      </c>
      <c r="D98" t="s">
        <v>47</v>
      </c>
      <c r="E98" t="s">
        <v>47</v>
      </c>
      <c r="F98" t="s">
        <v>47</v>
      </c>
      <c r="G98">
        <v>6486.1328071121097</v>
      </c>
      <c r="H98">
        <v>390.09522485764899</v>
      </c>
      <c r="I98">
        <v>27187.6851596821</v>
      </c>
      <c r="J98">
        <v>1790.3397437134599</v>
      </c>
      <c r="K98">
        <f t="shared" si="6"/>
        <v>0.23856877733492007</v>
      </c>
      <c r="L98">
        <f t="shared" si="6"/>
        <v>0.21788893768761852</v>
      </c>
      <c r="M98">
        <v>112888.374814736</v>
      </c>
      <c r="N98">
        <f t="shared" si="10"/>
        <v>2.9140076273125072E-2</v>
      </c>
      <c r="O98">
        <v>2.6000000000000002E-2</v>
      </c>
      <c r="P98">
        <v>5.7759999999999999E-2</v>
      </c>
      <c r="Q98" s="7">
        <v>9.2632054440566591</v>
      </c>
      <c r="R98" s="7">
        <v>1.2971594243722999</v>
      </c>
      <c r="S98">
        <f t="shared" si="7"/>
        <v>4.0146951698238338</v>
      </c>
      <c r="T98" s="7">
        <v>2.1298770150753299</v>
      </c>
      <c r="U98" s="7">
        <v>32245.301724094901</v>
      </c>
      <c r="V98" s="7">
        <v>1.4635809511793301</v>
      </c>
      <c r="W98">
        <f t="shared" si="8"/>
        <v>22031.785599636394</v>
      </c>
      <c r="X98">
        <f t="shared" si="9"/>
        <v>10344.15857990616</v>
      </c>
      <c r="Z98">
        <f t="shared" si="11"/>
        <v>7.1536472844778487E-2</v>
      </c>
    </row>
    <row r="99" spans="1:26" x14ac:dyDescent="0.2">
      <c r="A99" s="4">
        <v>41791</v>
      </c>
      <c r="B99">
        <v>0.19500000000000001</v>
      </c>
      <c r="C99">
        <v>0.19500000000000001</v>
      </c>
      <c r="D99" t="s">
        <v>47</v>
      </c>
      <c r="E99" t="s">
        <v>47</v>
      </c>
      <c r="F99" t="s">
        <v>47</v>
      </c>
      <c r="G99">
        <v>6462.7229327841596</v>
      </c>
      <c r="H99">
        <v>376.62860465389599</v>
      </c>
      <c r="I99">
        <v>27483.5907163015</v>
      </c>
      <c r="J99">
        <v>1788.82478453867</v>
      </c>
      <c r="K99">
        <f t="shared" si="6"/>
        <v>0.23514841999705982</v>
      </c>
      <c r="L99">
        <f t="shared" si="6"/>
        <v>0.21054527414266952</v>
      </c>
      <c r="M99">
        <v>117047.28169844599</v>
      </c>
      <c r="N99">
        <f t="shared" si="10"/>
        <v>3.6178473259808962E-2</v>
      </c>
      <c r="O99">
        <v>2.6000000000000002E-2</v>
      </c>
      <c r="P99">
        <v>4.9710000000000004E-2</v>
      </c>
      <c r="Q99" s="7">
        <v>9.2809865596870296</v>
      </c>
      <c r="R99" s="7">
        <v>1.30269761570069</v>
      </c>
      <c r="S99">
        <f t="shared" si="7"/>
        <v>4.02046687120556</v>
      </c>
      <c r="T99" s="7">
        <v>2.15483560714067</v>
      </c>
      <c r="U99" s="7">
        <v>33138.268853116802</v>
      </c>
      <c r="V99" s="7">
        <v>1.4670631297441701</v>
      </c>
      <c r="W99">
        <f t="shared" si="8"/>
        <v>22588.168280730722</v>
      </c>
      <c r="X99">
        <f t="shared" si="9"/>
        <v>10482.548276944332</v>
      </c>
      <c r="Z99">
        <f t="shared" si="11"/>
        <v>7.1370869025068728E-2</v>
      </c>
    </row>
    <row r="100" spans="1:26" x14ac:dyDescent="0.2">
      <c r="A100" s="4">
        <v>41883</v>
      </c>
      <c r="B100">
        <v>0.19500000000000001</v>
      </c>
      <c r="C100">
        <v>0.19500000000000001</v>
      </c>
      <c r="D100" t="s">
        <v>47</v>
      </c>
      <c r="E100" t="s">
        <v>47</v>
      </c>
      <c r="F100" t="s">
        <v>47</v>
      </c>
      <c r="G100">
        <v>6427.3277493920496</v>
      </c>
      <c r="H100">
        <v>349.66756126719099</v>
      </c>
      <c r="I100">
        <v>27789.151951715299</v>
      </c>
      <c r="J100">
        <v>1729.6367768555001</v>
      </c>
      <c r="K100">
        <f t="shared" si="6"/>
        <v>0.23128909297267417</v>
      </c>
      <c r="L100">
        <f t="shared" si="6"/>
        <v>0.20216242273877336</v>
      </c>
      <c r="M100">
        <v>120032.084186102</v>
      </c>
      <c r="N100">
        <f t="shared" si="10"/>
        <v>2.5181105017874766E-2</v>
      </c>
      <c r="O100">
        <v>2.6000000000000002E-2</v>
      </c>
      <c r="P100">
        <v>4.8473333333333334E-2</v>
      </c>
      <c r="Q100" s="7">
        <v>9.2987870442862199</v>
      </c>
      <c r="R100" s="7">
        <v>1.3082641443571299</v>
      </c>
      <c r="S100">
        <f t="shared" si="7"/>
        <v>4.0241072328131322</v>
      </c>
      <c r="T100" s="7">
        <v>2.1814956370240801</v>
      </c>
      <c r="U100" s="7">
        <v>33920.104355531003</v>
      </c>
      <c r="V100" s="7">
        <v>1.47094216777952</v>
      </c>
      <c r="W100">
        <f t="shared" si="8"/>
        <v>23060.120988125276</v>
      </c>
      <c r="X100">
        <f t="shared" si="9"/>
        <v>10570.78483071508</v>
      </c>
      <c r="Z100">
        <f t="shared" si="11"/>
        <v>6.9646053884740766E-2</v>
      </c>
    </row>
    <row r="101" spans="1:26" x14ac:dyDescent="0.2">
      <c r="A101" s="4">
        <v>41974</v>
      </c>
      <c r="B101">
        <v>0.19500000000000001</v>
      </c>
      <c r="C101">
        <v>0.19500000000000001</v>
      </c>
      <c r="D101" t="s">
        <v>47</v>
      </c>
      <c r="E101" t="s">
        <v>47</v>
      </c>
      <c r="F101" t="s">
        <v>47</v>
      </c>
      <c r="G101">
        <v>6227.0830440837699</v>
      </c>
      <c r="H101">
        <v>288.602746874888</v>
      </c>
      <c r="I101">
        <v>28103.073681096201</v>
      </c>
      <c r="J101">
        <v>1614.0331061982799</v>
      </c>
      <c r="K101">
        <f t="shared" si="6"/>
        <v>0.22158014154417838</v>
      </c>
      <c r="L101">
        <f t="shared" si="6"/>
        <v>0.17880844312708533</v>
      </c>
      <c r="M101">
        <v>123204.17550870701</v>
      </c>
      <c r="N101">
        <f t="shared" si="10"/>
        <v>2.6083867378172285E-2</v>
      </c>
      <c r="O101">
        <v>2.4333333333333335E-2</v>
      </c>
      <c r="P101">
        <v>4.8706666666666676E-2</v>
      </c>
      <c r="Q101" s="7">
        <v>9.3156158601417793</v>
      </c>
      <c r="R101" s="7">
        <v>1.3112331175571901</v>
      </c>
      <c r="S101" t="e">
        <f t="shared" si="7"/>
        <v>#VALUE!</v>
      </c>
      <c r="T101" s="7" t="s">
        <v>47</v>
      </c>
      <c r="U101" s="7">
        <v>34362.410146773698</v>
      </c>
      <c r="V101" s="7">
        <v>1.4687418615608601</v>
      </c>
      <c r="W101">
        <f t="shared" si="8"/>
        <v>23395.813141906441</v>
      </c>
      <c r="X101" t="e">
        <f t="shared" si="9"/>
        <v>#VALUE!</v>
      </c>
      <c r="Z101">
        <f t="shared" si="11"/>
        <v>6.9354887253370023E-2</v>
      </c>
    </row>
    <row r="102" spans="1:26" x14ac:dyDescent="0.2">
      <c r="A102" s="4">
        <v>42064</v>
      </c>
      <c r="B102">
        <v>0.19</v>
      </c>
      <c r="C102">
        <v>0.19166666666666668</v>
      </c>
      <c r="D102" t="s">
        <v>47</v>
      </c>
      <c r="E102" t="s">
        <v>47</v>
      </c>
      <c r="F102" t="s">
        <v>47</v>
      </c>
      <c r="G102">
        <v>6000.1689313300903</v>
      </c>
      <c r="H102">
        <v>275.20049270362199</v>
      </c>
      <c r="I102">
        <v>27469.386428359299</v>
      </c>
      <c r="J102">
        <v>1716.4895842513299</v>
      </c>
      <c r="K102">
        <f t="shared" si="6"/>
        <v>0.21843112320614255</v>
      </c>
      <c r="L102">
        <f t="shared" si="6"/>
        <v>0.1603275051760098</v>
      </c>
      <c r="M102" t="s">
        <v>47</v>
      </c>
      <c r="N102" t="s">
        <v>47</v>
      </c>
      <c r="O102">
        <v>2.2666666666666672E-2</v>
      </c>
      <c r="P102">
        <v>5.2543333333333331E-2</v>
      </c>
      <c r="Q102" s="7">
        <v>9.3311077604576607</v>
      </c>
      <c r="R102" s="7">
        <v>1.3129892838705499</v>
      </c>
      <c r="S102" t="e">
        <f t="shared" si="7"/>
        <v>#VALUE!</v>
      </c>
      <c r="T102" s="7" t="s">
        <v>47</v>
      </c>
      <c r="U102" s="7" t="s">
        <v>47</v>
      </c>
      <c r="V102" s="7">
        <v>1.4590424224529399</v>
      </c>
      <c r="W102" t="e">
        <f t="shared" si="8"/>
        <v>#VALUE!</v>
      </c>
      <c r="X102" t="e">
        <f t="shared" si="9"/>
        <v>#VALUE!</v>
      </c>
      <c r="Z102">
        <f t="shared" si="11"/>
        <v>6.7902316401001528E-2</v>
      </c>
    </row>
    <row r="103" spans="1:26" x14ac:dyDescent="0.2">
      <c r="A103" s="4">
        <v>42156</v>
      </c>
      <c r="B103">
        <v>0.18</v>
      </c>
      <c r="C103">
        <v>0.18</v>
      </c>
      <c r="D103" t="s">
        <v>47</v>
      </c>
      <c r="E103" t="s">
        <v>47</v>
      </c>
      <c r="F103" t="s">
        <v>47</v>
      </c>
      <c r="G103">
        <v>5911.6318734594697</v>
      </c>
      <c r="H103">
        <v>320.973123276004</v>
      </c>
      <c r="I103">
        <v>27645.900412210201</v>
      </c>
      <c r="J103">
        <v>1796.05017805949</v>
      </c>
      <c r="K103">
        <f t="shared" ref="K103:L105" si="13">G103/I103</f>
        <v>0.2138339422957812</v>
      </c>
      <c r="L103">
        <f t="shared" si="13"/>
        <v>0.17871055452514897</v>
      </c>
      <c r="M103" t="s">
        <v>47</v>
      </c>
      <c r="N103" t="s">
        <v>47</v>
      </c>
      <c r="O103">
        <v>1.8500000000000003E-2</v>
      </c>
      <c r="P103">
        <v>4.0183333333333335E-2</v>
      </c>
      <c r="Q103" s="7">
        <v>9.3486564860359191</v>
      </c>
      <c r="R103" s="7">
        <v>1.32068823036945</v>
      </c>
      <c r="S103" t="e">
        <f t="shared" si="7"/>
        <v>#VALUE!</v>
      </c>
      <c r="T103" s="7" t="s">
        <v>47</v>
      </c>
      <c r="U103" s="7" t="s">
        <v>47</v>
      </c>
      <c r="V103" s="7">
        <v>1.4653642987939599</v>
      </c>
      <c r="W103" t="e">
        <f t="shared" si="8"/>
        <v>#VALUE!</v>
      </c>
      <c r="X103" t="e">
        <f t="shared" si="9"/>
        <v>#VALUE!</v>
      </c>
      <c r="Z103">
        <f t="shared" si="11"/>
        <v>6.7669926348889575E-2</v>
      </c>
    </row>
    <row r="104" spans="1:26" x14ac:dyDescent="0.2">
      <c r="A104" s="4">
        <v>42248</v>
      </c>
      <c r="B104">
        <v>0.17499999999999999</v>
      </c>
      <c r="C104">
        <v>0.17833333333333332</v>
      </c>
      <c r="D104" t="s">
        <v>47</v>
      </c>
      <c r="E104" t="s">
        <v>47</v>
      </c>
      <c r="F104" t="s">
        <v>47</v>
      </c>
      <c r="G104">
        <v>5859.5391253498801</v>
      </c>
      <c r="H104">
        <v>242.156675057624</v>
      </c>
      <c r="I104">
        <v>28048.616687232599</v>
      </c>
      <c r="J104">
        <v>1661.36706731043</v>
      </c>
      <c r="K104">
        <f t="shared" si="13"/>
        <v>0.20890652792931044</v>
      </c>
      <c r="L104">
        <f t="shared" si="13"/>
        <v>0.1457574787789967</v>
      </c>
      <c r="M104" t="s">
        <v>47</v>
      </c>
      <c r="N104" t="s">
        <v>47</v>
      </c>
      <c r="O104">
        <v>1.4333333333333335E-2</v>
      </c>
      <c r="P104">
        <v>3.773E-2</v>
      </c>
      <c r="Q104" s="7" t="s">
        <v>47</v>
      </c>
      <c r="R104" s="7" t="s">
        <v>47</v>
      </c>
      <c r="S104" t="e">
        <f t="shared" si="7"/>
        <v>#VALUE!</v>
      </c>
      <c r="T104" s="7" t="s">
        <v>47</v>
      </c>
      <c r="U104" s="7" t="s">
        <v>47</v>
      </c>
      <c r="V104" s="7">
        <v>1.461050337873</v>
      </c>
      <c r="W104" t="e">
        <f t="shared" si="8"/>
        <v>#VALUE!</v>
      </c>
      <c r="X104" t="e">
        <f t="shared" si="9"/>
        <v>#VALUE!</v>
      </c>
    </row>
    <row r="105" spans="1:26" x14ac:dyDescent="0.2">
      <c r="A105" s="4">
        <v>42339</v>
      </c>
      <c r="B105">
        <v>0.17</v>
      </c>
      <c r="C105">
        <v>0.17</v>
      </c>
      <c r="D105" t="s">
        <v>47</v>
      </c>
      <c r="E105" t="s">
        <v>47</v>
      </c>
      <c r="F105" t="s">
        <v>47</v>
      </c>
      <c r="G105">
        <v>5827.0116563685597</v>
      </c>
      <c r="H105">
        <v>252.725419604678</v>
      </c>
      <c r="I105">
        <v>27176.410908637699</v>
      </c>
      <c r="J105">
        <v>1376.02035377569</v>
      </c>
      <c r="K105">
        <f t="shared" si="13"/>
        <v>0.2144143196817985</v>
      </c>
      <c r="L105">
        <f t="shared" si="13"/>
        <v>0.18366401260796733</v>
      </c>
      <c r="M105" t="s">
        <v>47</v>
      </c>
      <c r="N105" t="s">
        <v>47</v>
      </c>
      <c r="O105">
        <v>1.1000000000000001E-2</v>
      </c>
      <c r="P105">
        <v>3.4923333333333334E-2</v>
      </c>
      <c r="Q105" s="7" t="s">
        <v>47</v>
      </c>
      <c r="R105" s="7" t="s">
        <v>47</v>
      </c>
      <c r="S105" t="e">
        <f t="shared" si="7"/>
        <v>#VALUE!</v>
      </c>
      <c r="T105" s="7" t="s">
        <v>47</v>
      </c>
      <c r="U105" s="7" t="s">
        <v>47</v>
      </c>
      <c r="V105" s="7" t="s">
        <v>47</v>
      </c>
      <c r="W105" t="e">
        <f t="shared" si="8"/>
        <v>#VALUE!</v>
      </c>
      <c r="X105" t="e">
        <f t="shared" si="9"/>
        <v>#VALUE!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9"/>
  <sheetViews>
    <sheetView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BI1" sqref="BI1"/>
    </sheetView>
  </sheetViews>
  <sheetFormatPr baseColWidth="10" defaultColWidth="8.83203125" defaultRowHeight="15" x14ac:dyDescent="0.2"/>
  <sheetData>
    <row r="1" spans="1:63" x14ac:dyDescent="0.2">
      <c r="A1" s="7" t="s">
        <v>59</v>
      </c>
      <c r="B1" s="7" t="s">
        <v>57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  <c r="V1" s="7" t="s">
        <v>11</v>
      </c>
      <c r="W1" s="7" t="s">
        <v>79</v>
      </c>
      <c r="X1" s="7" t="s">
        <v>80</v>
      </c>
      <c r="Y1" s="7" t="s">
        <v>81</v>
      </c>
      <c r="Z1" s="7" t="s">
        <v>15</v>
      </c>
      <c r="AA1" s="7" t="s">
        <v>82</v>
      </c>
      <c r="AB1" s="7" t="s">
        <v>83</v>
      </c>
      <c r="AC1" s="7" t="s">
        <v>84</v>
      </c>
      <c r="AD1" s="7" t="s">
        <v>85</v>
      </c>
      <c r="AE1" s="7" t="s">
        <v>86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33</v>
      </c>
      <c r="AN1" s="7" t="s">
        <v>94</v>
      </c>
      <c r="AO1" s="7" t="s">
        <v>95</v>
      </c>
      <c r="AP1" s="7" t="s">
        <v>96</v>
      </c>
      <c r="AQ1" s="7" t="s">
        <v>97</v>
      </c>
      <c r="AR1" s="7" t="s">
        <v>98</v>
      </c>
      <c r="AS1" s="7" t="s">
        <v>99</v>
      </c>
      <c r="AT1" s="7" t="s">
        <v>100</v>
      </c>
      <c r="AU1" s="7" t="s">
        <v>101</v>
      </c>
      <c r="AV1" s="7" t="s">
        <v>102</v>
      </c>
      <c r="AW1" s="7" t="s">
        <v>103</v>
      </c>
      <c r="AX1" s="7" t="s">
        <v>104</v>
      </c>
      <c r="AY1" s="7" t="s">
        <v>105</v>
      </c>
      <c r="AZ1" s="7" t="s">
        <v>106</v>
      </c>
      <c r="BA1" s="7" t="s">
        <v>107</v>
      </c>
      <c r="BB1" s="7" t="s">
        <v>108</v>
      </c>
      <c r="BC1" s="7" t="s">
        <v>109</v>
      </c>
      <c r="BD1" s="7" t="s">
        <v>110</v>
      </c>
      <c r="BE1" s="7" t="s">
        <v>56</v>
      </c>
      <c r="BF1" s="7" t="s">
        <v>111</v>
      </c>
      <c r="BG1" s="7" t="s">
        <v>112</v>
      </c>
      <c r="BH1" s="7" t="s">
        <v>113</v>
      </c>
      <c r="BI1" s="7" t="s">
        <v>114</v>
      </c>
      <c r="BJ1" s="7" t="s">
        <v>115</v>
      </c>
      <c r="BK1" s="7" t="s">
        <v>116</v>
      </c>
    </row>
    <row r="2" spans="1:63" x14ac:dyDescent="0.2">
      <c r="A2" s="7">
        <v>1949</v>
      </c>
      <c r="B2" s="7" t="s">
        <v>47</v>
      </c>
      <c r="C2" s="7" t="s">
        <v>47</v>
      </c>
      <c r="D2" s="7" t="s">
        <v>47</v>
      </c>
      <c r="E2" s="7" t="s">
        <v>47</v>
      </c>
      <c r="F2" s="7" t="s">
        <v>47</v>
      </c>
      <c r="G2" s="7" t="s">
        <v>47</v>
      </c>
      <c r="H2" s="7" t="s">
        <v>47</v>
      </c>
      <c r="I2" s="7" t="s">
        <v>47</v>
      </c>
      <c r="J2" s="7" t="s">
        <v>47</v>
      </c>
      <c r="K2" s="7" t="s">
        <v>47</v>
      </c>
      <c r="L2" s="7" t="s">
        <v>47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47</v>
      </c>
      <c r="U2" s="7" t="s">
        <v>47</v>
      </c>
      <c r="V2" s="7" t="s">
        <v>47</v>
      </c>
      <c r="W2" s="7" t="s">
        <v>47</v>
      </c>
      <c r="X2" s="7" t="s">
        <v>47</v>
      </c>
      <c r="Y2" s="7" t="s">
        <v>47</v>
      </c>
      <c r="Z2" s="7" t="s">
        <v>47</v>
      </c>
      <c r="AA2" s="7" t="s">
        <v>47</v>
      </c>
      <c r="AB2" s="7" t="s">
        <v>47</v>
      </c>
      <c r="AC2" s="7" t="s">
        <v>47</v>
      </c>
      <c r="AD2" s="7" t="s">
        <v>47</v>
      </c>
      <c r="AE2" s="7" t="s">
        <v>47</v>
      </c>
      <c r="AF2" s="7" t="s">
        <v>47</v>
      </c>
      <c r="AG2" s="7" t="s">
        <v>47</v>
      </c>
      <c r="AH2" s="7" t="s">
        <v>47</v>
      </c>
      <c r="AI2" s="7" t="s">
        <v>47</v>
      </c>
      <c r="AJ2" s="7" t="s">
        <v>47</v>
      </c>
      <c r="AK2" s="7" t="s">
        <v>47</v>
      </c>
      <c r="AL2" s="7" t="s">
        <v>47</v>
      </c>
      <c r="AM2" s="7" t="s">
        <v>47</v>
      </c>
      <c r="AN2" s="7" t="s">
        <v>47</v>
      </c>
      <c r="AO2" s="7" t="s">
        <v>47</v>
      </c>
      <c r="AP2" s="7" t="s">
        <v>47</v>
      </c>
      <c r="AQ2" s="7" t="s">
        <v>47</v>
      </c>
      <c r="AR2" s="7" t="s">
        <v>47</v>
      </c>
      <c r="AS2" s="7" t="s">
        <v>47</v>
      </c>
      <c r="AT2" s="7" t="s">
        <v>47</v>
      </c>
      <c r="AU2" s="7" t="s">
        <v>47</v>
      </c>
      <c r="AV2" s="7" t="s">
        <v>47</v>
      </c>
      <c r="AW2" s="7" t="s">
        <v>47</v>
      </c>
      <c r="AX2" s="7" t="s">
        <v>47</v>
      </c>
      <c r="AY2" s="7" t="s">
        <v>47</v>
      </c>
      <c r="AZ2" s="7" t="s">
        <v>47</v>
      </c>
      <c r="BA2" s="7" t="s">
        <v>47</v>
      </c>
      <c r="BB2" s="7" t="s">
        <v>47</v>
      </c>
      <c r="BC2" s="7" t="s">
        <v>47</v>
      </c>
      <c r="BD2" s="7" t="s">
        <v>47</v>
      </c>
      <c r="BE2" s="7" t="s">
        <v>47</v>
      </c>
      <c r="BF2" s="7" t="s">
        <v>47</v>
      </c>
      <c r="BG2" s="7" t="s">
        <v>47</v>
      </c>
      <c r="BH2" s="7" t="s">
        <v>47</v>
      </c>
      <c r="BI2" s="7" t="s">
        <v>47</v>
      </c>
      <c r="BJ2" s="7" t="s">
        <v>47</v>
      </c>
      <c r="BK2" s="7" t="s">
        <v>47</v>
      </c>
    </row>
    <row r="3" spans="1:63" x14ac:dyDescent="0.2">
      <c r="A3" s="7">
        <v>1949.25</v>
      </c>
      <c r="B3" s="7" t="s">
        <v>47</v>
      </c>
      <c r="C3" s="7" t="s">
        <v>47</v>
      </c>
      <c r="D3" s="7" t="s">
        <v>47</v>
      </c>
      <c r="E3" s="7" t="s">
        <v>47</v>
      </c>
      <c r="F3" s="7" t="s">
        <v>47</v>
      </c>
      <c r="G3" s="7" t="s">
        <v>47</v>
      </c>
      <c r="H3" s="7" t="s">
        <v>47</v>
      </c>
      <c r="I3" s="7" t="s">
        <v>47</v>
      </c>
      <c r="J3" s="7" t="s">
        <v>47</v>
      </c>
      <c r="K3" s="7" t="s">
        <v>47</v>
      </c>
      <c r="L3" s="7" t="s">
        <v>47</v>
      </c>
      <c r="M3" s="7" t="s">
        <v>47</v>
      </c>
      <c r="N3" s="7" t="s">
        <v>47</v>
      </c>
      <c r="O3" s="7" t="s">
        <v>47</v>
      </c>
      <c r="P3" s="7" t="s">
        <v>47</v>
      </c>
      <c r="Q3" s="7" t="s">
        <v>47</v>
      </c>
      <c r="R3" s="7" t="s">
        <v>47</v>
      </c>
      <c r="S3" s="7" t="s">
        <v>47</v>
      </c>
      <c r="T3" s="7" t="s">
        <v>47</v>
      </c>
      <c r="U3" s="7" t="s">
        <v>47</v>
      </c>
      <c r="V3" s="7" t="s">
        <v>47</v>
      </c>
      <c r="W3" s="7" t="s">
        <v>47</v>
      </c>
      <c r="X3" s="7" t="s">
        <v>47</v>
      </c>
      <c r="Y3" s="7" t="s">
        <v>47</v>
      </c>
      <c r="Z3" s="7" t="s">
        <v>47</v>
      </c>
      <c r="AA3" s="7" t="s">
        <v>47</v>
      </c>
      <c r="AB3" s="7" t="s">
        <v>47</v>
      </c>
      <c r="AC3" s="7" t="s">
        <v>47</v>
      </c>
      <c r="AD3" s="7" t="s">
        <v>47</v>
      </c>
      <c r="AE3" s="7" t="s">
        <v>47</v>
      </c>
      <c r="AF3" s="7" t="s">
        <v>47</v>
      </c>
      <c r="AG3" s="7" t="s">
        <v>47</v>
      </c>
      <c r="AH3" s="7" t="s">
        <v>47</v>
      </c>
      <c r="AI3" s="7" t="s">
        <v>47</v>
      </c>
      <c r="AJ3" s="7" t="s">
        <v>47</v>
      </c>
      <c r="AK3" s="7" t="s">
        <v>47</v>
      </c>
      <c r="AL3" s="7" t="s">
        <v>47</v>
      </c>
      <c r="AM3" s="7" t="s">
        <v>47</v>
      </c>
      <c r="AN3" s="7" t="s">
        <v>47</v>
      </c>
      <c r="AO3" s="7" t="s">
        <v>47</v>
      </c>
      <c r="AP3" s="7" t="s">
        <v>47</v>
      </c>
      <c r="AQ3" s="7" t="s">
        <v>47</v>
      </c>
      <c r="AR3" s="7" t="s">
        <v>47</v>
      </c>
      <c r="AS3" s="7" t="s">
        <v>47</v>
      </c>
      <c r="AT3" s="7" t="s">
        <v>47</v>
      </c>
      <c r="AU3" s="7" t="s">
        <v>47</v>
      </c>
      <c r="AV3" s="7" t="s">
        <v>47</v>
      </c>
      <c r="AW3" s="7" t="s">
        <v>47</v>
      </c>
      <c r="AX3" s="7" t="s">
        <v>47</v>
      </c>
      <c r="AY3" s="7" t="s">
        <v>47</v>
      </c>
      <c r="AZ3" s="7" t="s">
        <v>47</v>
      </c>
      <c r="BA3" s="7" t="s">
        <v>47</v>
      </c>
      <c r="BB3" s="7" t="s">
        <v>47</v>
      </c>
      <c r="BC3" s="7" t="s">
        <v>47</v>
      </c>
      <c r="BD3" s="7" t="s">
        <v>47</v>
      </c>
      <c r="BE3" s="7" t="s">
        <v>47</v>
      </c>
      <c r="BF3" s="7" t="s">
        <v>47</v>
      </c>
      <c r="BG3" s="7" t="s">
        <v>47</v>
      </c>
      <c r="BH3" s="7" t="s">
        <v>47</v>
      </c>
      <c r="BI3" s="7" t="s">
        <v>47</v>
      </c>
      <c r="BJ3" s="7" t="s">
        <v>47</v>
      </c>
      <c r="BK3" s="7" t="s">
        <v>47</v>
      </c>
    </row>
    <row r="4" spans="1:63" x14ac:dyDescent="0.2">
      <c r="A4" s="7">
        <v>1949.5</v>
      </c>
      <c r="B4" s="7" t="s">
        <v>47</v>
      </c>
      <c r="C4" s="7" t="s">
        <v>47</v>
      </c>
      <c r="D4" s="7" t="s">
        <v>47</v>
      </c>
      <c r="E4" s="7" t="s">
        <v>47</v>
      </c>
      <c r="F4" s="7" t="s">
        <v>47</v>
      </c>
      <c r="G4" s="7" t="s">
        <v>47</v>
      </c>
      <c r="H4" s="7" t="s">
        <v>47</v>
      </c>
      <c r="I4" s="7" t="s">
        <v>47</v>
      </c>
      <c r="J4" s="7" t="s">
        <v>47</v>
      </c>
      <c r="K4" s="7" t="s">
        <v>47</v>
      </c>
      <c r="L4" s="7" t="s">
        <v>47</v>
      </c>
      <c r="M4" s="7" t="s">
        <v>47</v>
      </c>
      <c r="N4" s="7" t="s">
        <v>47</v>
      </c>
      <c r="O4" s="7" t="s">
        <v>47</v>
      </c>
      <c r="P4" s="7" t="s">
        <v>47</v>
      </c>
      <c r="Q4" s="7" t="s">
        <v>47</v>
      </c>
      <c r="R4" s="7" t="s">
        <v>47</v>
      </c>
      <c r="S4" s="7" t="s">
        <v>47</v>
      </c>
      <c r="T4" s="7" t="s">
        <v>47</v>
      </c>
      <c r="U4" s="7" t="s">
        <v>47</v>
      </c>
      <c r="V4" s="7" t="s">
        <v>47</v>
      </c>
      <c r="W4" s="7" t="s">
        <v>47</v>
      </c>
      <c r="X4" s="7" t="s">
        <v>47</v>
      </c>
      <c r="Y4" s="7" t="s">
        <v>47</v>
      </c>
      <c r="Z4" s="7" t="s">
        <v>47</v>
      </c>
      <c r="AA4" s="7" t="s">
        <v>47</v>
      </c>
      <c r="AB4" s="7" t="s">
        <v>47</v>
      </c>
      <c r="AC4" s="7" t="s">
        <v>47</v>
      </c>
      <c r="AD4" s="7" t="s">
        <v>47</v>
      </c>
      <c r="AE4" s="7" t="s">
        <v>47</v>
      </c>
      <c r="AF4" s="7" t="s">
        <v>47</v>
      </c>
      <c r="AG4" s="7" t="s">
        <v>47</v>
      </c>
      <c r="AH4" s="7" t="s">
        <v>47</v>
      </c>
      <c r="AI4" s="7" t="s">
        <v>47</v>
      </c>
      <c r="AJ4" s="7" t="s">
        <v>47</v>
      </c>
      <c r="AK4" s="7" t="s">
        <v>47</v>
      </c>
      <c r="AL4" s="7" t="s">
        <v>47</v>
      </c>
      <c r="AM4" s="7" t="s">
        <v>47</v>
      </c>
      <c r="AN4" s="7" t="s">
        <v>47</v>
      </c>
      <c r="AO4" s="7" t="s">
        <v>47</v>
      </c>
      <c r="AP4" s="7" t="s">
        <v>47</v>
      </c>
      <c r="AQ4" s="7" t="s">
        <v>47</v>
      </c>
      <c r="AR4" s="7" t="s">
        <v>47</v>
      </c>
      <c r="AS4" s="7" t="s">
        <v>47</v>
      </c>
      <c r="AT4" s="7" t="s">
        <v>47</v>
      </c>
      <c r="AU4" s="7" t="s">
        <v>47</v>
      </c>
      <c r="AV4" s="7" t="s">
        <v>47</v>
      </c>
      <c r="AW4" s="7" t="s">
        <v>47</v>
      </c>
      <c r="AX4" s="7" t="s">
        <v>47</v>
      </c>
      <c r="AY4" s="7" t="s">
        <v>47</v>
      </c>
      <c r="AZ4" s="7" t="s">
        <v>47</v>
      </c>
      <c r="BA4" s="7" t="s">
        <v>47</v>
      </c>
      <c r="BB4" s="7" t="s">
        <v>47</v>
      </c>
      <c r="BC4" s="7" t="s">
        <v>47</v>
      </c>
      <c r="BD4" s="7" t="s">
        <v>47</v>
      </c>
      <c r="BE4" s="7" t="s">
        <v>47</v>
      </c>
      <c r="BF4" s="7" t="s">
        <v>47</v>
      </c>
      <c r="BG4" s="7" t="s">
        <v>47</v>
      </c>
      <c r="BH4" s="7" t="s">
        <v>47</v>
      </c>
      <c r="BI4" s="7" t="s">
        <v>47</v>
      </c>
      <c r="BJ4" s="7" t="s">
        <v>47</v>
      </c>
      <c r="BK4" s="7" t="s">
        <v>47</v>
      </c>
    </row>
    <row r="5" spans="1:63" x14ac:dyDescent="0.2">
      <c r="A5" s="7">
        <v>1949.75</v>
      </c>
      <c r="B5" s="7" t="s">
        <v>47</v>
      </c>
      <c r="C5" s="7" t="s">
        <v>47</v>
      </c>
      <c r="D5" s="7" t="s">
        <v>47</v>
      </c>
      <c r="E5" s="7" t="s">
        <v>47</v>
      </c>
      <c r="F5" s="7" t="s">
        <v>47</v>
      </c>
      <c r="G5" s="7" t="s">
        <v>47</v>
      </c>
      <c r="H5" s="7" t="s">
        <v>47</v>
      </c>
      <c r="I5" s="7" t="s">
        <v>47</v>
      </c>
      <c r="J5" s="7" t="s">
        <v>47</v>
      </c>
      <c r="K5" s="7" t="s">
        <v>47</v>
      </c>
      <c r="L5" s="7" t="s">
        <v>47</v>
      </c>
      <c r="M5" s="7" t="s">
        <v>47</v>
      </c>
      <c r="N5" s="7" t="s">
        <v>47</v>
      </c>
      <c r="O5" s="7" t="s">
        <v>47</v>
      </c>
      <c r="P5" s="7" t="s">
        <v>47</v>
      </c>
      <c r="Q5" s="7" t="s">
        <v>47</v>
      </c>
      <c r="R5" s="7" t="s">
        <v>47</v>
      </c>
      <c r="S5" s="7" t="s">
        <v>47</v>
      </c>
      <c r="T5" s="7" t="s">
        <v>47</v>
      </c>
      <c r="U5" s="7" t="s">
        <v>47</v>
      </c>
      <c r="V5" s="7" t="s">
        <v>47</v>
      </c>
      <c r="W5" s="7" t="s">
        <v>47</v>
      </c>
      <c r="X5" s="7" t="s">
        <v>47</v>
      </c>
      <c r="Y5" s="7" t="s">
        <v>47</v>
      </c>
      <c r="Z5" s="7" t="s">
        <v>47</v>
      </c>
      <c r="AA5" s="7" t="s">
        <v>47</v>
      </c>
      <c r="AB5" s="7" t="s">
        <v>47</v>
      </c>
      <c r="AC5" s="7" t="s">
        <v>47</v>
      </c>
      <c r="AD5" s="7" t="s">
        <v>47</v>
      </c>
      <c r="AE5" s="7" t="s">
        <v>47</v>
      </c>
      <c r="AF5" s="7" t="s">
        <v>47</v>
      </c>
      <c r="AG5" s="7" t="s">
        <v>47</v>
      </c>
      <c r="AH5" s="7" t="s">
        <v>47</v>
      </c>
      <c r="AI5" s="7" t="s">
        <v>47</v>
      </c>
      <c r="AJ5" s="7" t="s">
        <v>47</v>
      </c>
      <c r="AK5" s="7" t="s">
        <v>47</v>
      </c>
      <c r="AL5" s="7" t="s">
        <v>47</v>
      </c>
      <c r="AM5" s="7" t="s">
        <v>47</v>
      </c>
      <c r="AN5" s="7" t="s">
        <v>47</v>
      </c>
      <c r="AO5" s="7" t="s">
        <v>47</v>
      </c>
      <c r="AP5" s="7" t="s">
        <v>47</v>
      </c>
      <c r="AQ5" s="7" t="s">
        <v>47</v>
      </c>
      <c r="AR5" s="7" t="s">
        <v>47</v>
      </c>
      <c r="AS5" s="7" t="s">
        <v>47</v>
      </c>
      <c r="AT5" s="7" t="s">
        <v>47</v>
      </c>
      <c r="AU5" s="7" t="s">
        <v>47</v>
      </c>
      <c r="AV5" s="7" t="s">
        <v>47</v>
      </c>
      <c r="AW5" s="7" t="s">
        <v>47</v>
      </c>
      <c r="AX5" s="7" t="s">
        <v>47</v>
      </c>
      <c r="AY5" s="7" t="s">
        <v>47</v>
      </c>
      <c r="AZ5" s="7" t="s">
        <v>47</v>
      </c>
      <c r="BA5" s="7" t="s">
        <v>47</v>
      </c>
      <c r="BB5" s="7" t="s">
        <v>47</v>
      </c>
      <c r="BC5" s="7" t="s">
        <v>47</v>
      </c>
      <c r="BD5" s="7" t="s">
        <v>47</v>
      </c>
      <c r="BE5" s="7" t="s">
        <v>47</v>
      </c>
      <c r="BF5" s="7" t="s">
        <v>47</v>
      </c>
      <c r="BG5" s="7" t="s">
        <v>47</v>
      </c>
      <c r="BH5" s="7" t="s">
        <v>47</v>
      </c>
      <c r="BI5" s="7" t="s">
        <v>47</v>
      </c>
      <c r="BJ5" s="7" t="s">
        <v>47</v>
      </c>
      <c r="BK5" s="7" t="s">
        <v>47</v>
      </c>
    </row>
    <row r="6" spans="1:63" x14ac:dyDescent="0.2">
      <c r="A6" s="7">
        <v>1950</v>
      </c>
      <c r="B6" s="7" t="s">
        <v>47</v>
      </c>
      <c r="C6" s="7" t="s">
        <v>47</v>
      </c>
      <c r="D6" s="7" t="s">
        <v>47</v>
      </c>
      <c r="E6" s="7" t="s">
        <v>47</v>
      </c>
      <c r="F6" s="7" t="s">
        <v>47</v>
      </c>
      <c r="G6" s="7" t="s">
        <v>47</v>
      </c>
      <c r="H6" s="7" t="s">
        <v>47</v>
      </c>
      <c r="I6" s="7" t="s">
        <v>47</v>
      </c>
      <c r="J6" s="7" t="s">
        <v>47</v>
      </c>
      <c r="K6" s="7" t="s">
        <v>47</v>
      </c>
      <c r="L6" s="7" t="s">
        <v>47</v>
      </c>
      <c r="M6" s="7" t="s">
        <v>47</v>
      </c>
      <c r="N6" s="7" t="s">
        <v>47</v>
      </c>
      <c r="O6" s="7" t="s">
        <v>47</v>
      </c>
      <c r="P6" s="7" t="s">
        <v>47</v>
      </c>
      <c r="Q6" s="7" t="s">
        <v>47</v>
      </c>
      <c r="R6" s="7" t="s">
        <v>47</v>
      </c>
      <c r="S6" s="7" t="s">
        <v>47</v>
      </c>
      <c r="T6" s="7" t="s">
        <v>47</v>
      </c>
      <c r="U6" s="7" t="s">
        <v>47</v>
      </c>
      <c r="V6" s="7" t="s">
        <v>47</v>
      </c>
      <c r="W6" s="7" t="s">
        <v>47</v>
      </c>
      <c r="X6" s="7" t="s">
        <v>47</v>
      </c>
      <c r="Y6" s="7" t="s">
        <v>47</v>
      </c>
      <c r="Z6" s="7" t="s">
        <v>47</v>
      </c>
      <c r="AA6" s="7" t="s">
        <v>47</v>
      </c>
      <c r="AB6" s="7" t="s">
        <v>47</v>
      </c>
      <c r="AC6" s="7" t="s">
        <v>47</v>
      </c>
      <c r="AD6" s="7" t="s">
        <v>47</v>
      </c>
      <c r="AE6" s="7" t="s">
        <v>47</v>
      </c>
      <c r="AF6" s="7" t="s">
        <v>47</v>
      </c>
      <c r="AG6" s="7" t="s">
        <v>47</v>
      </c>
      <c r="AH6" s="7" t="s">
        <v>47</v>
      </c>
      <c r="AI6" s="7" t="s">
        <v>47</v>
      </c>
      <c r="AJ6" s="7" t="s">
        <v>47</v>
      </c>
      <c r="AK6" s="7" t="s">
        <v>47</v>
      </c>
      <c r="AL6" s="7" t="s">
        <v>47</v>
      </c>
      <c r="AM6" s="7" t="s">
        <v>47</v>
      </c>
      <c r="AN6" s="7" t="s">
        <v>47</v>
      </c>
      <c r="AO6" s="7" t="s">
        <v>47</v>
      </c>
      <c r="AP6" s="7" t="s">
        <v>47</v>
      </c>
      <c r="AQ6" s="7" t="s">
        <v>47</v>
      </c>
      <c r="AR6" s="7" t="s">
        <v>47</v>
      </c>
      <c r="AS6" s="7" t="s">
        <v>47</v>
      </c>
      <c r="AT6" s="7" t="s">
        <v>47</v>
      </c>
      <c r="AU6" s="7" t="s">
        <v>47</v>
      </c>
      <c r="AV6" s="7" t="s">
        <v>47</v>
      </c>
      <c r="AW6" s="7" t="s">
        <v>47</v>
      </c>
      <c r="AX6" s="7" t="s">
        <v>47</v>
      </c>
      <c r="AY6" s="7" t="s">
        <v>47</v>
      </c>
      <c r="AZ6" s="7" t="s">
        <v>47</v>
      </c>
      <c r="BA6" s="7" t="s">
        <v>47</v>
      </c>
      <c r="BB6" s="7" t="s">
        <v>47</v>
      </c>
      <c r="BC6" s="7" t="s">
        <v>47</v>
      </c>
      <c r="BD6" s="7" t="s">
        <v>47</v>
      </c>
      <c r="BE6" s="7" t="s">
        <v>47</v>
      </c>
      <c r="BF6" s="7" t="s">
        <v>47</v>
      </c>
      <c r="BG6" s="7" t="s">
        <v>47</v>
      </c>
      <c r="BH6" s="7" t="s">
        <v>47</v>
      </c>
      <c r="BI6" s="7" t="s">
        <v>47</v>
      </c>
      <c r="BJ6" s="7" t="s">
        <v>47</v>
      </c>
      <c r="BK6" s="7" t="s">
        <v>47</v>
      </c>
    </row>
    <row r="7" spans="1:63" x14ac:dyDescent="0.2">
      <c r="A7" s="7">
        <v>1950.25</v>
      </c>
      <c r="B7" s="7" t="s">
        <v>47</v>
      </c>
      <c r="C7" s="7" t="s">
        <v>47</v>
      </c>
      <c r="D7" s="7" t="s">
        <v>47</v>
      </c>
      <c r="E7" s="7" t="s">
        <v>47</v>
      </c>
      <c r="F7" s="7" t="s">
        <v>47</v>
      </c>
      <c r="G7" s="7" t="s">
        <v>47</v>
      </c>
      <c r="H7" s="7" t="s">
        <v>47</v>
      </c>
      <c r="I7" s="7" t="s">
        <v>47</v>
      </c>
      <c r="J7" s="7" t="s">
        <v>47</v>
      </c>
      <c r="K7" s="7" t="s">
        <v>47</v>
      </c>
      <c r="L7" s="7" t="s">
        <v>47</v>
      </c>
      <c r="M7" s="7" t="s">
        <v>47</v>
      </c>
      <c r="N7" s="7" t="s">
        <v>47</v>
      </c>
      <c r="O7" s="7" t="s">
        <v>47</v>
      </c>
      <c r="P7" s="7" t="s">
        <v>47</v>
      </c>
      <c r="Q7" s="7" t="s">
        <v>47</v>
      </c>
      <c r="R7" s="7" t="s">
        <v>47</v>
      </c>
      <c r="S7" s="7" t="s">
        <v>47</v>
      </c>
      <c r="T7" s="7" t="s">
        <v>47</v>
      </c>
      <c r="U7" s="7" t="s">
        <v>47</v>
      </c>
      <c r="V7" s="7" t="s">
        <v>47</v>
      </c>
      <c r="W7" s="7" t="s">
        <v>47</v>
      </c>
      <c r="X7" s="7" t="s">
        <v>47</v>
      </c>
      <c r="Y7" s="7" t="s">
        <v>47</v>
      </c>
      <c r="Z7" s="7" t="s">
        <v>47</v>
      </c>
      <c r="AA7" s="7" t="s">
        <v>47</v>
      </c>
      <c r="AB7" s="7" t="s">
        <v>47</v>
      </c>
      <c r="AC7" s="7" t="s">
        <v>47</v>
      </c>
      <c r="AD7" s="7" t="s">
        <v>47</v>
      </c>
      <c r="AE7" s="7" t="s">
        <v>47</v>
      </c>
      <c r="AF7" s="7" t="s">
        <v>47</v>
      </c>
      <c r="AG7" s="7" t="s">
        <v>47</v>
      </c>
      <c r="AH7" s="7" t="s">
        <v>47</v>
      </c>
      <c r="AI7" s="7" t="s">
        <v>47</v>
      </c>
      <c r="AJ7" s="7" t="s">
        <v>47</v>
      </c>
      <c r="AK7" s="7" t="s">
        <v>47</v>
      </c>
      <c r="AL7" s="7" t="s">
        <v>47</v>
      </c>
      <c r="AM7" s="7" t="s">
        <v>47</v>
      </c>
      <c r="AN7" s="7" t="s">
        <v>47</v>
      </c>
      <c r="AO7" s="7" t="s">
        <v>47</v>
      </c>
      <c r="AP7" s="7" t="s">
        <v>47</v>
      </c>
      <c r="AQ7" s="7" t="s">
        <v>47</v>
      </c>
      <c r="AR7" s="7" t="s">
        <v>47</v>
      </c>
      <c r="AS7" s="7" t="s">
        <v>47</v>
      </c>
      <c r="AT7" s="7" t="s">
        <v>47</v>
      </c>
      <c r="AU7" s="7" t="s">
        <v>47</v>
      </c>
      <c r="AV7" s="7" t="s">
        <v>47</v>
      </c>
      <c r="AW7" s="7" t="s">
        <v>47</v>
      </c>
      <c r="AX7" s="7" t="s">
        <v>47</v>
      </c>
      <c r="AY7" s="7" t="s">
        <v>47</v>
      </c>
      <c r="AZ7" s="7" t="s">
        <v>47</v>
      </c>
      <c r="BA7" s="7" t="s">
        <v>47</v>
      </c>
      <c r="BB7" s="7" t="s">
        <v>47</v>
      </c>
      <c r="BC7" s="7" t="s">
        <v>47</v>
      </c>
      <c r="BD7" s="7" t="s">
        <v>47</v>
      </c>
      <c r="BE7" s="7" t="s">
        <v>47</v>
      </c>
      <c r="BF7" s="7" t="s">
        <v>47</v>
      </c>
      <c r="BG7" s="7" t="s">
        <v>47</v>
      </c>
      <c r="BH7" s="7" t="s">
        <v>47</v>
      </c>
      <c r="BI7" s="7" t="s">
        <v>47</v>
      </c>
      <c r="BJ7" s="7" t="s">
        <v>47</v>
      </c>
      <c r="BK7" s="7" t="s">
        <v>47</v>
      </c>
    </row>
    <row r="8" spans="1:63" x14ac:dyDescent="0.2">
      <c r="A8" s="7">
        <v>1950.5</v>
      </c>
      <c r="B8" s="7" t="s">
        <v>47</v>
      </c>
      <c r="C8" s="7" t="s">
        <v>47</v>
      </c>
      <c r="D8" s="7" t="s">
        <v>47</v>
      </c>
      <c r="E8" s="7" t="s">
        <v>47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47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 t="s">
        <v>47</v>
      </c>
      <c r="AI8" s="7" t="s">
        <v>47</v>
      </c>
      <c r="AJ8" s="7" t="s">
        <v>47</v>
      </c>
      <c r="AK8" s="7" t="s">
        <v>47</v>
      </c>
      <c r="AL8" s="7" t="s">
        <v>47</v>
      </c>
      <c r="AM8" s="7" t="s">
        <v>47</v>
      </c>
      <c r="AN8" s="7" t="s">
        <v>47</v>
      </c>
      <c r="AO8" s="7" t="s">
        <v>47</v>
      </c>
      <c r="AP8" s="7" t="s">
        <v>47</v>
      </c>
      <c r="AQ8" s="7" t="s">
        <v>47</v>
      </c>
      <c r="AR8" s="7" t="s">
        <v>47</v>
      </c>
      <c r="AS8" s="7" t="s">
        <v>47</v>
      </c>
      <c r="AT8" s="7" t="s">
        <v>47</v>
      </c>
      <c r="AU8" s="7" t="s">
        <v>47</v>
      </c>
      <c r="AV8" s="7" t="s">
        <v>47</v>
      </c>
      <c r="AW8" s="7" t="s">
        <v>47</v>
      </c>
      <c r="AX8" s="7" t="s">
        <v>47</v>
      </c>
      <c r="AY8" s="7" t="s">
        <v>47</v>
      </c>
      <c r="AZ8" s="7" t="s">
        <v>47</v>
      </c>
      <c r="BA8" s="7" t="s">
        <v>47</v>
      </c>
      <c r="BB8" s="7" t="s">
        <v>47</v>
      </c>
      <c r="BC8" s="7" t="s">
        <v>47</v>
      </c>
      <c r="BD8" s="7" t="s">
        <v>47</v>
      </c>
      <c r="BE8" s="7" t="s">
        <v>47</v>
      </c>
      <c r="BF8" s="7" t="s">
        <v>47</v>
      </c>
      <c r="BG8" s="7" t="s">
        <v>47</v>
      </c>
      <c r="BH8" s="7" t="s">
        <v>47</v>
      </c>
      <c r="BI8" s="7" t="s">
        <v>47</v>
      </c>
      <c r="BJ8" s="7" t="s">
        <v>47</v>
      </c>
      <c r="BK8" s="7" t="s">
        <v>47</v>
      </c>
    </row>
    <row r="9" spans="1:63" x14ac:dyDescent="0.2">
      <c r="A9" s="7">
        <v>1950.75</v>
      </c>
      <c r="B9" s="7" t="s">
        <v>47</v>
      </c>
      <c r="C9" s="7" t="s">
        <v>47</v>
      </c>
      <c r="D9" s="7" t="s">
        <v>47</v>
      </c>
      <c r="E9" s="7" t="s">
        <v>47</v>
      </c>
      <c r="F9" s="7" t="s">
        <v>47</v>
      </c>
      <c r="G9" s="7" t="s">
        <v>47</v>
      </c>
      <c r="H9" s="7" t="s">
        <v>47</v>
      </c>
      <c r="I9" s="7" t="s">
        <v>47</v>
      </c>
      <c r="J9" s="7" t="s">
        <v>47</v>
      </c>
      <c r="K9" s="7" t="s">
        <v>47</v>
      </c>
      <c r="L9" s="7" t="s">
        <v>47</v>
      </c>
      <c r="M9" s="7" t="s">
        <v>47</v>
      </c>
      <c r="N9" s="7" t="s">
        <v>47</v>
      </c>
      <c r="O9" s="7" t="s">
        <v>47</v>
      </c>
      <c r="P9" s="7" t="s">
        <v>47</v>
      </c>
      <c r="Q9" s="7" t="s">
        <v>47</v>
      </c>
      <c r="R9" s="7" t="s">
        <v>47</v>
      </c>
      <c r="S9" s="7" t="s">
        <v>47</v>
      </c>
      <c r="T9" s="7" t="s">
        <v>47</v>
      </c>
      <c r="U9" s="7" t="s">
        <v>47</v>
      </c>
      <c r="V9" s="7" t="s">
        <v>47</v>
      </c>
      <c r="W9" s="7" t="s">
        <v>47</v>
      </c>
      <c r="X9" s="7" t="s">
        <v>47</v>
      </c>
      <c r="Y9" s="7" t="s">
        <v>47</v>
      </c>
      <c r="Z9" s="7" t="s">
        <v>47</v>
      </c>
      <c r="AA9" s="7" t="s">
        <v>47</v>
      </c>
      <c r="AB9" s="7" t="s">
        <v>47</v>
      </c>
      <c r="AC9" s="7" t="s">
        <v>47</v>
      </c>
      <c r="AD9" s="7" t="s">
        <v>47</v>
      </c>
      <c r="AE9" s="7" t="s">
        <v>47</v>
      </c>
      <c r="AF9" s="7" t="s">
        <v>47</v>
      </c>
      <c r="AG9" s="7" t="s">
        <v>47</v>
      </c>
      <c r="AH9" s="7" t="s">
        <v>47</v>
      </c>
      <c r="AI9" s="7" t="s">
        <v>47</v>
      </c>
      <c r="AJ9" s="7" t="s">
        <v>47</v>
      </c>
      <c r="AK9" s="7" t="s">
        <v>47</v>
      </c>
      <c r="AL9" s="7" t="s">
        <v>47</v>
      </c>
      <c r="AM9" s="7" t="s">
        <v>47</v>
      </c>
      <c r="AN9" s="7" t="s">
        <v>47</v>
      </c>
      <c r="AO9" s="7" t="s">
        <v>47</v>
      </c>
      <c r="AP9" s="7" t="s">
        <v>47</v>
      </c>
      <c r="AQ9" s="7" t="s">
        <v>47</v>
      </c>
      <c r="AR9" s="7" t="s">
        <v>47</v>
      </c>
      <c r="AS9" s="7" t="s">
        <v>47</v>
      </c>
      <c r="AT9" s="7" t="s">
        <v>47</v>
      </c>
      <c r="AU9" s="7" t="s">
        <v>47</v>
      </c>
      <c r="AV9" s="7" t="s">
        <v>47</v>
      </c>
      <c r="AW9" s="7" t="s">
        <v>47</v>
      </c>
      <c r="AX9" s="7" t="s">
        <v>47</v>
      </c>
      <c r="AY9" s="7" t="s">
        <v>47</v>
      </c>
      <c r="AZ9" s="7" t="s">
        <v>47</v>
      </c>
      <c r="BA9" s="7" t="s">
        <v>47</v>
      </c>
      <c r="BB9" s="7" t="s">
        <v>47</v>
      </c>
      <c r="BC9" s="7" t="s">
        <v>47</v>
      </c>
      <c r="BD9" s="7" t="s">
        <v>47</v>
      </c>
      <c r="BE9" s="7" t="s">
        <v>47</v>
      </c>
      <c r="BF9" s="7" t="s">
        <v>47</v>
      </c>
      <c r="BG9" s="7" t="s">
        <v>47</v>
      </c>
      <c r="BH9" s="7" t="s">
        <v>47</v>
      </c>
      <c r="BI9" s="7" t="s">
        <v>47</v>
      </c>
      <c r="BJ9" s="7" t="s">
        <v>47</v>
      </c>
      <c r="BK9" s="7" t="s">
        <v>47</v>
      </c>
    </row>
    <row r="10" spans="1:63" x14ac:dyDescent="0.2">
      <c r="A10" s="7">
        <v>1951</v>
      </c>
      <c r="B10" s="7" t="s">
        <v>47</v>
      </c>
      <c r="C10" s="7" t="s">
        <v>47</v>
      </c>
      <c r="D10" s="7" t="s">
        <v>47</v>
      </c>
      <c r="E10" s="7" t="s">
        <v>47</v>
      </c>
      <c r="F10" s="7" t="s">
        <v>47</v>
      </c>
      <c r="G10" s="7" t="s">
        <v>47</v>
      </c>
      <c r="H10" s="7" t="s">
        <v>47</v>
      </c>
      <c r="I10" s="7" t="s">
        <v>47</v>
      </c>
      <c r="J10" s="7" t="s">
        <v>47</v>
      </c>
      <c r="K10" s="7" t="s">
        <v>47</v>
      </c>
      <c r="L10" s="7" t="s">
        <v>47</v>
      </c>
      <c r="M10" s="7" t="s">
        <v>47</v>
      </c>
      <c r="N10" s="7" t="s">
        <v>47</v>
      </c>
      <c r="O10" s="7" t="s">
        <v>47</v>
      </c>
      <c r="P10" s="7" t="s">
        <v>47</v>
      </c>
      <c r="Q10" s="7" t="s">
        <v>47</v>
      </c>
      <c r="R10" s="7" t="s">
        <v>47</v>
      </c>
      <c r="S10" s="7" t="s">
        <v>47</v>
      </c>
      <c r="T10" s="7" t="s">
        <v>47</v>
      </c>
      <c r="U10" s="7" t="s">
        <v>47</v>
      </c>
      <c r="V10" s="7" t="s">
        <v>47</v>
      </c>
      <c r="W10" s="7" t="s">
        <v>47</v>
      </c>
      <c r="X10" s="7" t="s">
        <v>47</v>
      </c>
      <c r="Y10" s="7" t="s">
        <v>47</v>
      </c>
      <c r="Z10" s="7" t="s">
        <v>47</v>
      </c>
      <c r="AA10" s="7" t="s">
        <v>47</v>
      </c>
      <c r="AB10" s="7" t="s">
        <v>47</v>
      </c>
      <c r="AC10" s="7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7" t="s">
        <v>47</v>
      </c>
      <c r="AI10" s="7" t="s">
        <v>47</v>
      </c>
      <c r="AJ10" s="7" t="s">
        <v>47</v>
      </c>
      <c r="AK10" s="7" t="s">
        <v>47</v>
      </c>
      <c r="AL10" s="7" t="s">
        <v>47</v>
      </c>
      <c r="AM10" s="7" t="s">
        <v>47</v>
      </c>
      <c r="AN10" s="7" t="s">
        <v>47</v>
      </c>
      <c r="AO10" s="7" t="s">
        <v>47</v>
      </c>
      <c r="AP10" s="7" t="s">
        <v>47</v>
      </c>
      <c r="AQ10" s="7" t="s">
        <v>47</v>
      </c>
      <c r="AR10" s="7" t="s">
        <v>47</v>
      </c>
      <c r="AS10" s="7" t="s">
        <v>47</v>
      </c>
      <c r="AT10" s="7" t="s">
        <v>47</v>
      </c>
      <c r="AU10" s="7" t="s">
        <v>47</v>
      </c>
      <c r="AV10" s="7" t="s">
        <v>47</v>
      </c>
      <c r="AW10" s="7" t="s">
        <v>47</v>
      </c>
      <c r="AX10" s="7" t="s">
        <v>47</v>
      </c>
      <c r="AY10" s="7" t="s">
        <v>47</v>
      </c>
      <c r="AZ10" s="7" t="s">
        <v>47</v>
      </c>
      <c r="BA10" s="7" t="s">
        <v>47</v>
      </c>
      <c r="BB10" s="7" t="s">
        <v>47</v>
      </c>
      <c r="BC10" s="7" t="s">
        <v>47</v>
      </c>
      <c r="BD10" s="7" t="s">
        <v>47</v>
      </c>
      <c r="BE10" s="7" t="s">
        <v>47</v>
      </c>
      <c r="BF10" s="7" t="s">
        <v>47</v>
      </c>
      <c r="BG10" s="7" t="s">
        <v>47</v>
      </c>
      <c r="BH10" s="7" t="s">
        <v>47</v>
      </c>
      <c r="BI10" s="7" t="s">
        <v>47</v>
      </c>
      <c r="BJ10" s="7" t="s">
        <v>47</v>
      </c>
      <c r="BK10" s="7" t="s">
        <v>47</v>
      </c>
    </row>
    <row r="11" spans="1:63" x14ac:dyDescent="0.2">
      <c r="A11" s="7">
        <v>1951.25</v>
      </c>
      <c r="B11" s="7" t="s">
        <v>47</v>
      </c>
      <c r="C11" s="7" t="s">
        <v>47</v>
      </c>
      <c r="D11" s="7" t="s">
        <v>47</v>
      </c>
      <c r="E11" s="7" t="s">
        <v>47</v>
      </c>
      <c r="F11" s="7" t="s">
        <v>47</v>
      </c>
      <c r="G11" s="7" t="s">
        <v>47</v>
      </c>
      <c r="H11" s="7" t="s">
        <v>47</v>
      </c>
      <c r="I11" s="7" t="s">
        <v>47</v>
      </c>
      <c r="J11" s="7" t="s">
        <v>47</v>
      </c>
      <c r="K11" s="7" t="s">
        <v>47</v>
      </c>
      <c r="L11" s="7" t="s">
        <v>47</v>
      </c>
      <c r="M11" s="7" t="s">
        <v>47</v>
      </c>
      <c r="N11" s="7" t="s">
        <v>47</v>
      </c>
      <c r="O11" s="7" t="s">
        <v>47</v>
      </c>
      <c r="P11" s="7" t="s">
        <v>47</v>
      </c>
      <c r="Q11" s="7" t="s">
        <v>47</v>
      </c>
      <c r="R11" s="7" t="s">
        <v>47</v>
      </c>
      <c r="S11" s="7" t="s">
        <v>47</v>
      </c>
      <c r="T11" s="7" t="s">
        <v>47</v>
      </c>
      <c r="U11" s="7" t="s">
        <v>47</v>
      </c>
      <c r="V11" s="7" t="s">
        <v>47</v>
      </c>
      <c r="W11" s="7" t="s">
        <v>47</v>
      </c>
      <c r="X11" s="7" t="s">
        <v>47</v>
      </c>
      <c r="Y11" s="7" t="s">
        <v>47</v>
      </c>
      <c r="Z11" s="7" t="s">
        <v>47</v>
      </c>
      <c r="AA11" s="7" t="s">
        <v>47</v>
      </c>
      <c r="AB11" s="7" t="s">
        <v>47</v>
      </c>
      <c r="AC11" s="7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H11" s="7" t="s">
        <v>47</v>
      </c>
      <c r="AI11" s="7" t="s">
        <v>47</v>
      </c>
      <c r="AJ11" s="7" t="s">
        <v>47</v>
      </c>
      <c r="AK11" s="7" t="s">
        <v>47</v>
      </c>
      <c r="AL11" s="7" t="s">
        <v>47</v>
      </c>
      <c r="AM11" s="7" t="s">
        <v>47</v>
      </c>
      <c r="AN11" s="7" t="s">
        <v>47</v>
      </c>
      <c r="AO11" s="7" t="s">
        <v>47</v>
      </c>
      <c r="AP11" s="7" t="s">
        <v>47</v>
      </c>
      <c r="AQ11" s="7" t="s">
        <v>47</v>
      </c>
      <c r="AR11" s="7" t="s">
        <v>47</v>
      </c>
      <c r="AS11" s="7" t="s">
        <v>47</v>
      </c>
      <c r="AT11" s="7" t="s">
        <v>47</v>
      </c>
      <c r="AU11" s="7" t="s">
        <v>47</v>
      </c>
      <c r="AV11" s="7" t="s">
        <v>47</v>
      </c>
      <c r="AW11" s="7" t="s">
        <v>47</v>
      </c>
      <c r="AX11" s="7" t="s">
        <v>47</v>
      </c>
      <c r="AY11" s="7" t="s">
        <v>47</v>
      </c>
      <c r="AZ11" s="7" t="s">
        <v>47</v>
      </c>
      <c r="BA11" s="7" t="s">
        <v>47</v>
      </c>
      <c r="BB11" s="7" t="s">
        <v>47</v>
      </c>
      <c r="BC11" s="7" t="s">
        <v>47</v>
      </c>
      <c r="BD11" s="7" t="s">
        <v>47</v>
      </c>
      <c r="BE11" s="7" t="s">
        <v>47</v>
      </c>
      <c r="BF11" s="7" t="s">
        <v>47</v>
      </c>
      <c r="BG11" s="7" t="s">
        <v>47</v>
      </c>
      <c r="BH11" s="7" t="s">
        <v>47</v>
      </c>
      <c r="BI11" s="7" t="s">
        <v>47</v>
      </c>
      <c r="BJ11" s="7" t="s">
        <v>47</v>
      </c>
      <c r="BK11" s="7" t="s">
        <v>47</v>
      </c>
    </row>
    <row r="12" spans="1:63" x14ac:dyDescent="0.2">
      <c r="A12" s="7">
        <v>1951.5</v>
      </c>
      <c r="B12" s="7" t="s">
        <v>47</v>
      </c>
      <c r="C12" s="7" t="s">
        <v>47</v>
      </c>
      <c r="D12" s="7" t="s">
        <v>47</v>
      </c>
      <c r="E12" s="7" t="s">
        <v>47</v>
      </c>
      <c r="F12" s="7" t="s">
        <v>47</v>
      </c>
      <c r="G12" s="7" t="s">
        <v>47</v>
      </c>
      <c r="H12" s="7" t="s">
        <v>47</v>
      </c>
      <c r="I12" s="7" t="s">
        <v>47</v>
      </c>
      <c r="J12" s="7" t="s">
        <v>47</v>
      </c>
      <c r="K12" s="7" t="s">
        <v>47</v>
      </c>
      <c r="L12" s="7" t="s">
        <v>47</v>
      </c>
      <c r="M12" s="7" t="s">
        <v>47</v>
      </c>
      <c r="N12" s="7" t="s">
        <v>47</v>
      </c>
      <c r="O12" s="7" t="s">
        <v>47</v>
      </c>
      <c r="P12" s="7" t="s">
        <v>47</v>
      </c>
      <c r="Q12" s="7" t="s">
        <v>47</v>
      </c>
      <c r="R12" s="7" t="s">
        <v>47</v>
      </c>
      <c r="S12" s="7" t="s">
        <v>47</v>
      </c>
      <c r="T12" s="7" t="s">
        <v>47</v>
      </c>
      <c r="U12" s="7" t="s">
        <v>47</v>
      </c>
      <c r="V12" s="7" t="s">
        <v>47</v>
      </c>
      <c r="W12" s="7" t="s">
        <v>47</v>
      </c>
      <c r="X12" s="7" t="s">
        <v>47</v>
      </c>
      <c r="Y12" s="7" t="s">
        <v>47</v>
      </c>
      <c r="Z12" s="7" t="s">
        <v>47</v>
      </c>
      <c r="AA12" s="7" t="s">
        <v>47</v>
      </c>
      <c r="AB12" s="7" t="s">
        <v>47</v>
      </c>
      <c r="AC12" s="7" t="s">
        <v>47</v>
      </c>
      <c r="AD12" s="7" t="s">
        <v>47</v>
      </c>
      <c r="AE12" s="7" t="s">
        <v>47</v>
      </c>
      <c r="AF12" s="7" t="s">
        <v>47</v>
      </c>
      <c r="AG12" s="7" t="s">
        <v>47</v>
      </c>
      <c r="AH12" s="7" t="s">
        <v>47</v>
      </c>
      <c r="AI12" s="7" t="s">
        <v>47</v>
      </c>
      <c r="AJ12" s="7" t="s">
        <v>47</v>
      </c>
      <c r="AK12" s="7" t="s">
        <v>47</v>
      </c>
      <c r="AL12" s="7" t="s">
        <v>47</v>
      </c>
      <c r="AM12" s="7" t="s">
        <v>47</v>
      </c>
      <c r="AN12" s="7" t="s">
        <v>47</v>
      </c>
      <c r="AO12" s="7" t="s">
        <v>47</v>
      </c>
      <c r="AP12" s="7" t="s">
        <v>47</v>
      </c>
      <c r="AQ12" s="7" t="s">
        <v>47</v>
      </c>
      <c r="AR12" s="7" t="s">
        <v>47</v>
      </c>
      <c r="AS12" s="7" t="s">
        <v>47</v>
      </c>
      <c r="AT12" s="7" t="s">
        <v>47</v>
      </c>
      <c r="AU12" s="7" t="s">
        <v>47</v>
      </c>
      <c r="AV12" s="7" t="s">
        <v>47</v>
      </c>
      <c r="AW12" s="7" t="s">
        <v>47</v>
      </c>
      <c r="AX12" s="7" t="s">
        <v>47</v>
      </c>
      <c r="AY12" s="7" t="s">
        <v>47</v>
      </c>
      <c r="AZ12" s="7" t="s">
        <v>47</v>
      </c>
      <c r="BA12" s="7" t="s">
        <v>47</v>
      </c>
      <c r="BB12" s="7" t="s">
        <v>47</v>
      </c>
      <c r="BC12" s="7" t="s">
        <v>47</v>
      </c>
      <c r="BD12" s="7" t="s">
        <v>47</v>
      </c>
      <c r="BE12" s="7" t="s">
        <v>47</v>
      </c>
      <c r="BF12" s="7" t="s">
        <v>47</v>
      </c>
      <c r="BG12" s="7" t="s">
        <v>47</v>
      </c>
      <c r="BH12" s="7" t="s">
        <v>47</v>
      </c>
      <c r="BI12" s="7" t="s">
        <v>47</v>
      </c>
      <c r="BJ12" s="7" t="s">
        <v>47</v>
      </c>
      <c r="BK12" s="7" t="s">
        <v>47</v>
      </c>
    </row>
    <row r="13" spans="1:63" x14ac:dyDescent="0.2">
      <c r="A13" s="7">
        <v>1951.75</v>
      </c>
      <c r="B13" s="7" t="s">
        <v>47</v>
      </c>
      <c r="C13" s="7" t="s">
        <v>47</v>
      </c>
      <c r="D13" s="7" t="s">
        <v>47</v>
      </c>
      <c r="E13" s="7" t="s">
        <v>47</v>
      </c>
      <c r="F13" s="7" t="s">
        <v>47</v>
      </c>
      <c r="G13" s="7" t="s">
        <v>47</v>
      </c>
      <c r="H13" s="7" t="s">
        <v>47</v>
      </c>
      <c r="I13" s="7" t="s">
        <v>47</v>
      </c>
      <c r="J13" s="7" t="s">
        <v>47</v>
      </c>
      <c r="K13" s="7" t="s">
        <v>47</v>
      </c>
      <c r="L13" s="7" t="s">
        <v>47</v>
      </c>
      <c r="M13" s="7" t="s">
        <v>47</v>
      </c>
      <c r="N13" s="7" t="s">
        <v>47</v>
      </c>
      <c r="O13" s="7" t="s">
        <v>47</v>
      </c>
      <c r="P13" s="7" t="s">
        <v>47</v>
      </c>
      <c r="Q13" s="7" t="s">
        <v>47</v>
      </c>
      <c r="R13" s="7" t="s">
        <v>47</v>
      </c>
      <c r="S13" s="7" t="s">
        <v>47</v>
      </c>
      <c r="T13" s="7" t="s">
        <v>47</v>
      </c>
      <c r="U13" s="7" t="s">
        <v>47</v>
      </c>
      <c r="V13" s="7" t="s">
        <v>47</v>
      </c>
      <c r="W13" s="7" t="s">
        <v>47</v>
      </c>
      <c r="X13" s="7" t="s">
        <v>47</v>
      </c>
      <c r="Y13" s="7" t="s">
        <v>47</v>
      </c>
      <c r="Z13" s="7" t="s">
        <v>47</v>
      </c>
      <c r="AA13" s="7" t="s">
        <v>47</v>
      </c>
      <c r="AB13" s="7" t="s">
        <v>47</v>
      </c>
      <c r="AC13" s="7" t="s">
        <v>47</v>
      </c>
      <c r="AD13" s="7" t="s">
        <v>47</v>
      </c>
      <c r="AE13" s="7" t="s">
        <v>47</v>
      </c>
      <c r="AF13" s="7" t="s">
        <v>47</v>
      </c>
      <c r="AG13" s="7" t="s">
        <v>47</v>
      </c>
      <c r="AH13" s="7" t="s">
        <v>47</v>
      </c>
      <c r="AI13" s="7" t="s">
        <v>47</v>
      </c>
      <c r="AJ13" s="7" t="s">
        <v>47</v>
      </c>
      <c r="AK13" s="7" t="s">
        <v>47</v>
      </c>
      <c r="AL13" s="7" t="s">
        <v>47</v>
      </c>
      <c r="AM13" s="7" t="s">
        <v>47</v>
      </c>
      <c r="AN13" s="7" t="s">
        <v>47</v>
      </c>
      <c r="AO13" s="7" t="s">
        <v>47</v>
      </c>
      <c r="AP13" s="7" t="s">
        <v>47</v>
      </c>
      <c r="AQ13" s="7" t="s">
        <v>47</v>
      </c>
      <c r="AR13" s="7" t="s">
        <v>47</v>
      </c>
      <c r="AS13" s="7" t="s">
        <v>47</v>
      </c>
      <c r="AT13" s="7" t="s">
        <v>47</v>
      </c>
      <c r="AU13" s="7" t="s">
        <v>47</v>
      </c>
      <c r="AV13" s="7" t="s">
        <v>47</v>
      </c>
      <c r="AW13" s="7" t="s">
        <v>47</v>
      </c>
      <c r="AX13" s="7" t="s">
        <v>47</v>
      </c>
      <c r="AY13" s="7" t="s">
        <v>47</v>
      </c>
      <c r="AZ13" s="7" t="s">
        <v>47</v>
      </c>
      <c r="BA13" s="7" t="s">
        <v>47</v>
      </c>
      <c r="BB13" s="7" t="s">
        <v>47</v>
      </c>
      <c r="BC13" s="7" t="s">
        <v>47</v>
      </c>
      <c r="BD13" s="7" t="s">
        <v>47</v>
      </c>
      <c r="BE13" s="7" t="s">
        <v>47</v>
      </c>
      <c r="BF13" s="7" t="s">
        <v>47</v>
      </c>
      <c r="BG13" s="7" t="s">
        <v>47</v>
      </c>
      <c r="BH13" s="7" t="s">
        <v>47</v>
      </c>
      <c r="BI13" s="7" t="s">
        <v>47</v>
      </c>
      <c r="BJ13" s="7" t="s">
        <v>47</v>
      </c>
      <c r="BK13" s="7" t="s">
        <v>47</v>
      </c>
    </row>
    <row r="14" spans="1:63" x14ac:dyDescent="0.2">
      <c r="A14" s="7">
        <v>1952</v>
      </c>
      <c r="B14" s="7" t="s">
        <v>47</v>
      </c>
      <c r="C14" s="7" t="s">
        <v>47</v>
      </c>
      <c r="D14" s="7" t="s">
        <v>47</v>
      </c>
      <c r="E14" s="7" t="s">
        <v>47</v>
      </c>
      <c r="F14" s="7" t="s">
        <v>47</v>
      </c>
      <c r="G14" s="7" t="s">
        <v>47</v>
      </c>
      <c r="H14" s="7" t="s">
        <v>47</v>
      </c>
      <c r="I14" s="7" t="s">
        <v>47</v>
      </c>
      <c r="J14" s="7" t="s">
        <v>47</v>
      </c>
      <c r="K14" s="7" t="s">
        <v>47</v>
      </c>
      <c r="L14" s="7" t="s">
        <v>47</v>
      </c>
      <c r="M14" s="7" t="s">
        <v>47</v>
      </c>
      <c r="N14" s="7" t="s">
        <v>47</v>
      </c>
      <c r="O14" s="7" t="s">
        <v>47</v>
      </c>
      <c r="P14" s="7" t="s">
        <v>47</v>
      </c>
      <c r="Q14" s="7" t="s">
        <v>47</v>
      </c>
      <c r="R14" s="7" t="s">
        <v>47</v>
      </c>
      <c r="S14" s="7" t="s">
        <v>47</v>
      </c>
      <c r="T14" s="7" t="s">
        <v>47</v>
      </c>
      <c r="U14" s="7" t="s">
        <v>47</v>
      </c>
      <c r="V14" s="7" t="s">
        <v>47</v>
      </c>
      <c r="W14" s="7" t="s">
        <v>47</v>
      </c>
      <c r="X14" s="7" t="s">
        <v>47</v>
      </c>
      <c r="Y14" s="7" t="s">
        <v>47</v>
      </c>
      <c r="Z14" s="7" t="s">
        <v>47</v>
      </c>
      <c r="AA14" s="7" t="s">
        <v>47</v>
      </c>
      <c r="AB14" s="7" t="s">
        <v>47</v>
      </c>
      <c r="AC14" s="7" t="s">
        <v>47</v>
      </c>
      <c r="AD14" s="7" t="s">
        <v>47</v>
      </c>
      <c r="AE14" s="7" t="s">
        <v>47</v>
      </c>
      <c r="AF14" s="7" t="s">
        <v>47</v>
      </c>
      <c r="AG14" s="7" t="s">
        <v>47</v>
      </c>
      <c r="AH14" s="7" t="s">
        <v>47</v>
      </c>
      <c r="AI14" s="7" t="s">
        <v>47</v>
      </c>
      <c r="AJ14" s="7" t="s">
        <v>47</v>
      </c>
      <c r="AK14" s="7" t="s">
        <v>47</v>
      </c>
      <c r="AL14" s="7" t="s">
        <v>47</v>
      </c>
      <c r="AM14" s="7" t="s">
        <v>47</v>
      </c>
      <c r="AN14" s="7" t="s">
        <v>47</v>
      </c>
      <c r="AO14" s="7" t="s">
        <v>47</v>
      </c>
      <c r="AP14" s="7" t="s">
        <v>47</v>
      </c>
      <c r="AQ14" s="7" t="s">
        <v>47</v>
      </c>
      <c r="AR14" s="7" t="s">
        <v>47</v>
      </c>
      <c r="AS14" s="7" t="s">
        <v>47</v>
      </c>
      <c r="AT14" s="7" t="s">
        <v>47</v>
      </c>
      <c r="AU14" s="7" t="s">
        <v>47</v>
      </c>
      <c r="AV14" s="7" t="s">
        <v>47</v>
      </c>
      <c r="AW14" s="7" t="s">
        <v>47</v>
      </c>
      <c r="AX14" s="7" t="s">
        <v>47</v>
      </c>
      <c r="AY14" s="7" t="s">
        <v>47</v>
      </c>
      <c r="AZ14" s="7" t="s">
        <v>47</v>
      </c>
      <c r="BA14" s="7" t="s">
        <v>47</v>
      </c>
      <c r="BB14" s="7" t="s">
        <v>47</v>
      </c>
      <c r="BC14" s="7" t="s">
        <v>47</v>
      </c>
      <c r="BD14" s="7" t="s">
        <v>47</v>
      </c>
      <c r="BE14" s="7" t="s">
        <v>47</v>
      </c>
      <c r="BF14" s="7" t="s">
        <v>47</v>
      </c>
      <c r="BG14" s="7" t="s">
        <v>47</v>
      </c>
      <c r="BH14" s="7" t="s">
        <v>47</v>
      </c>
      <c r="BI14" s="7" t="s">
        <v>47</v>
      </c>
      <c r="BJ14" s="7" t="s">
        <v>47</v>
      </c>
      <c r="BK14" s="7" t="s">
        <v>47</v>
      </c>
    </row>
    <row r="15" spans="1:63" x14ac:dyDescent="0.2">
      <c r="A15" s="7">
        <v>1952.25</v>
      </c>
      <c r="B15" s="7" t="s">
        <v>47</v>
      </c>
      <c r="C15" s="7" t="s">
        <v>47</v>
      </c>
      <c r="D15" s="7" t="s">
        <v>47</v>
      </c>
      <c r="E15" s="7" t="s">
        <v>47</v>
      </c>
      <c r="F15" s="7" t="s">
        <v>47</v>
      </c>
      <c r="G15" s="7" t="s">
        <v>47</v>
      </c>
      <c r="H15" s="7" t="s">
        <v>47</v>
      </c>
      <c r="I15" s="7" t="s">
        <v>47</v>
      </c>
      <c r="J15" s="7" t="s">
        <v>47</v>
      </c>
      <c r="K15" s="7" t="s">
        <v>47</v>
      </c>
      <c r="L15" s="7" t="s">
        <v>47</v>
      </c>
      <c r="M15" s="7" t="s">
        <v>47</v>
      </c>
      <c r="N15" s="7" t="s">
        <v>47</v>
      </c>
      <c r="O15" s="7" t="s">
        <v>47</v>
      </c>
      <c r="P15" s="7" t="s">
        <v>47</v>
      </c>
      <c r="Q15" s="7" t="s">
        <v>47</v>
      </c>
      <c r="R15" s="7" t="s">
        <v>47</v>
      </c>
      <c r="S15" s="7" t="s">
        <v>47</v>
      </c>
      <c r="T15" s="7" t="s">
        <v>47</v>
      </c>
      <c r="U15" s="7" t="s">
        <v>47</v>
      </c>
      <c r="V15" s="7" t="s">
        <v>47</v>
      </c>
      <c r="W15" s="7" t="s">
        <v>47</v>
      </c>
      <c r="X15" s="7" t="s">
        <v>47</v>
      </c>
      <c r="Y15" s="7" t="s">
        <v>47</v>
      </c>
      <c r="Z15" s="7" t="s">
        <v>47</v>
      </c>
      <c r="AA15" s="7" t="s">
        <v>47</v>
      </c>
      <c r="AB15" s="7" t="s">
        <v>47</v>
      </c>
      <c r="AC15" s="7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H15" s="7" t="s">
        <v>47</v>
      </c>
      <c r="AI15" s="7" t="s">
        <v>47</v>
      </c>
      <c r="AJ15" s="7" t="s">
        <v>47</v>
      </c>
      <c r="AK15" s="7" t="s">
        <v>47</v>
      </c>
      <c r="AL15" s="7" t="s">
        <v>47</v>
      </c>
      <c r="AM15" s="7" t="s">
        <v>47</v>
      </c>
      <c r="AN15" s="7" t="s">
        <v>47</v>
      </c>
      <c r="AO15" s="7" t="s">
        <v>47</v>
      </c>
      <c r="AP15" s="7" t="s">
        <v>47</v>
      </c>
      <c r="AQ15" s="7" t="s">
        <v>47</v>
      </c>
      <c r="AR15" s="7" t="s">
        <v>47</v>
      </c>
      <c r="AS15" s="7" t="s">
        <v>47</v>
      </c>
      <c r="AT15" s="7" t="s">
        <v>47</v>
      </c>
      <c r="AU15" s="7" t="s">
        <v>47</v>
      </c>
      <c r="AV15" s="7" t="s">
        <v>47</v>
      </c>
      <c r="AW15" s="7" t="s">
        <v>47</v>
      </c>
      <c r="AX15" s="7" t="s">
        <v>47</v>
      </c>
      <c r="AY15" s="7" t="s">
        <v>47</v>
      </c>
      <c r="AZ15" s="7" t="s">
        <v>47</v>
      </c>
      <c r="BA15" s="7" t="s">
        <v>47</v>
      </c>
      <c r="BB15" s="7" t="s">
        <v>47</v>
      </c>
      <c r="BC15" s="7" t="s">
        <v>47</v>
      </c>
      <c r="BD15" s="7" t="s">
        <v>47</v>
      </c>
      <c r="BE15" s="7" t="s">
        <v>47</v>
      </c>
      <c r="BF15" s="7" t="s">
        <v>47</v>
      </c>
      <c r="BG15" s="7" t="s">
        <v>47</v>
      </c>
      <c r="BH15" s="7" t="s">
        <v>47</v>
      </c>
      <c r="BI15" s="7" t="s">
        <v>47</v>
      </c>
      <c r="BJ15" s="7" t="s">
        <v>47</v>
      </c>
      <c r="BK15" s="7" t="s">
        <v>47</v>
      </c>
    </row>
    <row r="16" spans="1:63" x14ac:dyDescent="0.2">
      <c r="A16" s="7">
        <v>1952.5</v>
      </c>
      <c r="B16" s="7" t="s">
        <v>47</v>
      </c>
      <c r="C16" s="7" t="s">
        <v>47</v>
      </c>
      <c r="D16" s="7" t="s">
        <v>47</v>
      </c>
      <c r="E16" s="7" t="s">
        <v>47</v>
      </c>
      <c r="F16" s="7" t="s">
        <v>47</v>
      </c>
      <c r="G16" s="7" t="s">
        <v>47</v>
      </c>
      <c r="H16" s="7" t="s">
        <v>47</v>
      </c>
      <c r="I16" s="7" t="s">
        <v>47</v>
      </c>
      <c r="J16" s="7" t="s">
        <v>47</v>
      </c>
      <c r="K16" s="7" t="s">
        <v>47</v>
      </c>
      <c r="L16" s="7" t="s">
        <v>47</v>
      </c>
      <c r="M16" s="7" t="s">
        <v>47</v>
      </c>
      <c r="N16" s="7" t="s">
        <v>47</v>
      </c>
      <c r="O16" s="7" t="s">
        <v>47</v>
      </c>
      <c r="P16" s="7" t="s">
        <v>47</v>
      </c>
      <c r="Q16" s="7" t="s">
        <v>47</v>
      </c>
      <c r="R16" s="7" t="s">
        <v>47</v>
      </c>
      <c r="S16" s="7" t="s">
        <v>47</v>
      </c>
      <c r="T16" s="7" t="s">
        <v>47</v>
      </c>
      <c r="U16" s="7" t="s">
        <v>47</v>
      </c>
      <c r="V16" s="7" t="s">
        <v>47</v>
      </c>
      <c r="W16" s="7" t="s">
        <v>47</v>
      </c>
      <c r="X16" s="7" t="s">
        <v>47</v>
      </c>
      <c r="Y16" s="7" t="s">
        <v>47</v>
      </c>
      <c r="Z16" s="7" t="s">
        <v>47</v>
      </c>
      <c r="AA16" s="7" t="s">
        <v>47</v>
      </c>
      <c r="AB16" s="7" t="s">
        <v>47</v>
      </c>
      <c r="AC16" s="7" t="s">
        <v>47</v>
      </c>
      <c r="AD16" s="7" t="s">
        <v>47</v>
      </c>
      <c r="AE16" s="7" t="s">
        <v>47</v>
      </c>
      <c r="AF16" s="7" t="s">
        <v>47</v>
      </c>
      <c r="AG16" s="7" t="s">
        <v>47</v>
      </c>
      <c r="AH16" s="7" t="s">
        <v>47</v>
      </c>
      <c r="AI16" s="7" t="s">
        <v>47</v>
      </c>
      <c r="AJ16" s="7" t="s">
        <v>47</v>
      </c>
      <c r="AK16" s="7" t="s">
        <v>47</v>
      </c>
      <c r="AL16" s="7" t="s">
        <v>47</v>
      </c>
      <c r="AM16" s="7" t="s">
        <v>47</v>
      </c>
      <c r="AN16" s="7" t="s">
        <v>47</v>
      </c>
      <c r="AO16" s="7" t="s">
        <v>47</v>
      </c>
      <c r="AP16" s="7" t="s">
        <v>47</v>
      </c>
      <c r="AQ16" s="7" t="s">
        <v>47</v>
      </c>
      <c r="AR16" s="7" t="s">
        <v>47</v>
      </c>
      <c r="AS16" s="7" t="s">
        <v>47</v>
      </c>
      <c r="AT16" s="7" t="s">
        <v>47</v>
      </c>
      <c r="AU16" s="7" t="s">
        <v>47</v>
      </c>
      <c r="AV16" s="7" t="s">
        <v>47</v>
      </c>
      <c r="AW16" s="7" t="s">
        <v>47</v>
      </c>
      <c r="AX16" s="7" t="s">
        <v>47</v>
      </c>
      <c r="AY16" s="7" t="s">
        <v>47</v>
      </c>
      <c r="AZ16" s="7" t="s">
        <v>47</v>
      </c>
      <c r="BA16" s="7" t="s">
        <v>47</v>
      </c>
      <c r="BB16" s="7" t="s">
        <v>47</v>
      </c>
      <c r="BC16" s="7" t="s">
        <v>47</v>
      </c>
      <c r="BD16" s="7" t="s">
        <v>47</v>
      </c>
      <c r="BE16" s="7" t="s">
        <v>47</v>
      </c>
      <c r="BF16" s="7" t="s">
        <v>47</v>
      </c>
      <c r="BG16" s="7" t="s">
        <v>47</v>
      </c>
      <c r="BH16" s="7" t="s">
        <v>47</v>
      </c>
      <c r="BI16" s="7" t="s">
        <v>47</v>
      </c>
      <c r="BJ16" s="7" t="s">
        <v>47</v>
      </c>
      <c r="BK16" s="7" t="s">
        <v>47</v>
      </c>
    </row>
    <row r="17" spans="1:63" x14ac:dyDescent="0.2">
      <c r="A17" s="7">
        <v>1952.75</v>
      </c>
      <c r="B17" s="7" t="s">
        <v>47</v>
      </c>
      <c r="C17" s="7" t="s">
        <v>47</v>
      </c>
      <c r="D17" s="7" t="s">
        <v>47</v>
      </c>
      <c r="E17" s="7" t="s">
        <v>47</v>
      </c>
      <c r="F17" s="7" t="s">
        <v>47</v>
      </c>
      <c r="G17" s="7" t="s">
        <v>47</v>
      </c>
      <c r="H17" s="7" t="s">
        <v>47</v>
      </c>
      <c r="I17" s="7" t="s">
        <v>47</v>
      </c>
      <c r="J17" s="7" t="s">
        <v>47</v>
      </c>
      <c r="K17" s="7" t="s">
        <v>47</v>
      </c>
      <c r="L17" s="7" t="s">
        <v>47</v>
      </c>
      <c r="M17" s="7" t="s">
        <v>47</v>
      </c>
      <c r="N17" s="7" t="s">
        <v>47</v>
      </c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47</v>
      </c>
      <c r="T17" s="7" t="s">
        <v>47</v>
      </c>
      <c r="U17" s="7" t="s">
        <v>47</v>
      </c>
      <c r="V17" s="7" t="s">
        <v>47</v>
      </c>
      <c r="W17" s="7" t="s">
        <v>47</v>
      </c>
      <c r="X17" s="7" t="s">
        <v>47</v>
      </c>
      <c r="Y17" s="7" t="s">
        <v>47</v>
      </c>
      <c r="Z17" s="7" t="s">
        <v>47</v>
      </c>
      <c r="AA17" s="7" t="s">
        <v>47</v>
      </c>
      <c r="AB17" s="7" t="s">
        <v>47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7" t="s">
        <v>47</v>
      </c>
      <c r="AI17" s="7" t="s">
        <v>47</v>
      </c>
      <c r="AJ17" s="7" t="s">
        <v>47</v>
      </c>
      <c r="AK17" s="7" t="s">
        <v>47</v>
      </c>
      <c r="AL17" s="7" t="s">
        <v>47</v>
      </c>
      <c r="AM17" s="7" t="s">
        <v>47</v>
      </c>
      <c r="AN17" s="7" t="s">
        <v>47</v>
      </c>
      <c r="AO17" s="7" t="s">
        <v>47</v>
      </c>
      <c r="AP17" s="7" t="s">
        <v>47</v>
      </c>
      <c r="AQ17" s="7" t="s">
        <v>47</v>
      </c>
      <c r="AR17" s="7" t="s">
        <v>47</v>
      </c>
      <c r="AS17" s="7" t="s">
        <v>47</v>
      </c>
      <c r="AT17" s="7" t="s">
        <v>47</v>
      </c>
      <c r="AU17" s="7" t="s">
        <v>47</v>
      </c>
      <c r="AV17" s="7" t="s">
        <v>47</v>
      </c>
      <c r="AW17" s="7" t="s">
        <v>47</v>
      </c>
      <c r="AX17" s="7" t="s">
        <v>47</v>
      </c>
      <c r="AY17" s="7" t="s">
        <v>47</v>
      </c>
      <c r="AZ17" s="7" t="s">
        <v>47</v>
      </c>
      <c r="BA17" s="7" t="s">
        <v>47</v>
      </c>
      <c r="BB17" s="7" t="s">
        <v>47</v>
      </c>
      <c r="BC17" s="7" t="s">
        <v>47</v>
      </c>
      <c r="BD17" s="7" t="s">
        <v>47</v>
      </c>
      <c r="BE17" s="7" t="s">
        <v>47</v>
      </c>
      <c r="BF17" s="7" t="s">
        <v>47</v>
      </c>
      <c r="BG17" s="7" t="s">
        <v>47</v>
      </c>
      <c r="BH17" s="7" t="s">
        <v>47</v>
      </c>
      <c r="BI17" s="7" t="s">
        <v>47</v>
      </c>
      <c r="BJ17" s="7" t="s">
        <v>47</v>
      </c>
      <c r="BK17" s="7" t="s">
        <v>47</v>
      </c>
    </row>
    <row r="18" spans="1:63" x14ac:dyDescent="0.2">
      <c r="A18" s="7">
        <v>1953</v>
      </c>
      <c r="B18" s="7" t="s">
        <v>47</v>
      </c>
      <c r="C18" s="7" t="s">
        <v>47</v>
      </c>
      <c r="D18" s="7" t="s">
        <v>47</v>
      </c>
      <c r="E18" s="7" t="s">
        <v>47</v>
      </c>
      <c r="F18" s="7" t="s">
        <v>47</v>
      </c>
      <c r="G18" s="7" t="s">
        <v>47</v>
      </c>
      <c r="H18" s="7" t="s">
        <v>47</v>
      </c>
      <c r="I18" s="7" t="s">
        <v>47</v>
      </c>
      <c r="J18" s="7" t="s">
        <v>47</v>
      </c>
      <c r="K18" s="7" t="s">
        <v>47</v>
      </c>
      <c r="L18" s="7" t="s">
        <v>47</v>
      </c>
      <c r="M18" s="7" t="s">
        <v>47</v>
      </c>
      <c r="N18" s="7" t="s">
        <v>47</v>
      </c>
      <c r="O18" s="7" t="s">
        <v>47</v>
      </c>
      <c r="P18" s="7" t="s">
        <v>47</v>
      </c>
      <c r="Q18" s="7" t="s">
        <v>47</v>
      </c>
      <c r="R18" s="7" t="s">
        <v>47</v>
      </c>
      <c r="S18" s="7" t="s">
        <v>47</v>
      </c>
      <c r="T18" s="7" t="s">
        <v>47</v>
      </c>
      <c r="U18" s="7" t="s">
        <v>47</v>
      </c>
      <c r="V18" s="7" t="s">
        <v>47</v>
      </c>
      <c r="W18" s="7" t="s">
        <v>47</v>
      </c>
      <c r="X18" s="7" t="s">
        <v>47</v>
      </c>
      <c r="Y18" s="7" t="s">
        <v>47</v>
      </c>
      <c r="Z18" s="7" t="s">
        <v>47</v>
      </c>
      <c r="AA18" s="7" t="s">
        <v>47</v>
      </c>
      <c r="AB18" s="7" t="s">
        <v>47</v>
      </c>
      <c r="AC18" s="7" t="s">
        <v>47</v>
      </c>
      <c r="AD18" s="7" t="s">
        <v>47</v>
      </c>
      <c r="AE18" s="7" t="s">
        <v>47</v>
      </c>
      <c r="AF18" s="7" t="s">
        <v>47</v>
      </c>
      <c r="AG18" s="7" t="s">
        <v>47</v>
      </c>
      <c r="AH18" s="7" t="s">
        <v>47</v>
      </c>
      <c r="AI18" s="7" t="s">
        <v>47</v>
      </c>
      <c r="AJ18" s="7" t="s">
        <v>47</v>
      </c>
      <c r="AK18" s="7" t="s">
        <v>47</v>
      </c>
      <c r="AL18" s="7" t="s">
        <v>47</v>
      </c>
      <c r="AM18" s="7" t="s">
        <v>47</v>
      </c>
      <c r="AN18" s="7" t="s">
        <v>47</v>
      </c>
      <c r="AO18" s="7" t="s">
        <v>47</v>
      </c>
      <c r="AP18" s="7" t="s">
        <v>47</v>
      </c>
      <c r="AQ18" s="7" t="s">
        <v>47</v>
      </c>
      <c r="AR18" s="7" t="s">
        <v>47</v>
      </c>
      <c r="AS18" s="7" t="s">
        <v>47</v>
      </c>
      <c r="AT18" s="7" t="s">
        <v>47</v>
      </c>
      <c r="AU18" s="7" t="s">
        <v>47</v>
      </c>
      <c r="AV18" s="7" t="s">
        <v>47</v>
      </c>
      <c r="AW18" s="7" t="s">
        <v>47</v>
      </c>
      <c r="AX18" s="7" t="s">
        <v>47</v>
      </c>
      <c r="AY18" s="7" t="s">
        <v>47</v>
      </c>
      <c r="AZ18" s="7" t="s">
        <v>47</v>
      </c>
      <c r="BA18" s="7" t="s">
        <v>47</v>
      </c>
      <c r="BB18" s="7" t="s">
        <v>47</v>
      </c>
      <c r="BC18" s="7" t="s">
        <v>47</v>
      </c>
      <c r="BD18" s="7" t="s">
        <v>47</v>
      </c>
      <c r="BE18" s="7" t="s">
        <v>47</v>
      </c>
      <c r="BF18" s="7" t="s">
        <v>47</v>
      </c>
      <c r="BG18" s="7" t="s">
        <v>47</v>
      </c>
      <c r="BH18" s="7" t="s">
        <v>47</v>
      </c>
      <c r="BI18" s="7" t="s">
        <v>47</v>
      </c>
      <c r="BJ18" s="7" t="s">
        <v>47</v>
      </c>
      <c r="BK18" s="7" t="s">
        <v>47</v>
      </c>
    </row>
    <row r="19" spans="1:63" x14ac:dyDescent="0.2">
      <c r="A19" s="7">
        <v>1953.25</v>
      </c>
      <c r="B19" s="7" t="s">
        <v>47</v>
      </c>
      <c r="C19" s="7" t="s">
        <v>47</v>
      </c>
      <c r="D19" s="7" t="s">
        <v>47</v>
      </c>
      <c r="E19" s="7" t="s">
        <v>47</v>
      </c>
      <c r="F19" s="7" t="s">
        <v>47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47</v>
      </c>
      <c r="M19" s="7" t="s">
        <v>47</v>
      </c>
      <c r="N19" s="7" t="s">
        <v>47</v>
      </c>
      <c r="O19" s="7" t="s">
        <v>47</v>
      </c>
      <c r="P19" s="7" t="s">
        <v>47</v>
      </c>
      <c r="Q19" s="7" t="s">
        <v>47</v>
      </c>
      <c r="R19" s="7" t="s">
        <v>47</v>
      </c>
      <c r="S19" s="7" t="s">
        <v>47</v>
      </c>
      <c r="T19" s="7" t="s">
        <v>47</v>
      </c>
      <c r="U19" s="7" t="s">
        <v>47</v>
      </c>
      <c r="V19" s="7" t="s">
        <v>47</v>
      </c>
      <c r="W19" s="7" t="s">
        <v>47</v>
      </c>
      <c r="X19" s="7" t="s">
        <v>47</v>
      </c>
      <c r="Y19" s="7" t="s">
        <v>47</v>
      </c>
      <c r="Z19" s="7" t="s">
        <v>47</v>
      </c>
      <c r="AA19" s="7" t="s">
        <v>47</v>
      </c>
      <c r="AB19" s="7" t="s">
        <v>47</v>
      </c>
      <c r="AC19" s="7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H19" s="7" t="s">
        <v>47</v>
      </c>
      <c r="AI19" s="7" t="s">
        <v>47</v>
      </c>
      <c r="AJ19" s="7" t="s">
        <v>47</v>
      </c>
      <c r="AK19" s="7" t="s">
        <v>47</v>
      </c>
      <c r="AL19" s="7" t="s">
        <v>47</v>
      </c>
      <c r="AM19" s="7" t="s">
        <v>47</v>
      </c>
      <c r="AN19" s="7" t="s">
        <v>47</v>
      </c>
      <c r="AO19" s="7" t="s">
        <v>47</v>
      </c>
      <c r="AP19" s="7" t="s">
        <v>47</v>
      </c>
      <c r="AQ19" s="7" t="s">
        <v>47</v>
      </c>
      <c r="AR19" s="7" t="s">
        <v>47</v>
      </c>
      <c r="AS19" s="7" t="s">
        <v>47</v>
      </c>
      <c r="AT19" s="7" t="s">
        <v>47</v>
      </c>
      <c r="AU19" s="7" t="s">
        <v>47</v>
      </c>
      <c r="AV19" s="7" t="s">
        <v>47</v>
      </c>
      <c r="AW19" s="7" t="s">
        <v>47</v>
      </c>
      <c r="AX19" s="7" t="s">
        <v>47</v>
      </c>
      <c r="AY19" s="7" t="s">
        <v>47</v>
      </c>
      <c r="AZ19" s="7" t="s">
        <v>47</v>
      </c>
      <c r="BA19" s="7" t="s">
        <v>47</v>
      </c>
      <c r="BB19" s="7" t="s">
        <v>47</v>
      </c>
      <c r="BC19" s="7" t="s">
        <v>47</v>
      </c>
      <c r="BD19" s="7" t="s">
        <v>47</v>
      </c>
      <c r="BE19" s="7" t="s">
        <v>47</v>
      </c>
      <c r="BF19" s="7" t="s">
        <v>47</v>
      </c>
      <c r="BG19" s="7" t="s">
        <v>47</v>
      </c>
      <c r="BH19" s="7" t="s">
        <v>47</v>
      </c>
      <c r="BI19" s="7" t="s">
        <v>47</v>
      </c>
      <c r="BJ19" s="7" t="s">
        <v>47</v>
      </c>
      <c r="BK19" s="7" t="s">
        <v>47</v>
      </c>
    </row>
    <row r="20" spans="1:63" x14ac:dyDescent="0.2">
      <c r="A20" s="7">
        <v>1953.5</v>
      </c>
      <c r="B20" s="7" t="s">
        <v>47</v>
      </c>
      <c r="C20" s="7" t="s">
        <v>47</v>
      </c>
      <c r="D20" s="7" t="s">
        <v>47</v>
      </c>
      <c r="E20" s="7" t="s">
        <v>47</v>
      </c>
      <c r="F20" s="7" t="s">
        <v>47</v>
      </c>
      <c r="G20" s="7" t="s">
        <v>47</v>
      </c>
      <c r="H20" s="7" t="s">
        <v>47</v>
      </c>
      <c r="I20" s="7" t="s">
        <v>47</v>
      </c>
      <c r="J20" s="7" t="s">
        <v>47</v>
      </c>
      <c r="K20" s="7" t="s">
        <v>47</v>
      </c>
      <c r="L20" s="7" t="s">
        <v>47</v>
      </c>
      <c r="M20" s="7" t="s">
        <v>47</v>
      </c>
      <c r="N20" s="7" t="s">
        <v>47</v>
      </c>
      <c r="O20" s="7" t="s">
        <v>47</v>
      </c>
      <c r="P20" s="7" t="s">
        <v>47</v>
      </c>
      <c r="Q20" s="7" t="s">
        <v>47</v>
      </c>
      <c r="R20" s="7" t="s">
        <v>47</v>
      </c>
      <c r="S20" s="7" t="s">
        <v>47</v>
      </c>
      <c r="T20" s="7" t="s">
        <v>47</v>
      </c>
      <c r="U20" s="7" t="s">
        <v>47</v>
      </c>
      <c r="V20" s="7" t="s">
        <v>47</v>
      </c>
      <c r="W20" s="7" t="s">
        <v>47</v>
      </c>
      <c r="X20" s="7" t="s">
        <v>47</v>
      </c>
      <c r="Y20" s="7" t="s">
        <v>47</v>
      </c>
      <c r="Z20" s="7" t="s">
        <v>47</v>
      </c>
      <c r="AA20" s="7" t="s">
        <v>47</v>
      </c>
      <c r="AB20" s="7" t="s">
        <v>47</v>
      </c>
      <c r="AC20" s="7" t="s">
        <v>47</v>
      </c>
      <c r="AD20" s="7" t="s">
        <v>47</v>
      </c>
      <c r="AE20" s="7" t="s">
        <v>47</v>
      </c>
      <c r="AF20" s="7" t="s">
        <v>47</v>
      </c>
      <c r="AG20" s="7" t="s">
        <v>47</v>
      </c>
      <c r="AH20" s="7" t="s">
        <v>47</v>
      </c>
      <c r="AI20" s="7" t="s">
        <v>47</v>
      </c>
      <c r="AJ20" s="7" t="s">
        <v>47</v>
      </c>
      <c r="AK20" s="7" t="s">
        <v>47</v>
      </c>
      <c r="AL20" s="7" t="s">
        <v>47</v>
      </c>
      <c r="AM20" s="7" t="s">
        <v>47</v>
      </c>
      <c r="AN20" s="7" t="s">
        <v>47</v>
      </c>
      <c r="AO20" s="7" t="s">
        <v>47</v>
      </c>
      <c r="AP20" s="7" t="s">
        <v>47</v>
      </c>
      <c r="AQ20" s="7" t="s">
        <v>47</v>
      </c>
      <c r="AR20" s="7" t="s">
        <v>47</v>
      </c>
      <c r="AS20" s="7" t="s">
        <v>47</v>
      </c>
      <c r="AT20" s="7" t="s">
        <v>47</v>
      </c>
      <c r="AU20" s="7" t="s">
        <v>47</v>
      </c>
      <c r="AV20" s="7" t="s">
        <v>47</v>
      </c>
      <c r="AW20" s="7" t="s">
        <v>47</v>
      </c>
      <c r="AX20" s="7" t="s">
        <v>47</v>
      </c>
      <c r="AY20" s="7" t="s">
        <v>47</v>
      </c>
      <c r="AZ20" s="7" t="s">
        <v>47</v>
      </c>
      <c r="BA20" s="7" t="s">
        <v>47</v>
      </c>
      <c r="BB20" s="7" t="s">
        <v>47</v>
      </c>
      <c r="BC20" s="7" t="s">
        <v>47</v>
      </c>
      <c r="BD20" s="7" t="s">
        <v>47</v>
      </c>
      <c r="BE20" s="7" t="s">
        <v>47</v>
      </c>
      <c r="BF20" s="7" t="s">
        <v>47</v>
      </c>
      <c r="BG20" s="7" t="s">
        <v>47</v>
      </c>
      <c r="BH20" s="7" t="s">
        <v>47</v>
      </c>
      <c r="BI20" s="7" t="s">
        <v>47</v>
      </c>
      <c r="BJ20" s="7" t="s">
        <v>47</v>
      </c>
      <c r="BK20" s="7" t="s">
        <v>47</v>
      </c>
    </row>
    <row r="21" spans="1:63" x14ac:dyDescent="0.2">
      <c r="A21" s="7">
        <v>1953.75</v>
      </c>
      <c r="B21" s="7" t="s">
        <v>47</v>
      </c>
      <c r="C21" s="7" t="s">
        <v>47</v>
      </c>
      <c r="D21" s="7" t="s">
        <v>47</v>
      </c>
      <c r="E21" s="7" t="s">
        <v>47</v>
      </c>
      <c r="F21" s="7" t="s">
        <v>47</v>
      </c>
      <c r="G21" s="7" t="s">
        <v>47</v>
      </c>
      <c r="H21" s="7" t="s">
        <v>47</v>
      </c>
      <c r="I21" s="7" t="s">
        <v>47</v>
      </c>
      <c r="J21" s="7" t="s">
        <v>47</v>
      </c>
      <c r="K21" s="7" t="s">
        <v>47</v>
      </c>
      <c r="L21" s="7" t="s">
        <v>47</v>
      </c>
      <c r="M21" s="7" t="s">
        <v>47</v>
      </c>
      <c r="N21" s="7" t="s">
        <v>47</v>
      </c>
      <c r="O21" s="7" t="s">
        <v>47</v>
      </c>
      <c r="P21" s="7" t="s">
        <v>47</v>
      </c>
      <c r="Q21" s="7" t="s">
        <v>47</v>
      </c>
      <c r="R21" s="7" t="s">
        <v>47</v>
      </c>
      <c r="S21" s="7" t="s">
        <v>47</v>
      </c>
      <c r="T21" s="7" t="s">
        <v>47</v>
      </c>
      <c r="U21" s="7" t="s">
        <v>47</v>
      </c>
      <c r="V21" s="7" t="s">
        <v>47</v>
      </c>
      <c r="W21" s="7" t="s">
        <v>47</v>
      </c>
      <c r="X21" s="7" t="s">
        <v>47</v>
      </c>
      <c r="Y21" s="7" t="s">
        <v>47</v>
      </c>
      <c r="Z21" s="7" t="s">
        <v>47</v>
      </c>
      <c r="AA21" s="7" t="s">
        <v>47</v>
      </c>
      <c r="AB21" s="7" t="s">
        <v>47</v>
      </c>
      <c r="AC21" s="7" t="s">
        <v>47</v>
      </c>
      <c r="AD21" s="7" t="s">
        <v>47</v>
      </c>
      <c r="AE21" s="7" t="s">
        <v>47</v>
      </c>
      <c r="AF21" s="7" t="s">
        <v>47</v>
      </c>
      <c r="AG21" s="7" t="s">
        <v>47</v>
      </c>
      <c r="AH21" s="7" t="s">
        <v>47</v>
      </c>
      <c r="AI21" s="7" t="s">
        <v>47</v>
      </c>
      <c r="AJ21" s="7" t="s">
        <v>47</v>
      </c>
      <c r="AK21" s="7" t="s">
        <v>47</v>
      </c>
      <c r="AL21" s="7" t="s">
        <v>47</v>
      </c>
      <c r="AM21" s="7" t="s">
        <v>47</v>
      </c>
      <c r="AN21" s="7" t="s">
        <v>47</v>
      </c>
      <c r="AO21" s="7" t="s">
        <v>47</v>
      </c>
      <c r="AP21" s="7" t="s">
        <v>47</v>
      </c>
      <c r="AQ21" s="7" t="s">
        <v>47</v>
      </c>
      <c r="AR21" s="7" t="s">
        <v>47</v>
      </c>
      <c r="AS21" s="7" t="s">
        <v>47</v>
      </c>
      <c r="AT21" s="7" t="s">
        <v>47</v>
      </c>
      <c r="AU21" s="7" t="s">
        <v>47</v>
      </c>
      <c r="AV21" s="7" t="s">
        <v>47</v>
      </c>
      <c r="AW21" s="7" t="s">
        <v>47</v>
      </c>
      <c r="AX21" s="7" t="s">
        <v>47</v>
      </c>
      <c r="AY21" s="7" t="s">
        <v>47</v>
      </c>
      <c r="AZ21" s="7" t="s">
        <v>47</v>
      </c>
      <c r="BA21" s="7" t="s">
        <v>47</v>
      </c>
      <c r="BB21" s="7" t="s">
        <v>47</v>
      </c>
      <c r="BC21" s="7" t="s">
        <v>47</v>
      </c>
      <c r="BD21" s="7" t="s">
        <v>47</v>
      </c>
      <c r="BE21" s="7" t="s">
        <v>47</v>
      </c>
      <c r="BF21" s="7" t="s">
        <v>47</v>
      </c>
      <c r="BG21" s="7" t="s">
        <v>47</v>
      </c>
      <c r="BH21" s="7" t="s">
        <v>47</v>
      </c>
      <c r="BI21" s="7" t="s">
        <v>47</v>
      </c>
      <c r="BJ21" s="7" t="s">
        <v>47</v>
      </c>
      <c r="BK21" s="7" t="s">
        <v>47</v>
      </c>
    </row>
    <row r="22" spans="1:63" x14ac:dyDescent="0.2">
      <c r="A22" s="7">
        <v>1954</v>
      </c>
      <c r="B22" s="7" t="s">
        <v>47</v>
      </c>
      <c r="C22" s="7" t="s">
        <v>47</v>
      </c>
      <c r="D22" s="7" t="s">
        <v>47</v>
      </c>
      <c r="E22" s="7" t="s">
        <v>47</v>
      </c>
      <c r="F22" s="7" t="s">
        <v>47</v>
      </c>
      <c r="G22" s="7" t="s">
        <v>47</v>
      </c>
      <c r="H22" s="7" t="s">
        <v>47</v>
      </c>
      <c r="I22" s="7" t="s">
        <v>47</v>
      </c>
      <c r="J22" s="7" t="s">
        <v>47</v>
      </c>
      <c r="K22" s="7" t="s">
        <v>47</v>
      </c>
      <c r="L22" s="7" t="s">
        <v>47</v>
      </c>
      <c r="M22" s="7" t="s">
        <v>47</v>
      </c>
      <c r="N22" s="7" t="s">
        <v>47</v>
      </c>
      <c r="O22" s="7" t="s">
        <v>47</v>
      </c>
      <c r="P22" s="7" t="s">
        <v>47</v>
      </c>
      <c r="Q22" s="7" t="s">
        <v>47</v>
      </c>
      <c r="R22" s="7" t="s">
        <v>47</v>
      </c>
      <c r="S22" s="7" t="s">
        <v>47</v>
      </c>
      <c r="T22" s="7" t="s">
        <v>47</v>
      </c>
      <c r="U22" s="7" t="s">
        <v>47</v>
      </c>
      <c r="V22" s="7" t="s">
        <v>47</v>
      </c>
      <c r="W22" s="7" t="s">
        <v>47</v>
      </c>
      <c r="X22" s="7" t="s">
        <v>47</v>
      </c>
      <c r="Y22" s="7" t="s">
        <v>47</v>
      </c>
      <c r="Z22" s="7" t="s">
        <v>47</v>
      </c>
      <c r="AA22" s="7" t="s">
        <v>47</v>
      </c>
      <c r="AB22" s="7" t="s">
        <v>47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H22" s="7" t="s">
        <v>47</v>
      </c>
      <c r="AI22" s="7" t="s">
        <v>47</v>
      </c>
      <c r="AJ22" s="7" t="s">
        <v>47</v>
      </c>
      <c r="AK22" s="7" t="s">
        <v>47</v>
      </c>
      <c r="AL22" s="7" t="s">
        <v>47</v>
      </c>
      <c r="AM22" s="7" t="s">
        <v>47</v>
      </c>
      <c r="AN22" s="7" t="s">
        <v>47</v>
      </c>
      <c r="AO22" s="7" t="s">
        <v>47</v>
      </c>
      <c r="AP22" s="7" t="s">
        <v>47</v>
      </c>
      <c r="AQ22" s="7" t="s">
        <v>47</v>
      </c>
      <c r="AR22" s="7" t="s">
        <v>47</v>
      </c>
      <c r="AS22" s="7" t="s">
        <v>47</v>
      </c>
      <c r="AT22" s="7" t="s">
        <v>47</v>
      </c>
      <c r="AU22" s="7" t="s">
        <v>47</v>
      </c>
      <c r="AV22" s="7" t="s">
        <v>47</v>
      </c>
      <c r="AW22" s="7" t="s">
        <v>47</v>
      </c>
      <c r="AX22" s="7" t="s">
        <v>47</v>
      </c>
      <c r="AY22" s="7" t="s">
        <v>47</v>
      </c>
      <c r="AZ22" s="7" t="s">
        <v>47</v>
      </c>
      <c r="BA22" s="7" t="s">
        <v>47</v>
      </c>
      <c r="BB22" s="7" t="s">
        <v>47</v>
      </c>
      <c r="BC22" s="7" t="s">
        <v>47</v>
      </c>
      <c r="BD22" s="7" t="s">
        <v>47</v>
      </c>
      <c r="BE22" s="7" t="s">
        <v>47</v>
      </c>
      <c r="BF22" s="7" t="s">
        <v>47</v>
      </c>
      <c r="BG22" s="7" t="s">
        <v>47</v>
      </c>
      <c r="BH22" s="7" t="s">
        <v>47</v>
      </c>
      <c r="BI22" s="7" t="s">
        <v>47</v>
      </c>
      <c r="BJ22" s="7" t="s">
        <v>47</v>
      </c>
      <c r="BK22" s="7" t="s">
        <v>47</v>
      </c>
    </row>
    <row r="23" spans="1:63" x14ac:dyDescent="0.2">
      <c r="A23" s="7">
        <v>1954.25</v>
      </c>
      <c r="B23" s="7" t="s">
        <v>47</v>
      </c>
      <c r="C23" s="7" t="s">
        <v>47</v>
      </c>
      <c r="D23" s="7" t="s">
        <v>47</v>
      </c>
      <c r="E23" s="7" t="s">
        <v>47</v>
      </c>
      <c r="F23" s="7" t="s">
        <v>47</v>
      </c>
      <c r="G23" s="7" t="s">
        <v>47</v>
      </c>
      <c r="H23" s="7" t="s">
        <v>47</v>
      </c>
      <c r="I23" s="7" t="s">
        <v>47</v>
      </c>
      <c r="J23" s="7" t="s">
        <v>47</v>
      </c>
      <c r="K23" s="7" t="s">
        <v>47</v>
      </c>
      <c r="L23" s="7" t="s">
        <v>47</v>
      </c>
      <c r="M23" s="7" t="s">
        <v>47</v>
      </c>
      <c r="N23" s="7" t="s">
        <v>47</v>
      </c>
      <c r="O23" s="7" t="s">
        <v>47</v>
      </c>
      <c r="P23" s="7" t="s">
        <v>47</v>
      </c>
      <c r="Q23" s="7" t="s">
        <v>47</v>
      </c>
      <c r="R23" s="7" t="s">
        <v>47</v>
      </c>
      <c r="S23" s="7" t="s">
        <v>47</v>
      </c>
      <c r="T23" s="7" t="s">
        <v>47</v>
      </c>
      <c r="U23" s="7" t="s">
        <v>47</v>
      </c>
      <c r="V23" s="7" t="s">
        <v>47</v>
      </c>
      <c r="W23" s="7" t="s">
        <v>47</v>
      </c>
      <c r="X23" s="7" t="s">
        <v>47</v>
      </c>
      <c r="Y23" s="7" t="s">
        <v>47</v>
      </c>
      <c r="Z23" s="7" t="s">
        <v>47</v>
      </c>
      <c r="AA23" s="7" t="s">
        <v>47</v>
      </c>
      <c r="AB23" s="7" t="s">
        <v>47</v>
      </c>
      <c r="AC23" s="7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H23" s="7" t="s">
        <v>47</v>
      </c>
      <c r="AI23" s="7" t="s">
        <v>47</v>
      </c>
      <c r="AJ23" s="7" t="s">
        <v>47</v>
      </c>
      <c r="AK23" s="7" t="s">
        <v>47</v>
      </c>
      <c r="AL23" s="7" t="s">
        <v>47</v>
      </c>
      <c r="AM23" s="7" t="s">
        <v>47</v>
      </c>
      <c r="AN23" s="7" t="s">
        <v>47</v>
      </c>
      <c r="AO23" s="7" t="s">
        <v>47</v>
      </c>
      <c r="AP23" s="7" t="s">
        <v>47</v>
      </c>
      <c r="AQ23" s="7" t="s">
        <v>47</v>
      </c>
      <c r="AR23" s="7" t="s">
        <v>47</v>
      </c>
      <c r="AS23" s="7" t="s">
        <v>47</v>
      </c>
      <c r="AT23" s="7" t="s">
        <v>47</v>
      </c>
      <c r="AU23" s="7" t="s">
        <v>47</v>
      </c>
      <c r="AV23" s="7" t="s">
        <v>47</v>
      </c>
      <c r="AW23" s="7" t="s">
        <v>47</v>
      </c>
      <c r="AX23" s="7" t="s">
        <v>47</v>
      </c>
      <c r="AY23" s="7" t="s">
        <v>47</v>
      </c>
      <c r="AZ23" s="7" t="s">
        <v>47</v>
      </c>
      <c r="BA23" s="7" t="s">
        <v>47</v>
      </c>
      <c r="BB23" s="7" t="s">
        <v>47</v>
      </c>
      <c r="BC23" s="7" t="s">
        <v>47</v>
      </c>
      <c r="BD23" s="7" t="s">
        <v>47</v>
      </c>
      <c r="BE23" s="7" t="s">
        <v>47</v>
      </c>
      <c r="BF23" s="7" t="s">
        <v>47</v>
      </c>
      <c r="BG23" s="7" t="s">
        <v>47</v>
      </c>
      <c r="BH23" s="7" t="s">
        <v>47</v>
      </c>
      <c r="BI23" s="7" t="s">
        <v>47</v>
      </c>
      <c r="BJ23" s="7" t="s">
        <v>47</v>
      </c>
      <c r="BK23" s="7" t="s">
        <v>47</v>
      </c>
    </row>
    <row r="24" spans="1:63" x14ac:dyDescent="0.2">
      <c r="A24" s="7">
        <v>1954.5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  <c r="Q24" s="7" t="s">
        <v>47</v>
      </c>
      <c r="R24" s="7" t="s">
        <v>47</v>
      </c>
      <c r="S24" s="7" t="s">
        <v>47</v>
      </c>
      <c r="T24" s="7" t="s">
        <v>47</v>
      </c>
      <c r="U24" s="7" t="s">
        <v>47</v>
      </c>
      <c r="V24" s="7" t="s">
        <v>47</v>
      </c>
      <c r="W24" s="7" t="s">
        <v>47</v>
      </c>
      <c r="X24" s="7" t="s">
        <v>47</v>
      </c>
      <c r="Y24" s="7" t="s">
        <v>47</v>
      </c>
      <c r="Z24" s="7" t="s">
        <v>47</v>
      </c>
      <c r="AA24" s="7" t="s">
        <v>47</v>
      </c>
      <c r="AB24" s="7" t="s">
        <v>47</v>
      </c>
      <c r="AC24" s="7" t="s">
        <v>47</v>
      </c>
      <c r="AD24" s="7" t="s">
        <v>47</v>
      </c>
      <c r="AE24" s="7" t="s">
        <v>47</v>
      </c>
      <c r="AF24" s="7" t="s">
        <v>47</v>
      </c>
      <c r="AG24" s="7" t="s">
        <v>47</v>
      </c>
      <c r="AH24" s="7" t="s">
        <v>47</v>
      </c>
      <c r="AI24" s="7" t="s">
        <v>47</v>
      </c>
      <c r="AJ24" s="7" t="s">
        <v>47</v>
      </c>
      <c r="AK24" s="7" t="s">
        <v>47</v>
      </c>
      <c r="AL24" s="7" t="s">
        <v>47</v>
      </c>
      <c r="AM24" s="7" t="s">
        <v>47</v>
      </c>
      <c r="AN24" s="7" t="s">
        <v>47</v>
      </c>
      <c r="AO24" s="7" t="s">
        <v>47</v>
      </c>
      <c r="AP24" s="7" t="s">
        <v>47</v>
      </c>
      <c r="AQ24" s="7" t="s">
        <v>47</v>
      </c>
      <c r="AR24" s="7" t="s">
        <v>47</v>
      </c>
      <c r="AS24" s="7" t="s">
        <v>47</v>
      </c>
      <c r="AT24" s="7" t="s">
        <v>47</v>
      </c>
      <c r="AU24" s="7" t="s">
        <v>47</v>
      </c>
      <c r="AV24" s="7" t="s">
        <v>47</v>
      </c>
      <c r="AW24" s="7" t="s">
        <v>47</v>
      </c>
      <c r="AX24" s="7" t="s">
        <v>47</v>
      </c>
      <c r="AY24" s="7" t="s">
        <v>47</v>
      </c>
      <c r="AZ24" s="7" t="s">
        <v>47</v>
      </c>
      <c r="BA24" s="7" t="s">
        <v>47</v>
      </c>
      <c r="BB24" s="7" t="s">
        <v>47</v>
      </c>
      <c r="BC24" s="7" t="s">
        <v>47</v>
      </c>
      <c r="BD24" s="7" t="s">
        <v>47</v>
      </c>
      <c r="BE24" s="7" t="s">
        <v>47</v>
      </c>
      <c r="BF24" s="7" t="s">
        <v>47</v>
      </c>
      <c r="BG24" s="7" t="s">
        <v>47</v>
      </c>
      <c r="BH24" s="7" t="s">
        <v>47</v>
      </c>
      <c r="BI24" s="7" t="s">
        <v>47</v>
      </c>
      <c r="BJ24" s="7" t="s">
        <v>47</v>
      </c>
      <c r="BK24" s="7" t="s">
        <v>47</v>
      </c>
    </row>
    <row r="25" spans="1:63" x14ac:dyDescent="0.2">
      <c r="A25" s="7">
        <v>1954.75</v>
      </c>
      <c r="B25" s="7" t="s">
        <v>47</v>
      </c>
      <c r="C25" s="7" t="s">
        <v>47</v>
      </c>
      <c r="D25" s="7" t="s">
        <v>47</v>
      </c>
      <c r="E25" s="7" t="s">
        <v>47</v>
      </c>
      <c r="F25" s="7" t="s">
        <v>47</v>
      </c>
      <c r="G25" s="7" t="s">
        <v>47</v>
      </c>
      <c r="H25" s="7" t="s">
        <v>47</v>
      </c>
      <c r="I25" s="7" t="s">
        <v>47</v>
      </c>
      <c r="J25" s="7" t="s">
        <v>47</v>
      </c>
      <c r="K25" s="7" t="s">
        <v>47</v>
      </c>
      <c r="L25" s="7" t="s">
        <v>47</v>
      </c>
      <c r="M25" s="7" t="s">
        <v>47</v>
      </c>
      <c r="N25" s="7" t="s">
        <v>47</v>
      </c>
      <c r="O25" s="7" t="s">
        <v>47</v>
      </c>
      <c r="P25" s="7" t="s">
        <v>47</v>
      </c>
      <c r="Q25" s="7" t="s">
        <v>47</v>
      </c>
      <c r="R25" s="7" t="s">
        <v>47</v>
      </c>
      <c r="S25" s="7" t="s">
        <v>47</v>
      </c>
      <c r="T25" s="7" t="s">
        <v>47</v>
      </c>
      <c r="U25" s="7" t="s">
        <v>47</v>
      </c>
      <c r="V25" s="7" t="s">
        <v>47</v>
      </c>
      <c r="W25" s="7" t="s">
        <v>47</v>
      </c>
      <c r="X25" s="7" t="s">
        <v>47</v>
      </c>
      <c r="Y25" s="7" t="s">
        <v>47</v>
      </c>
      <c r="Z25" s="7" t="s">
        <v>47</v>
      </c>
      <c r="AA25" s="7" t="s">
        <v>47</v>
      </c>
      <c r="AB25" s="7" t="s">
        <v>47</v>
      </c>
      <c r="AC25" s="7" t="s">
        <v>47</v>
      </c>
      <c r="AD25" s="7" t="s">
        <v>47</v>
      </c>
      <c r="AE25" s="7" t="s">
        <v>47</v>
      </c>
      <c r="AF25" s="7" t="s">
        <v>47</v>
      </c>
      <c r="AG25" s="7" t="s">
        <v>47</v>
      </c>
      <c r="AH25" s="7" t="s">
        <v>47</v>
      </c>
      <c r="AI25" s="7" t="s">
        <v>47</v>
      </c>
      <c r="AJ25" s="7" t="s">
        <v>47</v>
      </c>
      <c r="AK25" s="7" t="s">
        <v>47</v>
      </c>
      <c r="AL25" s="7" t="s">
        <v>47</v>
      </c>
      <c r="AM25" s="7" t="s">
        <v>47</v>
      </c>
      <c r="AN25" s="7" t="s">
        <v>47</v>
      </c>
      <c r="AO25" s="7" t="s">
        <v>47</v>
      </c>
      <c r="AP25" s="7" t="s">
        <v>47</v>
      </c>
      <c r="AQ25" s="7" t="s">
        <v>47</v>
      </c>
      <c r="AR25" s="7" t="s">
        <v>47</v>
      </c>
      <c r="AS25" s="7" t="s">
        <v>47</v>
      </c>
      <c r="AT25" s="7" t="s">
        <v>47</v>
      </c>
      <c r="AU25" s="7" t="s">
        <v>47</v>
      </c>
      <c r="AV25" s="7" t="s">
        <v>47</v>
      </c>
      <c r="AW25" s="7" t="s">
        <v>47</v>
      </c>
      <c r="AX25" s="7" t="s">
        <v>47</v>
      </c>
      <c r="AY25" s="7" t="s">
        <v>47</v>
      </c>
      <c r="AZ25" s="7" t="s">
        <v>47</v>
      </c>
      <c r="BA25" s="7" t="s">
        <v>47</v>
      </c>
      <c r="BB25" s="7" t="s">
        <v>47</v>
      </c>
      <c r="BC25" s="7" t="s">
        <v>47</v>
      </c>
      <c r="BD25" s="7" t="s">
        <v>47</v>
      </c>
      <c r="BE25" s="7" t="s">
        <v>47</v>
      </c>
      <c r="BF25" s="7" t="s">
        <v>47</v>
      </c>
      <c r="BG25" s="7" t="s">
        <v>47</v>
      </c>
      <c r="BH25" s="7" t="s">
        <v>47</v>
      </c>
      <c r="BI25" s="7" t="s">
        <v>47</v>
      </c>
      <c r="BJ25" s="7" t="s">
        <v>47</v>
      </c>
      <c r="BK25" s="7" t="s">
        <v>47</v>
      </c>
    </row>
    <row r="26" spans="1:63" x14ac:dyDescent="0.2">
      <c r="A26" s="7">
        <v>1955</v>
      </c>
      <c r="B26" s="7" t="s">
        <v>47</v>
      </c>
      <c r="C26" s="7" t="s">
        <v>47</v>
      </c>
      <c r="D26" s="7" t="s">
        <v>47</v>
      </c>
      <c r="E26" s="7" t="s">
        <v>47</v>
      </c>
      <c r="F26" s="7" t="s">
        <v>47</v>
      </c>
      <c r="G26" s="7" t="s">
        <v>47</v>
      </c>
      <c r="H26" s="7" t="s">
        <v>47</v>
      </c>
      <c r="I26" s="7" t="s">
        <v>47</v>
      </c>
      <c r="J26" s="7" t="s">
        <v>47</v>
      </c>
      <c r="K26" s="7" t="s">
        <v>47</v>
      </c>
      <c r="L26" s="7" t="s">
        <v>47</v>
      </c>
      <c r="M26" s="7" t="s">
        <v>47</v>
      </c>
      <c r="N26" s="7" t="s">
        <v>47</v>
      </c>
      <c r="O26" s="7" t="s">
        <v>47</v>
      </c>
      <c r="P26" s="7" t="s">
        <v>47</v>
      </c>
      <c r="Q26" s="7" t="s">
        <v>47</v>
      </c>
      <c r="R26" s="7" t="s">
        <v>47</v>
      </c>
      <c r="S26" s="7" t="s">
        <v>47</v>
      </c>
      <c r="T26" s="7" t="s">
        <v>47</v>
      </c>
      <c r="U26" s="7" t="s">
        <v>47</v>
      </c>
      <c r="V26" s="7" t="s">
        <v>47</v>
      </c>
      <c r="W26" s="7" t="s">
        <v>47</v>
      </c>
      <c r="X26" s="7" t="s">
        <v>47</v>
      </c>
      <c r="Y26" s="7" t="s">
        <v>47</v>
      </c>
      <c r="Z26" s="7" t="s">
        <v>47</v>
      </c>
      <c r="AA26" s="7" t="s">
        <v>47</v>
      </c>
      <c r="AB26" s="7" t="s">
        <v>47</v>
      </c>
      <c r="AC26" s="7" t="s">
        <v>47</v>
      </c>
      <c r="AD26" s="7" t="s">
        <v>47</v>
      </c>
      <c r="AE26" s="7" t="s">
        <v>47</v>
      </c>
      <c r="AF26" s="7" t="s">
        <v>47</v>
      </c>
      <c r="AG26" s="7" t="s">
        <v>47</v>
      </c>
      <c r="AH26" s="7" t="s">
        <v>47</v>
      </c>
      <c r="AI26" s="7" t="s">
        <v>47</v>
      </c>
      <c r="AJ26" s="7" t="s">
        <v>47</v>
      </c>
      <c r="AK26" s="7" t="s">
        <v>47</v>
      </c>
      <c r="AL26" s="7" t="s">
        <v>47</v>
      </c>
      <c r="AM26" s="7" t="s">
        <v>47</v>
      </c>
      <c r="AN26" s="7" t="s">
        <v>47</v>
      </c>
      <c r="AO26" s="7" t="s">
        <v>47</v>
      </c>
      <c r="AP26" s="7" t="s">
        <v>47</v>
      </c>
      <c r="AQ26" s="7" t="s">
        <v>47</v>
      </c>
      <c r="AR26" s="7" t="s">
        <v>47</v>
      </c>
      <c r="AS26" s="7" t="s">
        <v>47</v>
      </c>
      <c r="AT26" s="7" t="s">
        <v>47</v>
      </c>
      <c r="AU26" s="7" t="s">
        <v>47</v>
      </c>
      <c r="AV26" s="7" t="s">
        <v>47</v>
      </c>
      <c r="AW26" s="7" t="s">
        <v>47</v>
      </c>
      <c r="AX26" s="7" t="s">
        <v>47</v>
      </c>
      <c r="AY26" s="7" t="s">
        <v>47</v>
      </c>
      <c r="AZ26" s="7" t="s">
        <v>47</v>
      </c>
      <c r="BA26" s="7" t="s">
        <v>47</v>
      </c>
      <c r="BB26" s="7" t="s">
        <v>47</v>
      </c>
      <c r="BC26" s="7" t="s">
        <v>47</v>
      </c>
      <c r="BD26" s="7" t="s">
        <v>47</v>
      </c>
      <c r="BE26" s="7" t="s">
        <v>47</v>
      </c>
      <c r="BF26" s="7" t="s">
        <v>47</v>
      </c>
      <c r="BG26" s="7" t="s">
        <v>47</v>
      </c>
      <c r="BH26" s="7" t="s">
        <v>47</v>
      </c>
      <c r="BI26" s="7" t="s">
        <v>47</v>
      </c>
      <c r="BJ26" s="7" t="s">
        <v>47</v>
      </c>
      <c r="BK26" s="7" t="s">
        <v>47</v>
      </c>
    </row>
    <row r="27" spans="1:63" x14ac:dyDescent="0.2">
      <c r="A27" s="7">
        <v>1955.25</v>
      </c>
      <c r="B27" s="7" t="s">
        <v>47</v>
      </c>
      <c r="C27" s="7" t="s">
        <v>47</v>
      </c>
      <c r="D27" s="7" t="s">
        <v>47</v>
      </c>
      <c r="E27" s="7" t="s">
        <v>47</v>
      </c>
      <c r="F27" s="7" t="s">
        <v>47</v>
      </c>
      <c r="G27" s="7" t="s">
        <v>47</v>
      </c>
      <c r="H27" s="7" t="s">
        <v>47</v>
      </c>
      <c r="I27" s="7" t="s">
        <v>47</v>
      </c>
      <c r="J27" s="7" t="s">
        <v>47</v>
      </c>
      <c r="K27" s="7" t="s">
        <v>47</v>
      </c>
      <c r="L27" s="7" t="s">
        <v>47</v>
      </c>
      <c r="M27" s="7" t="s">
        <v>47</v>
      </c>
      <c r="N27" s="7" t="s">
        <v>47</v>
      </c>
      <c r="O27" s="7" t="s">
        <v>47</v>
      </c>
      <c r="P27" s="7" t="s">
        <v>47</v>
      </c>
      <c r="Q27" s="7" t="s">
        <v>47</v>
      </c>
      <c r="R27" s="7" t="s">
        <v>47</v>
      </c>
      <c r="S27" s="7" t="s">
        <v>47</v>
      </c>
      <c r="T27" s="7" t="s">
        <v>47</v>
      </c>
      <c r="U27" s="7" t="s">
        <v>47</v>
      </c>
      <c r="V27" s="7" t="s">
        <v>47</v>
      </c>
      <c r="W27" s="7" t="s">
        <v>47</v>
      </c>
      <c r="X27" s="7" t="s">
        <v>47</v>
      </c>
      <c r="Y27" s="7" t="s">
        <v>47</v>
      </c>
      <c r="Z27" s="7" t="s">
        <v>47</v>
      </c>
      <c r="AA27" s="7" t="s">
        <v>47</v>
      </c>
      <c r="AB27" s="7" t="s">
        <v>47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47</v>
      </c>
      <c r="AH27" s="7" t="s">
        <v>47</v>
      </c>
      <c r="AI27" s="7" t="s">
        <v>47</v>
      </c>
      <c r="AJ27" s="7" t="s">
        <v>47</v>
      </c>
      <c r="AK27" s="7" t="s">
        <v>47</v>
      </c>
      <c r="AL27" s="7" t="s">
        <v>47</v>
      </c>
      <c r="AM27" s="7" t="s">
        <v>47</v>
      </c>
      <c r="AN27" s="7" t="s">
        <v>47</v>
      </c>
      <c r="AO27" s="7" t="s">
        <v>47</v>
      </c>
      <c r="AP27" s="7" t="s">
        <v>47</v>
      </c>
      <c r="AQ27" s="7" t="s">
        <v>47</v>
      </c>
      <c r="AR27" s="7" t="s">
        <v>47</v>
      </c>
      <c r="AS27" s="7" t="s">
        <v>47</v>
      </c>
      <c r="AT27" s="7" t="s">
        <v>47</v>
      </c>
      <c r="AU27" s="7" t="s">
        <v>47</v>
      </c>
      <c r="AV27" s="7" t="s">
        <v>47</v>
      </c>
      <c r="AW27" s="7" t="s">
        <v>47</v>
      </c>
      <c r="AX27" s="7" t="s">
        <v>47</v>
      </c>
      <c r="AY27" s="7" t="s">
        <v>47</v>
      </c>
      <c r="AZ27" s="7" t="s">
        <v>47</v>
      </c>
      <c r="BA27" s="7" t="s">
        <v>47</v>
      </c>
      <c r="BB27" s="7" t="s">
        <v>47</v>
      </c>
      <c r="BC27" s="7" t="s">
        <v>47</v>
      </c>
      <c r="BD27" s="7" t="s">
        <v>47</v>
      </c>
      <c r="BE27" s="7" t="s">
        <v>47</v>
      </c>
      <c r="BF27" s="7" t="s">
        <v>47</v>
      </c>
      <c r="BG27" s="7" t="s">
        <v>47</v>
      </c>
      <c r="BH27" s="7" t="s">
        <v>47</v>
      </c>
      <c r="BI27" s="7" t="s">
        <v>47</v>
      </c>
      <c r="BJ27" s="7" t="s">
        <v>47</v>
      </c>
      <c r="BK27" s="7" t="s">
        <v>47</v>
      </c>
    </row>
    <row r="28" spans="1:63" x14ac:dyDescent="0.2">
      <c r="A28" s="7">
        <v>1955.5</v>
      </c>
      <c r="B28" s="7" t="s">
        <v>47</v>
      </c>
      <c r="C28" s="7" t="s">
        <v>47</v>
      </c>
      <c r="D28" s="7" t="s">
        <v>47</v>
      </c>
      <c r="E28" s="7" t="s">
        <v>47</v>
      </c>
      <c r="F28" s="7" t="s">
        <v>47</v>
      </c>
      <c r="G28" s="7" t="s">
        <v>47</v>
      </c>
      <c r="H28" s="7" t="s">
        <v>47</v>
      </c>
      <c r="I28" s="7" t="s">
        <v>47</v>
      </c>
      <c r="J28" s="7" t="s">
        <v>47</v>
      </c>
      <c r="K28" s="7" t="s">
        <v>47</v>
      </c>
      <c r="L28" s="7" t="s">
        <v>47</v>
      </c>
      <c r="M28" s="7" t="s">
        <v>47</v>
      </c>
      <c r="N28" s="7" t="s">
        <v>47</v>
      </c>
      <c r="O28" s="7" t="s">
        <v>47</v>
      </c>
      <c r="P28" s="7" t="s">
        <v>47</v>
      </c>
      <c r="Q28" s="7" t="s">
        <v>47</v>
      </c>
      <c r="R28" s="7" t="s">
        <v>47</v>
      </c>
      <c r="S28" s="7" t="s">
        <v>47</v>
      </c>
      <c r="T28" s="7" t="s">
        <v>47</v>
      </c>
      <c r="U28" s="7" t="s">
        <v>47</v>
      </c>
      <c r="V28" s="7" t="s">
        <v>47</v>
      </c>
      <c r="W28" s="7" t="s">
        <v>47</v>
      </c>
      <c r="X28" s="7" t="s">
        <v>47</v>
      </c>
      <c r="Y28" s="7" t="s">
        <v>47</v>
      </c>
      <c r="Z28" s="7" t="s">
        <v>47</v>
      </c>
      <c r="AA28" s="7" t="s">
        <v>47</v>
      </c>
      <c r="AB28" s="7" t="s">
        <v>47</v>
      </c>
      <c r="AC28" s="7" t="s">
        <v>47</v>
      </c>
      <c r="AD28" s="7" t="s">
        <v>47</v>
      </c>
      <c r="AE28" s="7" t="s">
        <v>47</v>
      </c>
      <c r="AF28" s="7" t="s">
        <v>47</v>
      </c>
      <c r="AG28" s="7" t="s">
        <v>47</v>
      </c>
      <c r="AH28" s="7" t="s">
        <v>47</v>
      </c>
      <c r="AI28" s="7" t="s">
        <v>47</v>
      </c>
      <c r="AJ28" s="7" t="s">
        <v>47</v>
      </c>
      <c r="AK28" s="7" t="s">
        <v>47</v>
      </c>
      <c r="AL28" s="7" t="s">
        <v>47</v>
      </c>
      <c r="AM28" s="7" t="s">
        <v>47</v>
      </c>
      <c r="AN28" s="7" t="s">
        <v>47</v>
      </c>
      <c r="AO28" s="7" t="s">
        <v>47</v>
      </c>
      <c r="AP28" s="7" t="s">
        <v>47</v>
      </c>
      <c r="AQ28" s="7" t="s">
        <v>47</v>
      </c>
      <c r="AR28" s="7" t="s">
        <v>47</v>
      </c>
      <c r="AS28" s="7" t="s">
        <v>47</v>
      </c>
      <c r="AT28" s="7" t="s">
        <v>47</v>
      </c>
      <c r="AU28" s="7" t="s">
        <v>47</v>
      </c>
      <c r="AV28" s="7" t="s">
        <v>47</v>
      </c>
      <c r="AW28" s="7" t="s">
        <v>47</v>
      </c>
      <c r="AX28" s="7" t="s">
        <v>47</v>
      </c>
      <c r="AY28" s="7" t="s">
        <v>47</v>
      </c>
      <c r="AZ28" s="7" t="s">
        <v>47</v>
      </c>
      <c r="BA28" s="7" t="s">
        <v>47</v>
      </c>
      <c r="BB28" s="7" t="s">
        <v>47</v>
      </c>
      <c r="BC28" s="7" t="s">
        <v>47</v>
      </c>
      <c r="BD28" s="7" t="s">
        <v>47</v>
      </c>
      <c r="BE28" s="7" t="s">
        <v>47</v>
      </c>
      <c r="BF28" s="7" t="s">
        <v>47</v>
      </c>
      <c r="BG28" s="7" t="s">
        <v>47</v>
      </c>
      <c r="BH28" s="7" t="s">
        <v>47</v>
      </c>
      <c r="BI28" s="7" t="s">
        <v>47</v>
      </c>
      <c r="BJ28" s="7" t="s">
        <v>47</v>
      </c>
      <c r="BK28" s="7" t="s">
        <v>47</v>
      </c>
    </row>
    <row r="29" spans="1:63" x14ac:dyDescent="0.2">
      <c r="A29" s="7">
        <v>1955.75</v>
      </c>
      <c r="B29" s="7" t="s">
        <v>47</v>
      </c>
      <c r="C29" s="7" t="s">
        <v>47</v>
      </c>
      <c r="D29" s="7" t="s">
        <v>47</v>
      </c>
      <c r="E29" s="7" t="s">
        <v>47</v>
      </c>
      <c r="F29" s="7" t="s">
        <v>47</v>
      </c>
      <c r="G29" s="7" t="s">
        <v>47</v>
      </c>
      <c r="H29" s="7" t="s">
        <v>47</v>
      </c>
      <c r="I29" s="7" t="s">
        <v>47</v>
      </c>
      <c r="J29" s="7" t="s">
        <v>47</v>
      </c>
      <c r="K29" s="7" t="s">
        <v>47</v>
      </c>
      <c r="L29" s="7" t="s">
        <v>47</v>
      </c>
      <c r="M29" s="7" t="s">
        <v>47</v>
      </c>
      <c r="N29" s="7" t="s">
        <v>47</v>
      </c>
      <c r="O29" s="7" t="s">
        <v>47</v>
      </c>
      <c r="P29" s="7" t="s">
        <v>47</v>
      </c>
      <c r="Q29" s="7" t="s">
        <v>47</v>
      </c>
      <c r="R29" s="7" t="s">
        <v>47</v>
      </c>
      <c r="S29" s="7" t="s">
        <v>47</v>
      </c>
      <c r="T29" s="7" t="s">
        <v>47</v>
      </c>
      <c r="U29" s="7" t="s">
        <v>47</v>
      </c>
      <c r="V29" s="7" t="s">
        <v>47</v>
      </c>
      <c r="W29" s="7" t="s">
        <v>47</v>
      </c>
      <c r="X29" s="7" t="s">
        <v>47</v>
      </c>
      <c r="Y29" s="7" t="s">
        <v>47</v>
      </c>
      <c r="Z29" s="7" t="s">
        <v>47</v>
      </c>
      <c r="AA29" s="7" t="s">
        <v>47</v>
      </c>
      <c r="AB29" s="7" t="s">
        <v>47</v>
      </c>
      <c r="AC29" s="7" t="s">
        <v>47</v>
      </c>
      <c r="AD29" s="7" t="s">
        <v>47</v>
      </c>
      <c r="AE29" s="7" t="s">
        <v>47</v>
      </c>
      <c r="AF29" s="7" t="s">
        <v>47</v>
      </c>
      <c r="AG29" s="7" t="s">
        <v>47</v>
      </c>
      <c r="AH29" s="7" t="s">
        <v>47</v>
      </c>
      <c r="AI29" s="7" t="s">
        <v>47</v>
      </c>
      <c r="AJ29" s="7" t="s">
        <v>47</v>
      </c>
      <c r="AK29" s="7" t="s">
        <v>47</v>
      </c>
      <c r="AL29" s="7" t="s">
        <v>47</v>
      </c>
      <c r="AM29" s="7" t="s">
        <v>47</v>
      </c>
      <c r="AN29" s="7" t="s">
        <v>47</v>
      </c>
      <c r="AO29" s="7" t="s">
        <v>47</v>
      </c>
      <c r="AP29" s="7" t="s">
        <v>47</v>
      </c>
      <c r="AQ29" s="7" t="s">
        <v>47</v>
      </c>
      <c r="AR29" s="7" t="s">
        <v>47</v>
      </c>
      <c r="AS29" s="7" t="s">
        <v>47</v>
      </c>
      <c r="AT29" s="7" t="s">
        <v>47</v>
      </c>
      <c r="AU29" s="7" t="s">
        <v>47</v>
      </c>
      <c r="AV29" s="7" t="s">
        <v>47</v>
      </c>
      <c r="AW29" s="7" t="s">
        <v>47</v>
      </c>
      <c r="AX29" s="7" t="s">
        <v>47</v>
      </c>
      <c r="AY29" s="7" t="s">
        <v>47</v>
      </c>
      <c r="AZ29" s="7" t="s">
        <v>47</v>
      </c>
      <c r="BA29" s="7" t="s">
        <v>47</v>
      </c>
      <c r="BB29" s="7" t="s">
        <v>47</v>
      </c>
      <c r="BC29" s="7" t="s">
        <v>47</v>
      </c>
      <c r="BD29" s="7" t="s">
        <v>47</v>
      </c>
      <c r="BE29" s="7" t="s">
        <v>47</v>
      </c>
      <c r="BF29" s="7" t="s">
        <v>47</v>
      </c>
      <c r="BG29" s="7" t="s">
        <v>47</v>
      </c>
      <c r="BH29" s="7" t="s">
        <v>47</v>
      </c>
      <c r="BI29" s="7" t="s">
        <v>47</v>
      </c>
      <c r="BJ29" s="7" t="s">
        <v>47</v>
      </c>
      <c r="BK29" s="7" t="s">
        <v>47</v>
      </c>
    </row>
    <row r="30" spans="1:63" x14ac:dyDescent="0.2">
      <c r="A30" s="7">
        <v>1956</v>
      </c>
      <c r="B30" s="7" t="s">
        <v>47</v>
      </c>
      <c r="C30" s="7" t="s">
        <v>47</v>
      </c>
      <c r="D30" s="7" t="s">
        <v>47</v>
      </c>
      <c r="E30" s="7" t="s">
        <v>47</v>
      </c>
      <c r="F30" s="7" t="s">
        <v>47</v>
      </c>
      <c r="G30" s="7" t="s">
        <v>47</v>
      </c>
      <c r="H30" s="7" t="s">
        <v>47</v>
      </c>
      <c r="I30" s="7" t="s">
        <v>47</v>
      </c>
      <c r="J30" s="7" t="s">
        <v>47</v>
      </c>
      <c r="K30" s="7" t="s">
        <v>47</v>
      </c>
      <c r="L30" s="7" t="s">
        <v>47</v>
      </c>
      <c r="M30" s="7" t="s">
        <v>47</v>
      </c>
      <c r="N30" s="7" t="s">
        <v>47</v>
      </c>
      <c r="O30" s="7" t="s">
        <v>47</v>
      </c>
      <c r="P30" s="7" t="s">
        <v>47</v>
      </c>
      <c r="Q30" s="7" t="s">
        <v>47</v>
      </c>
      <c r="R30" s="7" t="s">
        <v>47</v>
      </c>
      <c r="S30" s="7" t="s">
        <v>47</v>
      </c>
      <c r="T30" s="7" t="s">
        <v>47</v>
      </c>
      <c r="U30" s="7" t="s">
        <v>47</v>
      </c>
      <c r="V30" s="7" t="s">
        <v>47</v>
      </c>
      <c r="W30" s="7" t="s">
        <v>47</v>
      </c>
      <c r="X30" s="7" t="s">
        <v>47</v>
      </c>
      <c r="Y30" s="7" t="s">
        <v>47</v>
      </c>
      <c r="Z30" s="7" t="s">
        <v>47</v>
      </c>
      <c r="AA30" s="7" t="s">
        <v>47</v>
      </c>
      <c r="AB30" s="7" t="s">
        <v>47</v>
      </c>
      <c r="AC30" s="7" t="s">
        <v>47</v>
      </c>
      <c r="AD30" s="7" t="s">
        <v>47</v>
      </c>
      <c r="AE30" s="7" t="s">
        <v>47</v>
      </c>
      <c r="AF30" s="7" t="s">
        <v>47</v>
      </c>
      <c r="AG30" s="7" t="s">
        <v>47</v>
      </c>
      <c r="AH30" s="7" t="s">
        <v>47</v>
      </c>
      <c r="AI30" s="7" t="s">
        <v>47</v>
      </c>
      <c r="AJ30" s="7" t="s">
        <v>47</v>
      </c>
      <c r="AK30" s="7" t="s">
        <v>47</v>
      </c>
      <c r="AL30" s="7" t="s">
        <v>47</v>
      </c>
      <c r="AM30" s="7" t="s">
        <v>47</v>
      </c>
      <c r="AN30" s="7" t="s">
        <v>47</v>
      </c>
      <c r="AO30" s="7" t="s">
        <v>47</v>
      </c>
      <c r="AP30" s="7" t="s">
        <v>47</v>
      </c>
      <c r="AQ30" s="7" t="s">
        <v>47</v>
      </c>
      <c r="AR30" s="7" t="s">
        <v>47</v>
      </c>
      <c r="AS30" s="7" t="s">
        <v>47</v>
      </c>
      <c r="AT30" s="7" t="s">
        <v>47</v>
      </c>
      <c r="AU30" s="7" t="s">
        <v>47</v>
      </c>
      <c r="AV30" s="7" t="s">
        <v>47</v>
      </c>
      <c r="AW30" s="7" t="s">
        <v>47</v>
      </c>
      <c r="AX30" s="7" t="s">
        <v>47</v>
      </c>
      <c r="AY30" s="7" t="s">
        <v>47</v>
      </c>
      <c r="AZ30" s="7" t="s">
        <v>47</v>
      </c>
      <c r="BA30" s="7" t="s">
        <v>47</v>
      </c>
      <c r="BB30" s="7" t="s">
        <v>47</v>
      </c>
      <c r="BC30" s="7" t="s">
        <v>47</v>
      </c>
      <c r="BD30" s="7" t="s">
        <v>47</v>
      </c>
      <c r="BE30" s="7" t="s">
        <v>47</v>
      </c>
      <c r="BF30" s="7" t="s">
        <v>47</v>
      </c>
      <c r="BG30" s="7" t="s">
        <v>47</v>
      </c>
      <c r="BH30" s="7" t="s">
        <v>47</v>
      </c>
      <c r="BI30" s="7" t="s">
        <v>47</v>
      </c>
      <c r="BJ30" s="7" t="s">
        <v>47</v>
      </c>
      <c r="BK30" s="7" t="s">
        <v>47</v>
      </c>
    </row>
    <row r="31" spans="1:63" x14ac:dyDescent="0.2">
      <c r="A31" s="7">
        <v>1956.25</v>
      </c>
      <c r="B31" s="7" t="s">
        <v>47</v>
      </c>
      <c r="C31" s="7" t="s">
        <v>47</v>
      </c>
      <c r="D31" s="7" t="s">
        <v>47</v>
      </c>
      <c r="E31" s="7" t="s">
        <v>47</v>
      </c>
      <c r="F31" s="7" t="s">
        <v>47</v>
      </c>
      <c r="G31" s="7" t="s">
        <v>47</v>
      </c>
      <c r="H31" s="7" t="s">
        <v>47</v>
      </c>
      <c r="I31" s="7" t="s">
        <v>47</v>
      </c>
      <c r="J31" s="7" t="s">
        <v>47</v>
      </c>
      <c r="K31" s="7" t="s">
        <v>47</v>
      </c>
      <c r="L31" s="7" t="s">
        <v>47</v>
      </c>
      <c r="M31" s="7" t="s">
        <v>47</v>
      </c>
      <c r="N31" s="7" t="s">
        <v>47</v>
      </c>
      <c r="O31" s="7" t="s">
        <v>47</v>
      </c>
      <c r="P31" s="7" t="s">
        <v>47</v>
      </c>
      <c r="Q31" s="7" t="s">
        <v>47</v>
      </c>
      <c r="R31" s="7" t="s">
        <v>47</v>
      </c>
      <c r="S31" s="7" t="s">
        <v>47</v>
      </c>
      <c r="T31" s="7" t="s">
        <v>47</v>
      </c>
      <c r="U31" s="7" t="s">
        <v>47</v>
      </c>
      <c r="V31" s="7" t="s">
        <v>47</v>
      </c>
      <c r="W31" s="7" t="s">
        <v>47</v>
      </c>
      <c r="X31" s="7" t="s">
        <v>47</v>
      </c>
      <c r="Y31" s="7" t="s">
        <v>47</v>
      </c>
      <c r="Z31" s="7" t="s">
        <v>47</v>
      </c>
      <c r="AA31" s="7" t="s">
        <v>47</v>
      </c>
      <c r="AB31" s="7" t="s">
        <v>47</v>
      </c>
      <c r="AC31" s="7" t="s">
        <v>47</v>
      </c>
      <c r="AD31" s="7" t="s">
        <v>47</v>
      </c>
      <c r="AE31" s="7" t="s">
        <v>47</v>
      </c>
      <c r="AF31" s="7" t="s">
        <v>47</v>
      </c>
      <c r="AG31" s="7" t="s">
        <v>47</v>
      </c>
      <c r="AH31" s="7" t="s">
        <v>47</v>
      </c>
      <c r="AI31" s="7" t="s">
        <v>47</v>
      </c>
      <c r="AJ31" s="7" t="s">
        <v>47</v>
      </c>
      <c r="AK31" s="7" t="s">
        <v>47</v>
      </c>
      <c r="AL31" s="7" t="s">
        <v>47</v>
      </c>
      <c r="AM31" s="7" t="s">
        <v>47</v>
      </c>
      <c r="AN31" s="7" t="s">
        <v>47</v>
      </c>
      <c r="AO31" s="7" t="s">
        <v>47</v>
      </c>
      <c r="AP31" s="7" t="s">
        <v>47</v>
      </c>
      <c r="AQ31" s="7" t="s">
        <v>47</v>
      </c>
      <c r="AR31" s="7" t="s">
        <v>47</v>
      </c>
      <c r="AS31" s="7" t="s">
        <v>47</v>
      </c>
      <c r="AT31" s="7" t="s">
        <v>47</v>
      </c>
      <c r="AU31" s="7" t="s">
        <v>47</v>
      </c>
      <c r="AV31" s="7" t="s">
        <v>47</v>
      </c>
      <c r="AW31" s="7" t="s">
        <v>47</v>
      </c>
      <c r="AX31" s="7" t="s">
        <v>47</v>
      </c>
      <c r="AY31" s="7" t="s">
        <v>47</v>
      </c>
      <c r="AZ31" s="7" t="s">
        <v>47</v>
      </c>
      <c r="BA31" s="7" t="s">
        <v>47</v>
      </c>
      <c r="BB31" s="7" t="s">
        <v>47</v>
      </c>
      <c r="BC31" s="7" t="s">
        <v>47</v>
      </c>
      <c r="BD31" s="7" t="s">
        <v>47</v>
      </c>
      <c r="BE31" s="7" t="s">
        <v>47</v>
      </c>
      <c r="BF31" s="7" t="s">
        <v>47</v>
      </c>
      <c r="BG31" s="7" t="s">
        <v>47</v>
      </c>
      <c r="BH31" s="7" t="s">
        <v>47</v>
      </c>
      <c r="BI31" s="7" t="s">
        <v>47</v>
      </c>
      <c r="BJ31" s="7" t="s">
        <v>47</v>
      </c>
      <c r="BK31" s="7" t="s">
        <v>47</v>
      </c>
    </row>
    <row r="32" spans="1:63" x14ac:dyDescent="0.2">
      <c r="A32" s="7">
        <v>1956.5</v>
      </c>
      <c r="B32" s="7" t="s">
        <v>47</v>
      </c>
      <c r="C32" s="7" t="s">
        <v>47</v>
      </c>
      <c r="D32" s="7" t="s">
        <v>47</v>
      </c>
      <c r="E32" s="7" t="s">
        <v>47</v>
      </c>
      <c r="F32" s="7" t="s">
        <v>47</v>
      </c>
      <c r="G32" s="7" t="s">
        <v>47</v>
      </c>
      <c r="H32" s="7" t="s">
        <v>47</v>
      </c>
      <c r="I32" s="7" t="s">
        <v>47</v>
      </c>
      <c r="J32" s="7" t="s">
        <v>47</v>
      </c>
      <c r="K32" s="7" t="s">
        <v>47</v>
      </c>
      <c r="L32" s="7" t="s">
        <v>47</v>
      </c>
      <c r="M32" s="7" t="s">
        <v>47</v>
      </c>
      <c r="N32" s="7" t="s">
        <v>47</v>
      </c>
      <c r="O32" s="7" t="s">
        <v>47</v>
      </c>
      <c r="P32" s="7" t="s">
        <v>47</v>
      </c>
      <c r="Q32" s="7" t="s">
        <v>47</v>
      </c>
      <c r="R32" s="7" t="s">
        <v>47</v>
      </c>
      <c r="S32" s="7" t="s">
        <v>47</v>
      </c>
      <c r="T32" s="7" t="s">
        <v>47</v>
      </c>
      <c r="U32" s="7" t="s">
        <v>47</v>
      </c>
      <c r="V32" s="7" t="s">
        <v>47</v>
      </c>
      <c r="W32" s="7" t="s">
        <v>47</v>
      </c>
      <c r="X32" s="7" t="s">
        <v>47</v>
      </c>
      <c r="Y32" s="7" t="s">
        <v>47</v>
      </c>
      <c r="Z32" s="7" t="s">
        <v>47</v>
      </c>
      <c r="AA32" s="7" t="s">
        <v>47</v>
      </c>
      <c r="AB32" s="7" t="s">
        <v>47</v>
      </c>
      <c r="AC32" s="7" t="s">
        <v>47</v>
      </c>
      <c r="AD32" s="7" t="s">
        <v>47</v>
      </c>
      <c r="AE32" s="7" t="s">
        <v>47</v>
      </c>
      <c r="AF32" s="7" t="s">
        <v>47</v>
      </c>
      <c r="AG32" s="7" t="s">
        <v>47</v>
      </c>
      <c r="AH32" s="7" t="s">
        <v>47</v>
      </c>
      <c r="AI32" s="7" t="s">
        <v>47</v>
      </c>
      <c r="AJ32" s="7" t="s">
        <v>47</v>
      </c>
      <c r="AK32" s="7" t="s">
        <v>47</v>
      </c>
      <c r="AL32" s="7" t="s">
        <v>47</v>
      </c>
      <c r="AM32" s="7" t="s">
        <v>47</v>
      </c>
      <c r="AN32" s="7" t="s">
        <v>47</v>
      </c>
      <c r="AO32" s="7" t="s">
        <v>47</v>
      </c>
      <c r="AP32" s="7" t="s">
        <v>47</v>
      </c>
      <c r="AQ32" s="7" t="s">
        <v>47</v>
      </c>
      <c r="AR32" s="7" t="s">
        <v>47</v>
      </c>
      <c r="AS32" s="7" t="s">
        <v>47</v>
      </c>
      <c r="AT32" s="7" t="s">
        <v>47</v>
      </c>
      <c r="AU32" s="7" t="s">
        <v>47</v>
      </c>
      <c r="AV32" s="7" t="s">
        <v>47</v>
      </c>
      <c r="AW32" s="7" t="s">
        <v>47</v>
      </c>
      <c r="AX32" s="7" t="s">
        <v>47</v>
      </c>
      <c r="AY32" s="7" t="s">
        <v>47</v>
      </c>
      <c r="AZ32" s="7" t="s">
        <v>47</v>
      </c>
      <c r="BA32" s="7" t="s">
        <v>47</v>
      </c>
      <c r="BB32" s="7" t="s">
        <v>47</v>
      </c>
      <c r="BC32" s="7" t="s">
        <v>47</v>
      </c>
      <c r="BD32" s="7" t="s">
        <v>47</v>
      </c>
      <c r="BE32" s="7" t="s">
        <v>47</v>
      </c>
      <c r="BF32" s="7" t="s">
        <v>47</v>
      </c>
      <c r="BG32" s="7" t="s">
        <v>47</v>
      </c>
      <c r="BH32" s="7" t="s">
        <v>47</v>
      </c>
      <c r="BI32" s="7" t="s">
        <v>47</v>
      </c>
      <c r="BJ32" s="7" t="s">
        <v>47</v>
      </c>
      <c r="BK32" s="7" t="s">
        <v>47</v>
      </c>
    </row>
    <row r="33" spans="1:63" x14ac:dyDescent="0.2">
      <c r="A33" s="7">
        <v>1956.75</v>
      </c>
      <c r="B33" s="7" t="s">
        <v>47</v>
      </c>
      <c r="C33" s="7" t="s">
        <v>47</v>
      </c>
      <c r="D33" s="7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  <c r="Q33" s="7" t="s">
        <v>47</v>
      </c>
      <c r="R33" s="7" t="s">
        <v>47</v>
      </c>
      <c r="S33" s="7" t="s">
        <v>47</v>
      </c>
      <c r="T33" s="7" t="s">
        <v>47</v>
      </c>
      <c r="U33" s="7" t="s">
        <v>47</v>
      </c>
      <c r="V33" s="7" t="s">
        <v>47</v>
      </c>
      <c r="W33" s="7" t="s">
        <v>47</v>
      </c>
      <c r="X33" s="7" t="s">
        <v>47</v>
      </c>
      <c r="Y33" s="7" t="s">
        <v>47</v>
      </c>
      <c r="Z33" s="7" t="s">
        <v>47</v>
      </c>
      <c r="AA33" s="7" t="s">
        <v>47</v>
      </c>
      <c r="AB33" s="7" t="s">
        <v>47</v>
      </c>
      <c r="AC33" s="7" t="s">
        <v>47</v>
      </c>
      <c r="AD33" s="7" t="s">
        <v>47</v>
      </c>
      <c r="AE33" s="7" t="s">
        <v>47</v>
      </c>
      <c r="AF33" s="7" t="s">
        <v>47</v>
      </c>
      <c r="AG33" s="7" t="s">
        <v>47</v>
      </c>
      <c r="AH33" s="7" t="s">
        <v>47</v>
      </c>
      <c r="AI33" s="7" t="s">
        <v>47</v>
      </c>
      <c r="AJ33" s="7" t="s">
        <v>47</v>
      </c>
      <c r="AK33" s="7" t="s">
        <v>47</v>
      </c>
      <c r="AL33" s="7" t="s">
        <v>47</v>
      </c>
      <c r="AM33" s="7" t="s">
        <v>47</v>
      </c>
      <c r="AN33" s="7" t="s">
        <v>47</v>
      </c>
      <c r="AO33" s="7" t="s">
        <v>47</v>
      </c>
      <c r="AP33" s="7" t="s">
        <v>47</v>
      </c>
      <c r="AQ33" s="7" t="s">
        <v>47</v>
      </c>
      <c r="AR33" s="7" t="s">
        <v>47</v>
      </c>
      <c r="AS33" s="7" t="s">
        <v>47</v>
      </c>
      <c r="AT33" s="7" t="s">
        <v>47</v>
      </c>
      <c r="AU33" s="7" t="s">
        <v>47</v>
      </c>
      <c r="AV33" s="7" t="s">
        <v>47</v>
      </c>
      <c r="AW33" s="7" t="s">
        <v>47</v>
      </c>
      <c r="AX33" s="7" t="s">
        <v>47</v>
      </c>
      <c r="AY33" s="7" t="s">
        <v>47</v>
      </c>
      <c r="AZ33" s="7" t="s">
        <v>47</v>
      </c>
      <c r="BA33" s="7" t="s">
        <v>47</v>
      </c>
      <c r="BB33" s="7" t="s">
        <v>47</v>
      </c>
      <c r="BC33" s="7" t="s">
        <v>47</v>
      </c>
      <c r="BD33" s="7" t="s">
        <v>47</v>
      </c>
      <c r="BE33" s="7" t="s">
        <v>47</v>
      </c>
      <c r="BF33" s="7" t="s">
        <v>47</v>
      </c>
      <c r="BG33" s="7" t="s">
        <v>47</v>
      </c>
      <c r="BH33" s="7" t="s">
        <v>47</v>
      </c>
      <c r="BI33" s="7" t="s">
        <v>47</v>
      </c>
      <c r="BJ33" s="7" t="s">
        <v>47</v>
      </c>
      <c r="BK33" s="7" t="s">
        <v>47</v>
      </c>
    </row>
    <row r="34" spans="1:63" x14ac:dyDescent="0.2">
      <c r="A34" s="7">
        <v>1957</v>
      </c>
      <c r="B34" s="7" t="s">
        <v>47</v>
      </c>
      <c r="C34" s="7" t="s">
        <v>47</v>
      </c>
      <c r="D34" s="7" t="s">
        <v>47</v>
      </c>
      <c r="E34" s="7" t="s">
        <v>47</v>
      </c>
      <c r="F34" s="7" t="s">
        <v>47</v>
      </c>
      <c r="G34" s="7" t="s">
        <v>47</v>
      </c>
      <c r="H34" s="7" t="s">
        <v>47</v>
      </c>
      <c r="I34" s="7" t="s">
        <v>47</v>
      </c>
      <c r="J34" s="7" t="s">
        <v>47</v>
      </c>
      <c r="K34" s="7" t="s">
        <v>47</v>
      </c>
      <c r="L34" s="7" t="s">
        <v>47</v>
      </c>
      <c r="M34" s="7" t="s">
        <v>47</v>
      </c>
      <c r="N34" s="7" t="s">
        <v>47</v>
      </c>
      <c r="O34" s="7" t="s">
        <v>47</v>
      </c>
      <c r="P34" s="7" t="s">
        <v>47</v>
      </c>
      <c r="Q34" s="7" t="s">
        <v>47</v>
      </c>
      <c r="R34" s="7" t="s">
        <v>47</v>
      </c>
      <c r="S34" s="7" t="s">
        <v>47</v>
      </c>
      <c r="T34" s="7" t="s">
        <v>47</v>
      </c>
      <c r="U34" s="7" t="s">
        <v>47</v>
      </c>
      <c r="V34" s="7" t="s">
        <v>47</v>
      </c>
      <c r="W34" s="7" t="s">
        <v>47</v>
      </c>
      <c r="X34" s="7" t="s">
        <v>47</v>
      </c>
      <c r="Y34" s="7" t="s">
        <v>47</v>
      </c>
      <c r="Z34" s="7" t="s">
        <v>47</v>
      </c>
      <c r="AA34" s="7" t="s">
        <v>47</v>
      </c>
      <c r="AB34" s="7" t="s">
        <v>47</v>
      </c>
      <c r="AC34" s="7" t="s">
        <v>47</v>
      </c>
      <c r="AD34" s="7" t="s">
        <v>47</v>
      </c>
      <c r="AE34" s="7" t="s">
        <v>47</v>
      </c>
      <c r="AF34" s="7" t="s">
        <v>47</v>
      </c>
      <c r="AG34" s="7" t="s">
        <v>47</v>
      </c>
      <c r="AH34" s="7" t="s">
        <v>47</v>
      </c>
      <c r="AI34" s="7" t="s">
        <v>47</v>
      </c>
      <c r="AJ34" s="7" t="s">
        <v>47</v>
      </c>
      <c r="AK34" s="7" t="s">
        <v>47</v>
      </c>
      <c r="AL34" s="7" t="s">
        <v>47</v>
      </c>
      <c r="AM34" s="7" t="s">
        <v>47</v>
      </c>
      <c r="AN34" s="7" t="s">
        <v>47</v>
      </c>
      <c r="AO34" s="7" t="s">
        <v>47</v>
      </c>
      <c r="AP34" s="7" t="s">
        <v>47</v>
      </c>
      <c r="AQ34" s="7" t="s">
        <v>47</v>
      </c>
      <c r="AR34" s="7" t="s">
        <v>47</v>
      </c>
      <c r="AS34" s="7" t="s">
        <v>47</v>
      </c>
      <c r="AT34" s="7" t="s">
        <v>47</v>
      </c>
      <c r="AU34" s="7" t="s">
        <v>47</v>
      </c>
      <c r="AV34" s="7" t="s">
        <v>47</v>
      </c>
      <c r="AW34" s="7" t="s">
        <v>47</v>
      </c>
      <c r="AX34" s="7" t="s">
        <v>47</v>
      </c>
      <c r="AY34" s="7" t="s">
        <v>47</v>
      </c>
      <c r="AZ34" s="7" t="s">
        <v>47</v>
      </c>
      <c r="BA34" s="7" t="s">
        <v>47</v>
      </c>
      <c r="BB34" s="7" t="s">
        <v>47</v>
      </c>
      <c r="BC34" s="7" t="s">
        <v>47</v>
      </c>
      <c r="BD34" s="7" t="s">
        <v>47</v>
      </c>
      <c r="BE34" s="7" t="s">
        <v>47</v>
      </c>
      <c r="BF34" s="7" t="s">
        <v>47</v>
      </c>
      <c r="BG34" s="7" t="s">
        <v>47</v>
      </c>
      <c r="BH34" s="7" t="s">
        <v>47</v>
      </c>
      <c r="BI34" s="7" t="s">
        <v>47</v>
      </c>
      <c r="BJ34" s="7" t="s">
        <v>47</v>
      </c>
      <c r="BK34" s="7" t="s">
        <v>47</v>
      </c>
    </row>
    <row r="35" spans="1:63" x14ac:dyDescent="0.2">
      <c r="A35" s="7">
        <v>1957.25</v>
      </c>
      <c r="B35" s="7" t="s">
        <v>47</v>
      </c>
      <c r="C35" s="7" t="s">
        <v>47</v>
      </c>
      <c r="D35" s="7" t="s">
        <v>47</v>
      </c>
      <c r="E35" s="7" t="s">
        <v>47</v>
      </c>
      <c r="F35" s="7" t="s">
        <v>47</v>
      </c>
      <c r="G35" s="7" t="s">
        <v>47</v>
      </c>
      <c r="H35" s="7" t="s">
        <v>47</v>
      </c>
      <c r="I35" s="7" t="s">
        <v>47</v>
      </c>
      <c r="J35" s="7" t="s">
        <v>47</v>
      </c>
      <c r="K35" s="7" t="s">
        <v>47</v>
      </c>
      <c r="L35" s="7" t="s">
        <v>47</v>
      </c>
      <c r="M35" s="7" t="s">
        <v>47</v>
      </c>
      <c r="N35" s="7" t="s">
        <v>47</v>
      </c>
      <c r="O35" s="7" t="s">
        <v>47</v>
      </c>
      <c r="P35" s="7" t="s">
        <v>47</v>
      </c>
      <c r="Q35" s="7" t="s">
        <v>47</v>
      </c>
      <c r="R35" s="7" t="s">
        <v>47</v>
      </c>
      <c r="S35" s="7" t="s">
        <v>47</v>
      </c>
      <c r="T35" s="7" t="s">
        <v>47</v>
      </c>
      <c r="U35" s="7" t="s">
        <v>47</v>
      </c>
      <c r="V35" s="7" t="s">
        <v>47</v>
      </c>
      <c r="W35" s="7" t="s">
        <v>47</v>
      </c>
      <c r="X35" s="7" t="s">
        <v>47</v>
      </c>
      <c r="Y35" s="7" t="s">
        <v>47</v>
      </c>
      <c r="Z35" s="7" t="s">
        <v>47</v>
      </c>
      <c r="AA35" s="7" t="s">
        <v>47</v>
      </c>
      <c r="AB35" s="7" t="s">
        <v>47</v>
      </c>
      <c r="AC35" s="7" t="s">
        <v>47</v>
      </c>
      <c r="AD35" s="7" t="s">
        <v>47</v>
      </c>
      <c r="AE35" s="7" t="s">
        <v>47</v>
      </c>
      <c r="AF35" s="7" t="s">
        <v>47</v>
      </c>
      <c r="AG35" s="7" t="s">
        <v>47</v>
      </c>
      <c r="AH35" s="7" t="s">
        <v>47</v>
      </c>
      <c r="AI35" s="7" t="s">
        <v>47</v>
      </c>
      <c r="AJ35" s="7" t="s">
        <v>47</v>
      </c>
      <c r="AK35" s="7" t="s">
        <v>47</v>
      </c>
      <c r="AL35" s="7" t="s">
        <v>47</v>
      </c>
      <c r="AM35" s="7" t="s">
        <v>47</v>
      </c>
      <c r="AN35" s="7" t="s">
        <v>47</v>
      </c>
      <c r="AO35" s="7" t="s">
        <v>47</v>
      </c>
      <c r="AP35" s="7" t="s">
        <v>47</v>
      </c>
      <c r="AQ35" s="7" t="s">
        <v>47</v>
      </c>
      <c r="AR35" s="7" t="s">
        <v>47</v>
      </c>
      <c r="AS35" s="7" t="s">
        <v>47</v>
      </c>
      <c r="AT35" s="7" t="s">
        <v>47</v>
      </c>
      <c r="AU35" s="7" t="s">
        <v>47</v>
      </c>
      <c r="AV35" s="7" t="s">
        <v>47</v>
      </c>
      <c r="AW35" s="7" t="s">
        <v>47</v>
      </c>
      <c r="AX35" s="7" t="s">
        <v>47</v>
      </c>
      <c r="AY35" s="7" t="s">
        <v>47</v>
      </c>
      <c r="AZ35" s="7" t="s">
        <v>47</v>
      </c>
      <c r="BA35" s="7" t="s">
        <v>47</v>
      </c>
      <c r="BB35" s="7" t="s">
        <v>47</v>
      </c>
      <c r="BC35" s="7" t="s">
        <v>47</v>
      </c>
      <c r="BD35" s="7" t="s">
        <v>47</v>
      </c>
      <c r="BE35" s="7" t="s">
        <v>47</v>
      </c>
      <c r="BF35" s="7" t="s">
        <v>47</v>
      </c>
      <c r="BG35" s="7" t="s">
        <v>47</v>
      </c>
      <c r="BH35" s="7" t="s">
        <v>47</v>
      </c>
      <c r="BI35" s="7" t="s">
        <v>47</v>
      </c>
      <c r="BJ35" s="7" t="s">
        <v>47</v>
      </c>
      <c r="BK35" s="7" t="s">
        <v>47</v>
      </c>
    </row>
    <row r="36" spans="1:63" x14ac:dyDescent="0.2">
      <c r="A36" s="7">
        <v>1957.5</v>
      </c>
      <c r="B36" s="7" t="s">
        <v>47</v>
      </c>
      <c r="C36" s="7" t="s">
        <v>47</v>
      </c>
      <c r="D36" s="7" t="s">
        <v>47</v>
      </c>
      <c r="E36" s="7" t="s">
        <v>47</v>
      </c>
      <c r="F36" s="7" t="s">
        <v>47</v>
      </c>
      <c r="G36" s="7" t="s">
        <v>47</v>
      </c>
      <c r="H36" s="7" t="s">
        <v>47</v>
      </c>
      <c r="I36" s="7" t="s">
        <v>47</v>
      </c>
      <c r="J36" s="7" t="s">
        <v>47</v>
      </c>
      <c r="K36" s="7" t="s">
        <v>47</v>
      </c>
      <c r="L36" s="7" t="s">
        <v>47</v>
      </c>
      <c r="M36" s="7" t="s">
        <v>47</v>
      </c>
      <c r="N36" s="7" t="s">
        <v>47</v>
      </c>
      <c r="O36" s="7" t="s">
        <v>47</v>
      </c>
      <c r="P36" s="7" t="s">
        <v>47</v>
      </c>
      <c r="Q36" s="7" t="s">
        <v>47</v>
      </c>
      <c r="R36" s="7" t="s">
        <v>47</v>
      </c>
      <c r="S36" s="7" t="s">
        <v>47</v>
      </c>
      <c r="T36" s="7" t="s">
        <v>47</v>
      </c>
      <c r="U36" s="7" t="s">
        <v>47</v>
      </c>
      <c r="V36" s="7" t="s">
        <v>47</v>
      </c>
      <c r="W36" s="7" t="s">
        <v>47</v>
      </c>
      <c r="X36" s="7" t="s">
        <v>47</v>
      </c>
      <c r="Y36" s="7" t="s">
        <v>47</v>
      </c>
      <c r="Z36" s="7" t="s">
        <v>47</v>
      </c>
      <c r="AA36" s="7" t="s">
        <v>47</v>
      </c>
      <c r="AB36" s="7" t="s">
        <v>47</v>
      </c>
      <c r="AC36" s="7" t="s">
        <v>47</v>
      </c>
      <c r="AD36" s="7" t="s">
        <v>47</v>
      </c>
      <c r="AE36" s="7" t="s">
        <v>47</v>
      </c>
      <c r="AF36" s="7" t="s">
        <v>47</v>
      </c>
      <c r="AG36" s="7" t="s">
        <v>47</v>
      </c>
      <c r="AH36" s="7" t="s">
        <v>47</v>
      </c>
      <c r="AI36" s="7" t="s">
        <v>47</v>
      </c>
      <c r="AJ36" s="7" t="s">
        <v>47</v>
      </c>
      <c r="AK36" s="7" t="s">
        <v>47</v>
      </c>
      <c r="AL36" s="7" t="s">
        <v>47</v>
      </c>
      <c r="AM36" s="7" t="s">
        <v>47</v>
      </c>
      <c r="AN36" s="7" t="s">
        <v>47</v>
      </c>
      <c r="AO36" s="7" t="s">
        <v>47</v>
      </c>
      <c r="AP36" s="7" t="s">
        <v>47</v>
      </c>
      <c r="AQ36" s="7" t="s">
        <v>47</v>
      </c>
      <c r="AR36" s="7" t="s">
        <v>47</v>
      </c>
      <c r="AS36" s="7" t="s">
        <v>47</v>
      </c>
      <c r="AT36" s="7" t="s">
        <v>47</v>
      </c>
      <c r="AU36" s="7" t="s">
        <v>47</v>
      </c>
      <c r="AV36" s="7" t="s">
        <v>47</v>
      </c>
      <c r="AW36" s="7" t="s">
        <v>47</v>
      </c>
      <c r="AX36" s="7" t="s">
        <v>47</v>
      </c>
      <c r="AY36" s="7" t="s">
        <v>47</v>
      </c>
      <c r="AZ36" s="7" t="s">
        <v>47</v>
      </c>
      <c r="BA36" s="7" t="s">
        <v>47</v>
      </c>
      <c r="BB36" s="7" t="s">
        <v>47</v>
      </c>
      <c r="BC36" s="7" t="s">
        <v>47</v>
      </c>
      <c r="BD36" s="7" t="s">
        <v>47</v>
      </c>
      <c r="BE36" s="7" t="s">
        <v>47</v>
      </c>
      <c r="BF36" s="7" t="s">
        <v>47</v>
      </c>
      <c r="BG36" s="7" t="s">
        <v>47</v>
      </c>
      <c r="BH36" s="7" t="s">
        <v>47</v>
      </c>
      <c r="BI36" s="7" t="s">
        <v>47</v>
      </c>
      <c r="BJ36" s="7" t="s">
        <v>47</v>
      </c>
      <c r="BK36" s="7" t="s">
        <v>47</v>
      </c>
    </row>
    <row r="37" spans="1:63" x14ac:dyDescent="0.2">
      <c r="A37" s="7">
        <v>1957.75</v>
      </c>
      <c r="B37" s="7" t="s">
        <v>47</v>
      </c>
      <c r="C37" s="7" t="s">
        <v>47</v>
      </c>
      <c r="D37" s="7" t="s">
        <v>47</v>
      </c>
      <c r="E37" s="7" t="s">
        <v>47</v>
      </c>
      <c r="F37" s="7" t="s">
        <v>47</v>
      </c>
      <c r="G37" s="7" t="s">
        <v>47</v>
      </c>
      <c r="H37" s="7" t="s">
        <v>47</v>
      </c>
      <c r="I37" s="7" t="s">
        <v>47</v>
      </c>
      <c r="J37" s="7" t="s">
        <v>47</v>
      </c>
      <c r="K37" s="7" t="s">
        <v>47</v>
      </c>
      <c r="L37" s="7" t="s">
        <v>47</v>
      </c>
      <c r="M37" s="7" t="s">
        <v>47</v>
      </c>
      <c r="N37" s="7" t="s">
        <v>47</v>
      </c>
      <c r="O37" s="7" t="s">
        <v>47</v>
      </c>
      <c r="P37" s="7" t="s">
        <v>47</v>
      </c>
      <c r="Q37" s="7" t="s">
        <v>47</v>
      </c>
      <c r="R37" s="7" t="s">
        <v>47</v>
      </c>
      <c r="S37" s="7" t="s">
        <v>47</v>
      </c>
      <c r="T37" s="7" t="s">
        <v>47</v>
      </c>
      <c r="U37" s="7" t="s">
        <v>47</v>
      </c>
      <c r="V37" s="7" t="s">
        <v>47</v>
      </c>
      <c r="W37" s="7" t="s">
        <v>47</v>
      </c>
      <c r="X37" s="7" t="s">
        <v>47</v>
      </c>
      <c r="Y37" s="7" t="s">
        <v>47</v>
      </c>
      <c r="Z37" s="7" t="s">
        <v>47</v>
      </c>
      <c r="AA37" s="7" t="s">
        <v>47</v>
      </c>
      <c r="AB37" s="7" t="s">
        <v>47</v>
      </c>
      <c r="AC37" s="7" t="s">
        <v>47</v>
      </c>
      <c r="AD37" s="7" t="s">
        <v>47</v>
      </c>
      <c r="AE37" s="7" t="s">
        <v>47</v>
      </c>
      <c r="AF37" s="7" t="s">
        <v>47</v>
      </c>
      <c r="AG37" s="7" t="s">
        <v>47</v>
      </c>
      <c r="AH37" s="7" t="s">
        <v>47</v>
      </c>
      <c r="AI37" s="7" t="s">
        <v>47</v>
      </c>
      <c r="AJ37" s="7" t="s">
        <v>47</v>
      </c>
      <c r="AK37" s="7" t="s">
        <v>47</v>
      </c>
      <c r="AL37" s="7" t="s">
        <v>47</v>
      </c>
      <c r="AM37" s="7" t="s">
        <v>47</v>
      </c>
      <c r="AN37" s="7" t="s">
        <v>47</v>
      </c>
      <c r="AO37" s="7" t="s">
        <v>47</v>
      </c>
      <c r="AP37" s="7" t="s">
        <v>47</v>
      </c>
      <c r="AQ37" s="7" t="s">
        <v>47</v>
      </c>
      <c r="AR37" s="7" t="s">
        <v>47</v>
      </c>
      <c r="AS37" s="7" t="s">
        <v>47</v>
      </c>
      <c r="AT37" s="7" t="s">
        <v>47</v>
      </c>
      <c r="AU37" s="7" t="s">
        <v>47</v>
      </c>
      <c r="AV37" s="7" t="s">
        <v>47</v>
      </c>
      <c r="AW37" s="7" t="s">
        <v>47</v>
      </c>
      <c r="AX37" s="7" t="s">
        <v>47</v>
      </c>
      <c r="AY37" s="7" t="s">
        <v>47</v>
      </c>
      <c r="AZ37" s="7" t="s">
        <v>47</v>
      </c>
      <c r="BA37" s="7" t="s">
        <v>47</v>
      </c>
      <c r="BB37" s="7" t="s">
        <v>47</v>
      </c>
      <c r="BC37" s="7" t="s">
        <v>47</v>
      </c>
      <c r="BD37" s="7" t="s">
        <v>47</v>
      </c>
      <c r="BE37" s="7" t="s">
        <v>47</v>
      </c>
      <c r="BF37" s="7" t="s">
        <v>47</v>
      </c>
      <c r="BG37" s="7" t="s">
        <v>47</v>
      </c>
      <c r="BH37" s="7" t="s">
        <v>47</v>
      </c>
      <c r="BI37" s="7" t="s">
        <v>47</v>
      </c>
      <c r="BJ37" s="7" t="s">
        <v>47</v>
      </c>
      <c r="BK37" s="7" t="s">
        <v>47</v>
      </c>
    </row>
    <row r="38" spans="1:63" x14ac:dyDescent="0.2">
      <c r="A38" s="7">
        <v>1958</v>
      </c>
      <c r="B38" s="7" t="s">
        <v>47</v>
      </c>
      <c r="C38" s="7" t="s">
        <v>47</v>
      </c>
      <c r="D38" s="7" t="s">
        <v>47</v>
      </c>
      <c r="E38" s="7" t="s">
        <v>47</v>
      </c>
      <c r="F38" s="7" t="s">
        <v>47</v>
      </c>
      <c r="G38" s="7" t="s">
        <v>47</v>
      </c>
      <c r="H38" s="7" t="s">
        <v>47</v>
      </c>
      <c r="I38" s="7" t="s">
        <v>47</v>
      </c>
      <c r="J38" s="7" t="s">
        <v>47</v>
      </c>
      <c r="K38" s="7" t="s">
        <v>47</v>
      </c>
      <c r="L38" s="7" t="s">
        <v>47</v>
      </c>
      <c r="M38" s="7" t="s">
        <v>47</v>
      </c>
      <c r="N38" s="7" t="s">
        <v>47</v>
      </c>
      <c r="O38" s="7" t="s">
        <v>47</v>
      </c>
      <c r="P38" s="7" t="s">
        <v>47</v>
      </c>
      <c r="Q38" s="7" t="s">
        <v>47</v>
      </c>
      <c r="R38" s="7" t="s">
        <v>47</v>
      </c>
      <c r="S38" s="7" t="s">
        <v>47</v>
      </c>
      <c r="T38" s="7" t="s">
        <v>47</v>
      </c>
      <c r="U38" s="7" t="s">
        <v>47</v>
      </c>
      <c r="V38" s="7" t="s">
        <v>47</v>
      </c>
      <c r="W38" s="7" t="s">
        <v>47</v>
      </c>
      <c r="X38" s="7" t="s">
        <v>47</v>
      </c>
      <c r="Y38" s="7" t="s">
        <v>47</v>
      </c>
      <c r="Z38" s="7" t="s">
        <v>47</v>
      </c>
      <c r="AA38" s="7" t="s">
        <v>47</v>
      </c>
      <c r="AB38" s="7" t="s">
        <v>47</v>
      </c>
      <c r="AC38" s="7" t="s">
        <v>47</v>
      </c>
      <c r="AD38" s="7" t="s">
        <v>47</v>
      </c>
      <c r="AE38" s="7" t="s">
        <v>47</v>
      </c>
      <c r="AF38" s="7" t="s">
        <v>47</v>
      </c>
      <c r="AG38" s="7" t="s">
        <v>47</v>
      </c>
      <c r="AH38" s="7" t="s">
        <v>47</v>
      </c>
      <c r="AI38" s="7" t="s">
        <v>47</v>
      </c>
      <c r="AJ38" s="7" t="s">
        <v>47</v>
      </c>
      <c r="AK38" s="7" t="s">
        <v>47</v>
      </c>
      <c r="AL38" s="7" t="s">
        <v>47</v>
      </c>
      <c r="AM38" s="7" t="s">
        <v>47</v>
      </c>
      <c r="AN38" s="7" t="s">
        <v>47</v>
      </c>
      <c r="AO38" s="7" t="s">
        <v>47</v>
      </c>
      <c r="AP38" s="7" t="s">
        <v>47</v>
      </c>
      <c r="AQ38" s="7" t="s">
        <v>47</v>
      </c>
      <c r="AR38" s="7" t="s">
        <v>47</v>
      </c>
      <c r="AS38" s="7" t="s">
        <v>47</v>
      </c>
      <c r="AT38" s="7" t="s">
        <v>47</v>
      </c>
      <c r="AU38" s="7" t="s">
        <v>47</v>
      </c>
      <c r="AV38" s="7" t="s">
        <v>47</v>
      </c>
      <c r="AW38" s="7" t="s">
        <v>47</v>
      </c>
      <c r="AX38" s="7" t="s">
        <v>47</v>
      </c>
      <c r="AY38" s="7" t="s">
        <v>47</v>
      </c>
      <c r="AZ38" s="7" t="s">
        <v>47</v>
      </c>
      <c r="BA38" s="7" t="s">
        <v>47</v>
      </c>
      <c r="BB38" s="7" t="s">
        <v>47</v>
      </c>
      <c r="BC38" s="7" t="s">
        <v>47</v>
      </c>
      <c r="BD38" s="7" t="s">
        <v>47</v>
      </c>
      <c r="BE38" s="7" t="s">
        <v>47</v>
      </c>
      <c r="BF38" s="7" t="s">
        <v>47</v>
      </c>
      <c r="BG38" s="7" t="s">
        <v>47</v>
      </c>
      <c r="BH38" s="7" t="s">
        <v>47</v>
      </c>
      <c r="BI38" s="7" t="s">
        <v>47</v>
      </c>
      <c r="BJ38" s="7" t="s">
        <v>47</v>
      </c>
      <c r="BK38" s="7" t="s">
        <v>47</v>
      </c>
    </row>
    <row r="39" spans="1:63" x14ac:dyDescent="0.2">
      <c r="A39" s="7">
        <v>1958.25</v>
      </c>
      <c r="B39" s="7" t="s">
        <v>47</v>
      </c>
      <c r="C39" s="7" t="s">
        <v>47</v>
      </c>
      <c r="D39" s="7" t="s">
        <v>47</v>
      </c>
      <c r="E39" s="7" t="s">
        <v>47</v>
      </c>
      <c r="F39" s="7" t="s">
        <v>47</v>
      </c>
      <c r="G39" s="7" t="s">
        <v>47</v>
      </c>
      <c r="H39" s="7" t="s">
        <v>47</v>
      </c>
      <c r="I39" s="7" t="s">
        <v>47</v>
      </c>
      <c r="J39" s="7" t="s">
        <v>47</v>
      </c>
      <c r="K39" s="7" t="s">
        <v>47</v>
      </c>
      <c r="L39" s="7" t="s">
        <v>47</v>
      </c>
      <c r="M39" s="7" t="s">
        <v>47</v>
      </c>
      <c r="N39" s="7" t="s">
        <v>47</v>
      </c>
      <c r="O39" s="7" t="s">
        <v>47</v>
      </c>
      <c r="P39" s="7" t="s">
        <v>47</v>
      </c>
      <c r="Q39" s="7" t="s">
        <v>47</v>
      </c>
      <c r="R39" s="7" t="s">
        <v>47</v>
      </c>
      <c r="S39" s="7" t="s">
        <v>47</v>
      </c>
      <c r="T39" s="7" t="s">
        <v>47</v>
      </c>
      <c r="U39" s="7" t="s">
        <v>47</v>
      </c>
      <c r="V39" s="7" t="s">
        <v>47</v>
      </c>
      <c r="W39" s="7" t="s">
        <v>47</v>
      </c>
      <c r="X39" s="7" t="s">
        <v>47</v>
      </c>
      <c r="Y39" s="7" t="s">
        <v>47</v>
      </c>
      <c r="Z39" s="7" t="s">
        <v>47</v>
      </c>
      <c r="AA39" s="7" t="s">
        <v>47</v>
      </c>
      <c r="AB39" s="7" t="s">
        <v>47</v>
      </c>
      <c r="AC39" s="7" t="s">
        <v>47</v>
      </c>
      <c r="AD39" s="7" t="s">
        <v>47</v>
      </c>
      <c r="AE39" s="7" t="s">
        <v>47</v>
      </c>
      <c r="AF39" s="7" t="s">
        <v>47</v>
      </c>
      <c r="AG39" s="7" t="s">
        <v>47</v>
      </c>
      <c r="AH39" s="7" t="s">
        <v>47</v>
      </c>
      <c r="AI39" s="7" t="s">
        <v>47</v>
      </c>
      <c r="AJ39" s="7" t="s">
        <v>47</v>
      </c>
      <c r="AK39" s="7" t="s">
        <v>47</v>
      </c>
      <c r="AL39" s="7" t="s">
        <v>47</v>
      </c>
      <c r="AM39" s="7" t="s">
        <v>47</v>
      </c>
      <c r="AN39" s="7" t="s">
        <v>47</v>
      </c>
      <c r="AO39" s="7" t="s">
        <v>47</v>
      </c>
      <c r="AP39" s="7" t="s">
        <v>47</v>
      </c>
      <c r="AQ39" s="7" t="s">
        <v>47</v>
      </c>
      <c r="AR39" s="7" t="s">
        <v>47</v>
      </c>
      <c r="AS39" s="7" t="s">
        <v>47</v>
      </c>
      <c r="AT39" s="7" t="s">
        <v>47</v>
      </c>
      <c r="AU39" s="7" t="s">
        <v>47</v>
      </c>
      <c r="AV39" s="7" t="s">
        <v>47</v>
      </c>
      <c r="AW39" s="7" t="s">
        <v>47</v>
      </c>
      <c r="AX39" s="7" t="s">
        <v>47</v>
      </c>
      <c r="AY39" s="7" t="s">
        <v>47</v>
      </c>
      <c r="AZ39" s="7" t="s">
        <v>47</v>
      </c>
      <c r="BA39" s="7" t="s">
        <v>47</v>
      </c>
      <c r="BB39" s="7" t="s">
        <v>47</v>
      </c>
      <c r="BC39" s="7" t="s">
        <v>47</v>
      </c>
      <c r="BD39" s="7" t="s">
        <v>47</v>
      </c>
      <c r="BE39" s="7" t="s">
        <v>47</v>
      </c>
      <c r="BF39" s="7" t="s">
        <v>47</v>
      </c>
      <c r="BG39" s="7" t="s">
        <v>47</v>
      </c>
      <c r="BH39" s="7" t="s">
        <v>47</v>
      </c>
      <c r="BI39" s="7" t="s">
        <v>47</v>
      </c>
      <c r="BJ39" s="7" t="s">
        <v>47</v>
      </c>
      <c r="BK39" s="7" t="s">
        <v>47</v>
      </c>
    </row>
    <row r="40" spans="1:63" x14ac:dyDescent="0.2">
      <c r="A40" s="7">
        <v>1958.5</v>
      </c>
      <c r="B40" s="7" t="s">
        <v>47</v>
      </c>
      <c r="C40" s="7" t="s">
        <v>47</v>
      </c>
      <c r="D40" s="7" t="s">
        <v>47</v>
      </c>
      <c r="E40" s="7" t="s">
        <v>47</v>
      </c>
      <c r="F40" s="7" t="s">
        <v>47</v>
      </c>
      <c r="G40" s="7" t="s">
        <v>47</v>
      </c>
      <c r="H40" s="7" t="s">
        <v>47</v>
      </c>
      <c r="I40" s="7" t="s">
        <v>47</v>
      </c>
      <c r="J40" s="7" t="s">
        <v>47</v>
      </c>
      <c r="K40" s="7" t="s">
        <v>47</v>
      </c>
      <c r="L40" s="7" t="s">
        <v>47</v>
      </c>
      <c r="M40" s="7" t="s">
        <v>47</v>
      </c>
      <c r="N40" s="7" t="s">
        <v>47</v>
      </c>
      <c r="O40" s="7" t="s">
        <v>47</v>
      </c>
      <c r="P40" s="7" t="s">
        <v>47</v>
      </c>
      <c r="Q40" s="7" t="s">
        <v>47</v>
      </c>
      <c r="R40" s="7" t="s">
        <v>47</v>
      </c>
      <c r="S40" s="7" t="s">
        <v>47</v>
      </c>
      <c r="T40" s="7" t="s">
        <v>47</v>
      </c>
      <c r="U40" s="7" t="s">
        <v>47</v>
      </c>
      <c r="V40" s="7" t="s">
        <v>47</v>
      </c>
      <c r="W40" s="7" t="s">
        <v>47</v>
      </c>
      <c r="X40" s="7" t="s">
        <v>47</v>
      </c>
      <c r="Y40" s="7" t="s">
        <v>47</v>
      </c>
      <c r="Z40" s="7" t="s">
        <v>47</v>
      </c>
      <c r="AA40" s="7" t="s">
        <v>47</v>
      </c>
      <c r="AB40" s="7" t="s">
        <v>47</v>
      </c>
      <c r="AC40" s="7" t="s">
        <v>47</v>
      </c>
      <c r="AD40" s="7" t="s">
        <v>47</v>
      </c>
      <c r="AE40" s="7" t="s">
        <v>47</v>
      </c>
      <c r="AF40" s="7" t="s">
        <v>47</v>
      </c>
      <c r="AG40" s="7" t="s">
        <v>47</v>
      </c>
      <c r="AH40" s="7" t="s">
        <v>47</v>
      </c>
      <c r="AI40" s="7" t="s">
        <v>47</v>
      </c>
      <c r="AJ40" s="7" t="s">
        <v>47</v>
      </c>
      <c r="AK40" s="7" t="s">
        <v>47</v>
      </c>
      <c r="AL40" s="7" t="s">
        <v>47</v>
      </c>
      <c r="AM40" s="7" t="s">
        <v>47</v>
      </c>
      <c r="AN40" s="7" t="s">
        <v>47</v>
      </c>
      <c r="AO40" s="7" t="s">
        <v>47</v>
      </c>
      <c r="AP40" s="7" t="s">
        <v>47</v>
      </c>
      <c r="AQ40" s="7" t="s">
        <v>47</v>
      </c>
      <c r="AR40" s="7" t="s">
        <v>47</v>
      </c>
      <c r="AS40" s="7" t="s">
        <v>47</v>
      </c>
      <c r="AT40" s="7" t="s">
        <v>47</v>
      </c>
      <c r="AU40" s="7" t="s">
        <v>47</v>
      </c>
      <c r="AV40" s="7" t="s">
        <v>47</v>
      </c>
      <c r="AW40" s="7" t="s">
        <v>47</v>
      </c>
      <c r="AX40" s="7" t="s">
        <v>47</v>
      </c>
      <c r="AY40" s="7" t="s">
        <v>47</v>
      </c>
      <c r="AZ40" s="7" t="s">
        <v>47</v>
      </c>
      <c r="BA40" s="7" t="s">
        <v>47</v>
      </c>
      <c r="BB40" s="7" t="s">
        <v>47</v>
      </c>
      <c r="BC40" s="7" t="s">
        <v>47</v>
      </c>
      <c r="BD40" s="7" t="s">
        <v>47</v>
      </c>
      <c r="BE40" s="7" t="s">
        <v>47</v>
      </c>
      <c r="BF40" s="7" t="s">
        <v>47</v>
      </c>
      <c r="BG40" s="7" t="s">
        <v>47</v>
      </c>
      <c r="BH40" s="7" t="s">
        <v>47</v>
      </c>
      <c r="BI40" s="7" t="s">
        <v>47</v>
      </c>
      <c r="BJ40" s="7" t="s">
        <v>47</v>
      </c>
      <c r="BK40" s="7" t="s">
        <v>47</v>
      </c>
    </row>
    <row r="41" spans="1:63" x14ac:dyDescent="0.2">
      <c r="A41" s="7">
        <v>1958.75</v>
      </c>
      <c r="B41" s="7" t="s">
        <v>47</v>
      </c>
      <c r="C41" s="7" t="s">
        <v>47</v>
      </c>
      <c r="D41" s="7" t="s">
        <v>47</v>
      </c>
      <c r="E41" s="7" t="s">
        <v>47</v>
      </c>
      <c r="F41" s="7" t="s">
        <v>47</v>
      </c>
      <c r="G41" s="7" t="s">
        <v>47</v>
      </c>
      <c r="H41" s="7" t="s">
        <v>47</v>
      </c>
      <c r="I41" s="7" t="s">
        <v>47</v>
      </c>
      <c r="J41" s="7" t="s">
        <v>47</v>
      </c>
      <c r="K41" s="7" t="s">
        <v>47</v>
      </c>
      <c r="L41" s="7" t="s">
        <v>47</v>
      </c>
      <c r="M41" s="7" t="s">
        <v>47</v>
      </c>
      <c r="N41" s="7" t="s">
        <v>47</v>
      </c>
      <c r="O41" s="7" t="s">
        <v>47</v>
      </c>
      <c r="P41" s="7" t="s">
        <v>47</v>
      </c>
      <c r="Q41" s="7" t="s">
        <v>47</v>
      </c>
      <c r="R41" s="7" t="s">
        <v>47</v>
      </c>
      <c r="S41" s="7" t="s">
        <v>47</v>
      </c>
      <c r="T41" s="7" t="s">
        <v>47</v>
      </c>
      <c r="U41" s="7" t="s">
        <v>47</v>
      </c>
      <c r="V41" s="7" t="s">
        <v>47</v>
      </c>
      <c r="W41" s="7" t="s">
        <v>47</v>
      </c>
      <c r="X41" s="7" t="s">
        <v>47</v>
      </c>
      <c r="Y41" s="7" t="s">
        <v>47</v>
      </c>
      <c r="Z41" s="7" t="s">
        <v>47</v>
      </c>
      <c r="AA41" s="7" t="s">
        <v>47</v>
      </c>
      <c r="AB41" s="7" t="s">
        <v>47</v>
      </c>
      <c r="AC41" s="7" t="s">
        <v>47</v>
      </c>
      <c r="AD41" s="7" t="s">
        <v>47</v>
      </c>
      <c r="AE41" s="7" t="s">
        <v>47</v>
      </c>
      <c r="AF41" s="7" t="s">
        <v>47</v>
      </c>
      <c r="AG41" s="7" t="s">
        <v>47</v>
      </c>
      <c r="AH41" s="7" t="s">
        <v>47</v>
      </c>
      <c r="AI41" s="7" t="s">
        <v>47</v>
      </c>
      <c r="AJ41" s="7" t="s">
        <v>47</v>
      </c>
      <c r="AK41" s="7" t="s">
        <v>47</v>
      </c>
      <c r="AL41" s="7" t="s">
        <v>47</v>
      </c>
      <c r="AM41" s="7" t="s">
        <v>47</v>
      </c>
      <c r="AN41" s="7" t="s">
        <v>47</v>
      </c>
      <c r="AO41" s="7" t="s">
        <v>47</v>
      </c>
      <c r="AP41" s="7" t="s">
        <v>47</v>
      </c>
      <c r="AQ41" s="7" t="s">
        <v>47</v>
      </c>
      <c r="AR41" s="7" t="s">
        <v>47</v>
      </c>
      <c r="AS41" s="7" t="s">
        <v>47</v>
      </c>
      <c r="AT41" s="7" t="s">
        <v>47</v>
      </c>
      <c r="AU41" s="7" t="s">
        <v>47</v>
      </c>
      <c r="AV41" s="7" t="s">
        <v>47</v>
      </c>
      <c r="AW41" s="7" t="s">
        <v>47</v>
      </c>
      <c r="AX41" s="7" t="s">
        <v>47</v>
      </c>
      <c r="AY41" s="7" t="s">
        <v>47</v>
      </c>
      <c r="AZ41" s="7" t="s">
        <v>47</v>
      </c>
      <c r="BA41" s="7" t="s">
        <v>47</v>
      </c>
      <c r="BB41" s="7" t="s">
        <v>47</v>
      </c>
      <c r="BC41" s="7" t="s">
        <v>47</v>
      </c>
      <c r="BD41" s="7" t="s">
        <v>47</v>
      </c>
      <c r="BE41" s="7" t="s">
        <v>47</v>
      </c>
      <c r="BF41" s="7" t="s">
        <v>47</v>
      </c>
      <c r="BG41" s="7" t="s">
        <v>47</v>
      </c>
      <c r="BH41" s="7" t="s">
        <v>47</v>
      </c>
      <c r="BI41" s="7" t="s">
        <v>47</v>
      </c>
      <c r="BJ41" s="7" t="s">
        <v>47</v>
      </c>
      <c r="BK41" s="7" t="s">
        <v>47</v>
      </c>
    </row>
    <row r="42" spans="1:63" x14ac:dyDescent="0.2">
      <c r="A42" s="7">
        <v>1959</v>
      </c>
      <c r="B42" s="7" t="s">
        <v>47</v>
      </c>
      <c r="C42" s="7" t="s">
        <v>47</v>
      </c>
      <c r="D42" s="7" t="s">
        <v>47</v>
      </c>
      <c r="E42" s="7" t="s">
        <v>47</v>
      </c>
      <c r="F42" s="7" t="s">
        <v>47</v>
      </c>
      <c r="G42" s="7" t="s">
        <v>47</v>
      </c>
      <c r="H42" s="7" t="s">
        <v>47</v>
      </c>
      <c r="I42" s="7" t="s">
        <v>47</v>
      </c>
      <c r="J42" s="7" t="s">
        <v>47</v>
      </c>
      <c r="K42" s="7" t="s">
        <v>47</v>
      </c>
      <c r="L42" s="7" t="s">
        <v>47</v>
      </c>
      <c r="M42" s="7" t="s">
        <v>47</v>
      </c>
      <c r="N42" s="7" t="s">
        <v>47</v>
      </c>
      <c r="O42" s="7" t="s">
        <v>47</v>
      </c>
      <c r="P42" s="7" t="s">
        <v>47</v>
      </c>
      <c r="Q42" s="7" t="s">
        <v>47</v>
      </c>
      <c r="R42" s="7" t="s">
        <v>47</v>
      </c>
      <c r="S42" s="7" t="s">
        <v>47</v>
      </c>
      <c r="T42" s="7" t="s">
        <v>47</v>
      </c>
      <c r="U42" s="7" t="s">
        <v>47</v>
      </c>
      <c r="V42" s="7" t="s">
        <v>47</v>
      </c>
      <c r="W42" s="7" t="s">
        <v>47</v>
      </c>
      <c r="X42" s="7" t="s">
        <v>47</v>
      </c>
      <c r="Y42" s="7" t="s">
        <v>47</v>
      </c>
      <c r="Z42" s="7" t="s">
        <v>47</v>
      </c>
      <c r="AA42" s="7" t="s">
        <v>47</v>
      </c>
      <c r="AB42" s="7" t="s">
        <v>47</v>
      </c>
      <c r="AC42" s="7" t="s">
        <v>47</v>
      </c>
      <c r="AD42" s="7" t="s">
        <v>47</v>
      </c>
      <c r="AE42" s="7" t="s">
        <v>47</v>
      </c>
      <c r="AF42" s="7" t="s">
        <v>47</v>
      </c>
      <c r="AG42" s="7" t="s">
        <v>47</v>
      </c>
      <c r="AH42" s="7" t="s">
        <v>47</v>
      </c>
      <c r="AI42" s="7" t="s">
        <v>47</v>
      </c>
      <c r="AJ42" s="7" t="s">
        <v>47</v>
      </c>
      <c r="AK42" s="7" t="s">
        <v>47</v>
      </c>
      <c r="AL42" s="7" t="s">
        <v>47</v>
      </c>
      <c r="AM42" s="7" t="s">
        <v>47</v>
      </c>
      <c r="AN42" s="7" t="s">
        <v>47</v>
      </c>
      <c r="AO42" s="7" t="s">
        <v>47</v>
      </c>
      <c r="AP42" s="7" t="s">
        <v>47</v>
      </c>
      <c r="AQ42" s="7" t="s">
        <v>47</v>
      </c>
      <c r="AR42" s="7" t="s">
        <v>47</v>
      </c>
      <c r="AS42" s="7" t="s">
        <v>47</v>
      </c>
      <c r="AT42" s="7" t="s">
        <v>47</v>
      </c>
      <c r="AU42" s="7" t="s">
        <v>47</v>
      </c>
      <c r="AV42" s="7" t="s">
        <v>47</v>
      </c>
      <c r="AW42" s="7" t="s">
        <v>47</v>
      </c>
      <c r="AX42" s="7" t="s">
        <v>47</v>
      </c>
      <c r="AY42" s="7" t="s">
        <v>47</v>
      </c>
      <c r="AZ42" s="7" t="s">
        <v>47</v>
      </c>
      <c r="BA42" s="7" t="s">
        <v>47</v>
      </c>
      <c r="BB42" s="7" t="s">
        <v>47</v>
      </c>
      <c r="BC42" s="7" t="s">
        <v>47</v>
      </c>
      <c r="BD42" s="7" t="s">
        <v>47</v>
      </c>
      <c r="BE42" s="7" t="s">
        <v>47</v>
      </c>
      <c r="BF42" s="7" t="s">
        <v>47</v>
      </c>
      <c r="BG42" s="7" t="s">
        <v>47</v>
      </c>
      <c r="BH42" s="7" t="s">
        <v>47</v>
      </c>
      <c r="BI42" s="7" t="s">
        <v>47</v>
      </c>
      <c r="BJ42" s="7" t="s">
        <v>47</v>
      </c>
      <c r="BK42" s="7" t="s">
        <v>47</v>
      </c>
    </row>
    <row r="43" spans="1:63" x14ac:dyDescent="0.2">
      <c r="A43" s="7">
        <v>1959.25</v>
      </c>
      <c r="B43" s="7" t="s">
        <v>47</v>
      </c>
      <c r="C43" s="7" t="s">
        <v>47</v>
      </c>
      <c r="D43" s="7" t="s">
        <v>47</v>
      </c>
      <c r="E43" s="7" t="s">
        <v>47</v>
      </c>
      <c r="F43" s="7" t="s">
        <v>47</v>
      </c>
      <c r="G43" s="7" t="s">
        <v>47</v>
      </c>
      <c r="H43" s="7" t="s">
        <v>47</v>
      </c>
      <c r="I43" s="7" t="s">
        <v>47</v>
      </c>
      <c r="J43" s="7" t="s">
        <v>47</v>
      </c>
      <c r="K43" s="7" t="s">
        <v>47</v>
      </c>
      <c r="L43" s="7" t="s">
        <v>47</v>
      </c>
      <c r="M43" s="7" t="s">
        <v>47</v>
      </c>
      <c r="N43" s="7" t="s">
        <v>47</v>
      </c>
      <c r="O43" s="7" t="s">
        <v>47</v>
      </c>
      <c r="P43" s="7" t="s">
        <v>47</v>
      </c>
      <c r="Q43" s="7" t="s">
        <v>47</v>
      </c>
      <c r="R43" s="7" t="s">
        <v>47</v>
      </c>
      <c r="S43" s="7" t="s">
        <v>47</v>
      </c>
      <c r="T43" s="7" t="s">
        <v>47</v>
      </c>
      <c r="U43" s="7" t="s">
        <v>47</v>
      </c>
      <c r="V43" s="7" t="s">
        <v>47</v>
      </c>
      <c r="W43" s="7" t="s">
        <v>47</v>
      </c>
      <c r="X43" s="7" t="s">
        <v>47</v>
      </c>
      <c r="Y43" s="7" t="s">
        <v>47</v>
      </c>
      <c r="Z43" s="7" t="s">
        <v>47</v>
      </c>
      <c r="AA43" s="7" t="s">
        <v>47</v>
      </c>
      <c r="AB43" s="7" t="s">
        <v>47</v>
      </c>
      <c r="AC43" s="7" t="s">
        <v>47</v>
      </c>
      <c r="AD43" s="7" t="s">
        <v>47</v>
      </c>
      <c r="AE43" s="7" t="s">
        <v>47</v>
      </c>
      <c r="AF43" s="7" t="s">
        <v>47</v>
      </c>
      <c r="AG43" s="7" t="s">
        <v>47</v>
      </c>
      <c r="AH43" s="7" t="s">
        <v>47</v>
      </c>
      <c r="AI43" s="7" t="s">
        <v>47</v>
      </c>
      <c r="AJ43" s="7" t="s">
        <v>47</v>
      </c>
      <c r="AK43" s="7" t="s">
        <v>47</v>
      </c>
      <c r="AL43" s="7" t="s">
        <v>47</v>
      </c>
      <c r="AM43" s="7" t="s">
        <v>47</v>
      </c>
      <c r="AN43" s="7" t="s">
        <v>47</v>
      </c>
      <c r="AO43" s="7" t="s">
        <v>47</v>
      </c>
      <c r="AP43" s="7" t="s">
        <v>47</v>
      </c>
      <c r="AQ43" s="7" t="s">
        <v>47</v>
      </c>
      <c r="AR43" s="7" t="s">
        <v>47</v>
      </c>
      <c r="AS43" s="7" t="s">
        <v>47</v>
      </c>
      <c r="AT43" s="7" t="s">
        <v>47</v>
      </c>
      <c r="AU43" s="7" t="s">
        <v>47</v>
      </c>
      <c r="AV43" s="7" t="s">
        <v>47</v>
      </c>
      <c r="AW43" s="7" t="s">
        <v>47</v>
      </c>
      <c r="AX43" s="7" t="s">
        <v>47</v>
      </c>
      <c r="AY43" s="7" t="s">
        <v>47</v>
      </c>
      <c r="AZ43" s="7" t="s">
        <v>47</v>
      </c>
      <c r="BA43" s="7" t="s">
        <v>47</v>
      </c>
      <c r="BB43" s="7" t="s">
        <v>47</v>
      </c>
      <c r="BC43" s="7" t="s">
        <v>47</v>
      </c>
      <c r="BD43" s="7" t="s">
        <v>47</v>
      </c>
      <c r="BE43" s="7" t="s">
        <v>47</v>
      </c>
      <c r="BF43" s="7" t="s">
        <v>47</v>
      </c>
      <c r="BG43" s="7" t="s">
        <v>47</v>
      </c>
      <c r="BH43" s="7" t="s">
        <v>47</v>
      </c>
      <c r="BI43" s="7" t="s">
        <v>47</v>
      </c>
      <c r="BJ43" s="7" t="s">
        <v>47</v>
      </c>
      <c r="BK43" s="7" t="s">
        <v>47</v>
      </c>
    </row>
    <row r="44" spans="1:63" x14ac:dyDescent="0.2">
      <c r="A44" s="7">
        <v>1959.5</v>
      </c>
      <c r="B44" s="7" t="s">
        <v>47</v>
      </c>
      <c r="C44" s="7" t="s">
        <v>47</v>
      </c>
      <c r="D44" s="7" t="s">
        <v>47</v>
      </c>
      <c r="E44" s="7" t="s">
        <v>47</v>
      </c>
      <c r="F44" s="7" t="s">
        <v>47</v>
      </c>
      <c r="G44" s="7" t="s">
        <v>47</v>
      </c>
      <c r="H44" s="7" t="s">
        <v>47</v>
      </c>
      <c r="I44" s="7" t="s">
        <v>47</v>
      </c>
      <c r="J44" s="7" t="s">
        <v>47</v>
      </c>
      <c r="K44" s="7" t="s">
        <v>47</v>
      </c>
      <c r="L44" s="7" t="s">
        <v>47</v>
      </c>
      <c r="M44" s="7" t="s">
        <v>47</v>
      </c>
      <c r="N44" s="7" t="s">
        <v>47</v>
      </c>
      <c r="O44" s="7" t="s">
        <v>47</v>
      </c>
      <c r="P44" s="7" t="s">
        <v>47</v>
      </c>
      <c r="Q44" s="7" t="s">
        <v>47</v>
      </c>
      <c r="R44" s="7" t="s">
        <v>47</v>
      </c>
      <c r="S44" s="7" t="s">
        <v>47</v>
      </c>
      <c r="T44" s="7" t="s">
        <v>47</v>
      </c>
      <c r="U44" s="7" t="s">
        <v>47</v>
      </c>
      <c r="V44" s="7" t="s">
        <v>47</v>
      </c>
      <c r="W44" s="7" t="s">
        <v>47</v>
      </c>
      <c r="X44" s="7" t="s">
        <v>47</v>
      </c>
      <c r="Y44" s="7" t="s">
        <v>47</v>
      </c>
      <c r="Z44" s="7" t="s">
        <v>47</v>
      </c>
      <c r="AA44" s="7" t="s">
        <v>47</v>
      </c>
      <c r="AB44" s="7" t="s">
        <v>47</v>
      </c>
      <c r="AC44" s="7" t="s">
        <v>47</v>
      </c>
      <c r="AD44" s="7" t="s">
        <v>47</v>
      </c>
      <c r="AE44" s="7" t="s">
        <v>47</v>
      </c>
      <c r="AF44" s="7" t="s">
        <v>47</v>
      </c>
      <c r="AG44" s="7" t="s">
        <v>47</v>
      </c>
      <c r="AH44" s="7" t="s">
        <v>47</v>
      </c>
      <c r="AI44" s="7" t="s">
        <v>47</v>
      </c>
      <c r="AJ44" s="7" t="s">
        <v>47</v>
      </c>
      <c r="AK44" s="7" t="s">
        <v>47</v>
      </c>
      <c r="AL44" s="7" t="s">
        <v>47</v>
      </c>
      <c r="AM44" s="7" t="s">
        <v>47</v>
      </c>
      <c r="AN44" s="7" t="s">
        <v>47</v>
      </c>
      <c r="AO44" s="7" t="s">
        <v>47</v>
      </c>
      <c r="AP44" s="7" t="s">
        <v>47</v>
      </c>
      <c r="AQ44" s="7" t="s">
        <v>47</v>
      </c>
      <c r="AR44" s="7" t="s">
        <v>47</v>
      </c>
      <c r="AS44" s="7" t="s">
        <v>47</v>
      </c>
      <c r="AT44" s="7" t="s">
        <v>47</v>
      </c>
      <c r="AU44" s="7" t="s">
        <v>47</v>
      </c>
      <c r="AV44" s="7" t="s">
        <v>47</v>
      </c>
      <c r="AW44" s="7" t="s">
        <v>47</v>
      </c>
      <c r="AX44" s="7" t="s">
        <v>47</v>
      </c>
      <c r="AY44" s="7" t="s">
        <v>47</v>
      </c>
      <c r="AZ44" s="7" t="s">
        <v>47</v>
      </c>
      <c r="BA44" s="7" t="s">
        <v>47</v>
      </c>
      <c r="BB44" s="7" t="s">
        <v>47</v>
      </c>
      <c r="BC44" s="7" t="s">
        <v>47</v>
      </c>
      <c r="BD44" s="7" t="s">
        <v>47</v>
      </c>
      <c r="BE44" s="7" t="s">
        <v>47</v>
      </c>
      <c r="BF44" s="7" t="s">
        <v>47</v>
      </c>
      <c r="BG44" s="7" t="s">
        <v>47</v>
      </c>
      <c r="BH44" s="7" t="s">
        <v>47</v>
      </c>
      <c r="BI44" s="7" t="s">
        <v>47</v>
      </c>
      <c r="BJ44" s="7" t="s">
        <v>47</v>
      </c>
      <c r="BK44" s="7" t="s">
        <v>47</v>
      </c>
    </row>
    <row r="45" spans="1:63" x14ac:dyDescent="0.2">
      <c r="A45" s="7">
        <v>1959.75</v>
      </c>
      <c r="B45" s="7" t="s">
        <v>47</v>
      </c>
      <c r="C45" s="7" t="s">
        <v>47</v>
      </c>
      <c r="D45" s="7" t="s">
        <v>47</v>
      </c>
      <c r="E45" s="7" t="s">
        <v>47</v>
      </c>
      <c r="F45" s="7" t="s">
        <v>47</v>
      </c>
      <c r="G45" s="7" t="s">
        <v>47</v>
      </c>
      <c r="H45" s="7" t="s">
        <v>47</v>
      </c>
      <c r="I45" s="7" t="s">
        <v>47</v>
      </c>
      <c r="J45" s="7" t="s">
        <v>47</v>
      </c>
      <c r="K45" s="7" t="s">
        <v>47</v>
      </c>
      <c r="L45" s="7" t="s">
        <v>47</v>
      </c>
      <c r="M45" s="7" t="s">
        <v>47</v>
      </c>
      <c r="N45" s="7" t="s">
        <v>47</v>
      </c>
      <c r="O45" s="7" t="s">
        <v>47</v>
      </c>
      <c r="P45" s="7" t="s">
        <v>47</v>
      </c>
      <c r="Q45" s="7" t="s">
        <v>47</v>
      </c>
      <c r="R45" s="7" t="s">
        <v>47</v>
      </c>
      <c r="S45" s="7" t="s">
        <v>47</v>
      </c>
      <c r="T45" s="7" t="s">
        <v>47</v>
      </c>
      <c r="U45" s="7" t="s">
        <v>47</v>
      </c>
      <c r="V45" s="7" t="s">
        <v>47</v>
      </c>
      <c r="W45" s="7" t="s">
        <v>47</v>
      </c>
      <c r="X45" s="7" t="s">
        <v>47</v>
      </c>
      <c r="Y45" s="7" t="s">
        <v>47</v>
      </c>
      <c r="Z45" s="7" t="s">
        <v>47</v>
      </c>
      <c r="AA45" s="7" t="s">
        <v>47</v>
      </c>
      <c r="AB45" s="7" t="s">
        <v>47</v>
      </c>
      <c r="AC45" s="7" t="s">
        <v>47</v>
      </c>
      <c r="AD45" s="7" t="s">
        <v>47</v>
      </c>
      <c r="AE45" s="7" t="s">
        <v>47</v>
      </c>
      <c r="AF45" s="7" t="s">
        <v>47</v>
      </c>
      <c r="AG45" s="7" t="s">
        <v>47</v>
      </c>
      <c r="AH45" s="7" t="s">
        <v>47</v>
      </c>
      <c r="AI45" s="7" t="s">
        <v>47</v>
      </c>
      <c r="AJ45" s="7" t="s">
        <v>47</v>
      </c>
      <c r="AK45" s="7" t="s">
        <v>47</v>
      </c>
      <c r="AL45" s="7" t="s">
        <v>47</v>
      </c>
      <c r="AM45" s="7" t="s">
        <v>47</v>
      </c>
      <c r="AN45" s="7" t="s">
        <v>47</v>
      </c>
      <c r="AO45" s="7" t="s">
        <v>47</v>
      </c>
      <c r="AP45" s="7" t="s">
        <v>47</v>
      </c>
      <c r="AQ45" s="7" t="s">
        <v>47</v>
      </c>
      <c r="AR45" s="7" t="s">
        <v>47</v>
      </c>
      <c r="AS45" s="7" t="s">
        <v>47</v>
      </c>
      <c r="AT45" s="7" t="s">
        <v>47</v>
      </c>
      <c r="AU45" s="7" t="s">
        <v>47</v>
      </c>
      <c r="AV45" s="7" t="s">
        <v>47</v>
      </c>
      <c r="AW45" s="7" t="s">
        <v>47</v>
      </c>
      <c r="AX45" s="7" t="s">
        <v>47</v>
      </c>
      <c r="AY45" s="7" t="s">
        <v>47</v>
      </c>
      <c r="AZ45" s="7" t="s">
        <v>47</v>
      </c>
      <c r="BA45" s="7" t="s">
        <v>47</v>
      </c>
      <c r="BB45" s="7" t="s">
        <v>47</v>
      </c>
      <c r="BC45" s="7" t="s">
        <v>47</v>
      </c>
      <c r="BD45" s="7" t="s">
        <v>47</v>
      </c>
      <c r="BE45" s="7" t="s">
        <v>47</v>
      </c>
      <c r="BF45" s="7" t="s">
        <v>47</v>
      </c>
      <c r="BG45" s="7" t="s">
        <v>47</v>
      </c>
      <c r="BH45" s="7" t="s">
        <v>47</v>
      </c>
      <c r="BI45" s="7" t="s">
        <v>47</v>
      </c>
      <c r="BJ45" s="7" t="s">
        <v>47</v>
      </c>
      <c r="BK45" s="7" t="s">
        <v>47</v>
      </c>
    </row>
    <row r="46" spans="1:63" x14ac:dyDescent="0.2">
      <c r="A46" s="7">
        <v>1960</v>
      </c>
      <c r="B46" s="7" t="s">
        <v>47</v>
      </c>
      <c r="C46" s="7" t="s">
        <v>47</v>
      </c>
      <c r="D46" s="7" t="s">
        <v>47</v>
      </c>
      <c r="E46" s="7" t="s">
        <v>47</v>
      </c>
      <c r="F46" s="7" t="s">
        <v>47</v>
      </c>
      <c r="G46" s="7" t="s">
        <v>47</v>
      </c>
      <c r="H46" s="7" t="s">
        <v>47</v>
      </c>
      <c r="I46" s="7" t="s">
        <v>47</v>
      </c>
      <c r="J46" s="7" t="s">
        <v>47</v>
      </c>
      <c r="K46" s="7" t="s">
        <v>47</v>
      </c>
      <c r="L46" s="7" t="s">
        <v>47</v>
      </c>
      <c r="M46" s="7" t="s">
        <v>47</v>
      </c>
      <c r="N46" s="7" t="s">
        <v>47</v>
      </c>
      <c r="O46" s="7" t="s">
        <v>47</v>
      </c>
      <c r="P46" s="7" t="s">
        <v>47</v>
      </c>
      <c r="Q46" s="7" t="s">
        <v>47</v>
      </c>
      <c r="R46" s="7" t="s">
        <v>47</v>
      </c>
      <c r="S46" s="7" t="s">
        <v>47</v>
      </c>
      <c r="T46" s="7" t="s">
        <v>47</v>
      </c>
      <c r="U46" s="7" t="s">
        <v>47</v>
      </c>
      <c r="V46" s="7" t="s">
        <v>47</v>
      </c>
      <c r="W46" s="7" t="s">
        <v>47</v>
      </c>
      <c r="X46" s="7" t="s">
        <v>47</v>
      </c>
      <c r="Y46" s="7" t="s">
        <v>47</v>
      </c>
      <c r="Z46" s="7" t="s">
        <v>47</v>
      </c>
      <c r="AA46" s="7" t="s">
        <v>47</v>
      </c>
      <c r="AB46" s="7" t="s">
        <v>47</v>
      </c>
      <c r="AC46" s="7" t="s">
        <v>47</v>
      </c>
      <c r="AD46" s="7" t="s">
        <v>47</v>
      </c>
      <c r="AE46" s="7" t="s">
        <v>47</v>
      </c>
      <c r="AF46" s="7" t="s">
        <v>47</v>
      </c>
      <c r="AG46" s="7" t="s">
        <v>47</v>
      </c>
      <c r="AH46" s="7" t="s">
        <v>47</v>
      </c>
      <c r="AI46" s="7" t="s">
        <v>47</v>
      </c>
      <c r="AJ46" s="7" t="s">
        <v>47</v>
      </c>
      <c r="AK46" s="7" t="s">
        <v>47</v>
      </c>
      <c r="AL46" s="7" t="s">
        <v>47</v>
      </c>
      <c r="AM46" s="7" t="s">
        <v>47</v>
      </c>
      <c r="AN46" s="7" t="s">
        <v>47</v>
      </c>
      <c r="AO46" s="7" t="s">
        <v>47</v>
      </c>
      <c r="AP46" s="7" t="s">
        <v>47</v>
      </c>
      <c r="AQ46" s="7" t="s">
        <v>47</v>
      </c>
      <c r="AR46" s="7" t="s">
        <v>47</v>
      </c>
      <c r="AS46" s="7" t="s">
        <v>47</v>
      </c>
      <c r="AT46" s="7" t="s">
        <v>47</v>
      </c>
      <c r="AU46" s="7" t="s">
        <v>47</v>
      </c>
      <c r="AV46" s="7" t="s">
        <v>47</v>
      </c>
      <c r="AW46" s="7" t="s">
        <v>47</v>
      </c>
      <c r="AX46" s="7" t="s">
        <v>47</v>
      </c>
      <c r="AY46" s="7" t="s">
        <v>47</v>
      </c>
      <c r="AZ46" s="7" t="s">
        <v>47</v>
      </c>
      <c r="BA46" s="7" t="s">
        <v>47</v>
      </c>
      <c r="BB46" s="7" t="s">
        <v>47</v>
      </c>
      <c r="BC46" s="7" t="s">
        <v>47</v>
      </c>
      <c r="BD46" s="7" t="s">
        <v>47</v>
      </c>
      <c r="BE46" s="7" t="s">
        <v>47</v>
      </c>
      <c r="BF46" s="7" t="s">
        <v>47</v>
      </c>
      <c r="BG46" s="7" t="s">
        <v>47</v>
      </c>
      <c r="BH46" s="7" t="s">
        <v>47</v>
      </c>
      <c r="BI46" s="7" t="s">
        <v>47</v>
      </c>
      <c r="BJ46" s="7" t="s">
        <v>47</v>
      </c>
      <c r="BK46" s="7" t="s">
        <v>47</v>
      </c>
    </row>
    <row r="47" spans="1:63" x14ac:dyDescent="0.2">
      <c r="A47" s="7">
        <v>1960.25</v>
      </c>
      <c r="B47" s="7" t="s">
        <v>47</v>
      </c>
      <c r="C47" s="7" t="s">
        <v>47</v>
      </c>
      <c r="D47" s="7" t="s">
        <v>47</v>
      </c>
      <c r="E47" s="7" t="s">
        <v>47</v>
      </c>
      <c r="F47" s="7" t="s">
        <v>47</v>
      </c>
      <c r="G47" s="7" t="s">
        <v>47</v>
      </c>
      <c r="H47" s="7" t="s">
        <v>47</v>
      </c>
      <c r="I47" s="7" t="s">
        <v>47</v>
      </c>
      <c r="J47" s="7" t="s">
        <v>47</v>
      </c>
      <c r="K47" s="7" t="s">
        <v>47</v>
      </c>
      <c r="L47" s="7" t="s">
        <v>47</v>
      </c>
      <c r="M47" s="7" t="s">
        <v>47</v>
      </c>
      <c r="N47" s="7" t="s">
        <v>47</v>
      </c>
      <c r="O47" s="7" t="s">
        <v>47</v>
      </c>
      <c r="P47" s="7" t="s">
        <v>47</v>
      </c>
      <c r="Q47" s="7" t="s">
        <v>47</v>
      </c>
      <c r="R47" s="7" t="s">
        <v>47</v>
      </c>
      <c r="S47" s="7" t="s">
        <v>47</v>
      </c>
      <c r="T47" s="7" t="s">
        <v>47</v>
      </c>
      <c r="U47" s="7" t="s">
        <v>47</v>
      </c>
      <c r="V47" s="7" t="s">
        <v>47</v>
      </c>
      <c r="W47" s="7" t="s">
        <v>47</v>
      </c>
      <c r="X47" s="7" t="s">
        <v>47</v>
      </c>
      <c r="Y47" s="7" t="s">
        <v>47</v>
      </c>
      <c r="Z47" s="7" t="s">
        <v>47</v>
      </c>
      <c r="AA47" s="7" t="s">
        <v>47</v>
      </c>
      <c r="AB47" s="7" t="s">
        <v>47</v>
      </c>
      <c r="AC47" s="7" t="s">
        <v>47</v>
      </c>
      <c r="AD47" s="7" t="s">
        <v>47</v>
      </c>
      <c r="AE47" s="7" t="s">
        <v>47</v>
      </c>
      <c r="AF47" s="7" t="s">
        <v>47</v>
      </c>
      <c r="AG47" s="7" t="s">
        <v>47</v>
      </c>
      <c r="AH47" s="7" t="s">
        <v>47</v>
      </c>
      <c r="AI47" s="7" t="s">
        <v>47</v>
      </c>
      <c r="AJ47" s="7" t="s">
        <v>47</v>
      </c>
      <c r="AK47" s="7" t="s">
        <v>47</v>
      </c>
      <c r="AL47" s="7" t="s">
        <v>47</v>
      </c>
      <c r="AM47" s="7" t="s">
        <v>47</v>
      </c>
      <c r="AN47" s="7" t="s">
        <v>47</v>
      </c>
      <c r="AO47" s="7" t="s">
        <v>47</v>
      </c>
      <c r="AP47" s="7" t="s">
        <v>47</v>
      </c>
      <c r="AQ47" s="7" t="s">
        <v>47</v>
      </c>
      <c r="AR47" s="7" t="s">
        <v>47</v>
      </c>
      <c r="AS47" s="7" t="s">
        <v>47</v>
      </c>
      <c r="AT47" s="7" t="s">
        <v>47</v>
      </c>
      <c r="AU47" s="7" t="s">
        <v>47</v>
      </c>
      <c r="AV47" s="7" t="s">
        <v>47</v>
      </c>
      <c r="AW47" s="7" t="s">
        <v>47</v>
      </c>
      <c r="AX47" s="7" t="s">
        <v>47</v>
      </c>
      <c r="AY47" s="7" t="s">
        <v>47</v>
      </c>
      <c r="AZ47" s="7" t="s">
        <v>47</v>
      </c>
      <c r="BA47" s="7" t="s">
        <v>47</v>
      </c>
      <c r="BB47" s="7" t="s">
        <v>47</v>
      </c>
      <c r="BC47" s="7" t="s">
        <v>47</v>
      </c>
      <c r="BD47" s="7" t="s">
        <v>47</v>
      </c>
      <c r="BE47" s="7" t="s">
        <v>47</v>
      </c>
      <c r="BF47" s="7" t="s">
        <v>47</v>
      </c>
      <c r="BG47" s="7" t="s">
        <v>47</v>
      </c>
      <c r="BH47" s="7" t="s">
        <v>47</v>
      </c>
      <c r="BI47" s="7" t="s">
        <v>47</v>
      </c>
      <c r="BJ47" s="7" t="s">
        <v>47</v>
      </c>
      <c r="BK47" s="7" t="s">
        <v>47</v>
      </c>
    </row>
    <row r="48" spans="1:63" x14ac:dyDescent="0.2">
      <c r="A48" s="7">
        <v>1960.5</v>
      </c>
      <c r="B48" s="7" t="s">
        <v>47</v>
      </c>
      <c r="C48" s="7" t="s">
        <v>47</v>
      </c>
      <c r="D48" s="7" t="s">
        <v>47</v>
      </c>
      <c r="E48" s="7" t="s">
        <v>47</v>
      </c>
      <c r="F48" s="7" t="s">
        <v>47</v>
      </c>
      <c r="G48" s="7" t="s">
        <v>47</v>
      </c>
      <c r="H48" s="7" t="s">
        <v>47</v>
      </c>
      <c r="I48" s="7" t="s">
        <v>47</v>
      </c>
      <c r="J48" s="7" t="s">
        <v>47</v>
      </c>
      <c r="K48" s="7" t="s">
        <v>47</v>
      </c>
      <c r="L48" s="7" t="s">
        <v>47</v>
      </c>
      <c r="M48" s="7" t="s">
        <v>47</v>
      </c>
      <c r="N48" s="7" t="s">
        <v>47</v>
      </c>
      <c r="O48" s="7" t="s">
        <v>47</v>
      </c>
      <c r="P48" s="7" t="s">
        <v>47</v>
      </c>
      <c r="Q48" s="7" t="s">
        <v>47</v>
      </c>
      <c r="R48" s="7" t="s">
        <v>47</v>
      </c>
      <c r="S48" s="7" t="s">
        <v>47</v>
      </c>
      <c r="T48" s="7" t="s">
        <v>47</v>
      </c>
      <c r="U48" s="7" t="s">
        <v>47</v>
      </c>
      <c r="V48" s="7" t="s">
        <v>47</v>
      </c>
      <c r="W48" s="7" t="s">
        <v>47</v>
      </c>
      <c r="X48" s="7" t="s">
        <v>47</v>
      </c>
      <c r="Y48" s="7" t="s">
        <v>47</v>
      </c>
      <c r="Z48" s="7" t="s">
        <v>47</v>
      </c>
      <c r="AA48" s="7" t="s">
        <v>47</v>
      </c>
      <c r="AB48" s="7" t="s">
        <v>47</v>
      </c>
      <c r="AC48" s="7" t="s">
        <v>47</v>
      </c>
      <c r="AD48" s="7" t="s">
        <v>47</v>
      </c>
      <c r="AE48" s="7" t="s">
        <v>47</v>
      </c>
      <c r="AF48" s="7" t="s">
        <v>47</v>
      </c>
      <c r="AG48" s="7" t="s">
        <v>47</v>
      </c>
      <c r="AH48" s="7" t="s">
        <v>47</v>
      </c>
      <c r="AI48" s="7" t="s">
        <v>47</v>
      </c>
      <c r="AJ48" s="7" t="s">
        <v>47</v>
      </c>
      <c r="AK48" s="7" t="s">
        <v>47</v>
      </c>
      <c r="AL48" s="7" t="s">
        <v>47</v>
      </c>
      <c r="AM48" s="7" t="s">
        <v>47</v>
      </c>
      <c r="AN48" s="7" t="s">
        <v>47</v>
      </c>
      <c r="AO48" s="7" t="s">
        <v>47</v>
      </c>
      <c r="AP48" s="7" t="s">
        <v>47</v>
      </c>
      <c r="AQ48" s="7" t="s">
        <v>47</v>
      </c>
      <c r="AR48" s="7" t="s">
        <v>47</v>
      </c>
      <c r="AS48" s="7" t="s">
        <v>47</v>
      </c>
      <c r="AT48" s="7" t="s">
        <v>47</v>
      </c>
      <c r="AU48" s="7" t="s">
        <v>47</v>
      </c>
      <c r="AV48" s="7" t="s">
        <v>47</v>
      </c>
      <c r="AW48" s="7" t="s">
        <v>47</v>
      </c>
      <c r="AX48" s="7" t="s">
        <v>47</v>
      </c>
      <c r="AY48" s="7" t="s">
        <v>47</v>
      </c>
      <c r="AZ48" s="7" t="s">
        <v>47</v>
      </c>
      <c r="BA48" s="7" t="s">
        <v>47</v>
      </c>
      <c r="BB48" s="7" t="s">
        <v>47</v>
      </c>
      <c r="BC48" s="7" t="s">
        <v>47</v>
      </c>
      <c r="BD48" s="7" t="s">
        <v>47</v>
      </c>
      <c r="BE48" s="7" t="s">
        <v>47</v>
      </c>
      <c r="BF48" s="7" t="s">
        <v>47</v>
      </c>
      <c r="BG48" s="7" t="s">
        <v>47</v>
      </c>
      <c r="BH48" s="7" t="s">
        <v>47</v>
      </c>
      <c r="BI48" s="7" t="s">
        <v>47</v>
      </c>
      <c r="BJ48" s="7" t="s">
        <v>47</v>
      </c>
      <c r="BK48" s="7" t="s">
        <v>47</v>
      </c>
    </row>
    <row r="49" spans="1:63" x14ac:dyDescent="0.2">
      <c r="A49" s="7">
        <v>1960.75</v>
      </c>
      <c r="B49" s="7" t="s">
        <v>47</v>
      </c>
      <c r="C49" s="7" t="s">
        <v>47</v>
      </c>
      <c r="D49" s="7" t="s">
        <v>47</v>
      </c>
      <c r="E49" s="7" t="s">
        <v>47</v>
      </c>
      <c r="F49" s="7" t="s">
        <v>47</v>
      </c>
      <c r="G49" s="7" t="s">
        <v>47</v>
      </c>
      <c r="H49" s="7" t="s">
        <v>47</v>
      </c>
      <c r="I49" s="7" t="s">
        <v>47</v>
      </c>
      <c r="J49" s="7" t="s">
        <v>47</v>
      </c>
      <c r="K49" s="7" t="s">
        <v>47</v>
      </c>
      <c r="L49" s="7" t="s">
        <v>47</v>
      </c>
      <c r="M49" s="7" t="s">
        <v>47</v>
      </c>
      <c r="N49" s="7" t="s">
        <v>47</v>
      </c>
      <c r="O49" s="7" t="s">
        <v>47</v>
      </c>
      <c r="P49" s="7" t="s">
        <v>47</v>
      </c>
      <c r="Q49" s="7" t="s">
        <v>47</v>
      </c>
      <c r="R49" s="7" t="s">
        <v>47</v>
      </c>
      <c r="S49" s="7" t="s">
        <v>47</v>
      </c>
      <c r="T49" s="7" t="s">
        <v>47</v>
      </c>
      <c r="U49" s="7" t="s">
        <v>47</v>
      </c>
      <c r="V49" s="7" t="s">
        <v>47</v>
      </c>
      <c r="W49" s="7" t="s">
        <v>47</v>
      </c>
      <c r="X49" s="7" t="s">
        <v>47</v>
      </c>
      <c r="Y49" s="7" t="s">
        <v>47</v>
      </c>
      <c r="Z49" s="7" t="s">
        <v>47</v>
      </c>
      <c r="AA49" s="7" t="s">
        <v>47</v>
      </c>
      <c r="AB49" s="7" t="s">
        <v>47</v>
      </c>
      <c r="AC49" s="7" t="s">
        <v>47</v>
      </c>
      <c r="AD49" s="7" t="s">
        <v>47</v>
      </c>
      <c r="AE49" s="7" t="s">
        <v>47</v>
      </c>
      <c r="AF49" s="7" t="s">
        <v>47</v>
      </c>
      <c r="AG49" s="7" t="s">
        <v>47</v>
      </c>
      <c r="AH49" s="7" t="s">
        <v>47</v>
      </c>
      <c r="AI49" s="7" t="s">
        <v>47</v>
      </c>
      <c r="AJ49" s="7" t="s">
        <v>47</v>
      </c>
      <c r="AK49" s="7" t="s">
        <v>47</v>
      </c>
      <c r="AL49" s="7" t="s">
        <v>47</v>
      </c>
      <c r="AM49" s="7" t="s">
        <v>47</v>
      </c>
      <c r="AN49" s="7" t="s">
        <v>47</v>
      </c>
      <c r="AO49" s="7" t="s">
        <v>47</v>
      </c>
      <c r="AP49" s="7" t="s">
        <v>47</v>
      </c>
      <c r="AQ49" s="7" t="s">
        <v>47</v>
      </c>
      <c r="AR49" s="7" t="s">
        <v>47</v>
      </c>
      <c r="AS49" s="7" t="s">
        <v>47</v>
      </c>
      <c r="AT49" s="7" t="s">
        <v>47</v>
      </c>
      <c r="AU49" s="7" t="s">
        <v>47</v>
      </c>
      <c r="AV49" s="7" t="s">
        <v>47</v>
      </c>
      <c r="AW49" s="7" t="s">
        <v>47</v>
      </c>
      <c r="AX49" s="7" t="s">
        <v>47</v>
      </c>
      <c r="AY49" s="7" t="s">
        <v>47</v>
      </c>
      <c r="AZ49" s="7" t="s">
        <v>47</v>
      </c>
      <c r="BA49" s="7" t="s">
        <v>47</v>
      </c>
      <c r="BB49" s="7" t="s">
        <v>47</v>
      </c>
      <c r="BC49" s="7" t="s">
        <v>47</v>
      </c>
      <c r="BD49" s="7" t="s">
        <v>47</v>
      </c>
      <c r="BE49" s="7" t="s">
        <v>47</v>
      </c>
      <c r="BF49" s="7" t="s">
        <v>47</v>
      </c>
      <c r="BG49" s="7" t="s">
        <v>47</v>
      </c>
      <c r="BH49" s="7" t="s">
        <v>47</v>
      </c>
      <c r="BI49" s="7" t="s">
        <v>47</v>
      </c>
      <c r="BJ49" s="7" t="s">
        <v>47</v>
      </c>
      <c r="BK49" s="7" t="s">
        <v>47</v>
      </c>
    </row>
    <row r="50" spans="1:63" x14ac:dyDescent="0.2">
      <c r="A50" s="7">
        <v>1961</v>
      </c>
      <c r="B50" s="7" t="s">
        <v>47</v>
      </c>
      <c r="C50" s="7" t="s">
        <v>47</v>
      </c>
      <c r="D50" s="7" t="s">
        <v>47</v>
      </c>
      <c r="E50" s="7" t="s">
        <v>47</v>
      </c>
      <c r="F50" s="7" t="s">
        <v>47</v>
      </c>
      <c r="G50" s="7" t="s">
        <v>47</v>
      </c>
      <c r="H50" s="7" t="s">
        <v>47</v>
      </c>
      <c r="I50" s="7" t="s">
        <v>47</v>
      </c>
      <c r="J50" s="7" t="s">
        <v>47</v>
      </c>
      <c r="K50" s="7" t="s">
        <v>47</v>
      </c>
      <c r="L50" s="7" t="s">
        <v>47</v>
      </c>
      <c r="M50" s="7" t="s">
        <v>47</v>
      </c>
      <c r="N50" s="7" t="s">
        <v>47</v>
      </c>
      <c r="O50" s="7" t="s">
        <v>47</v>
      </c>
      <c r="P50" s="7" t="s">
        <v>47</v>
      </c>
      <c r="Q50" s="7" t="s">
        <v>47</v>
      </c>
      <c r="R50" s="7" t="s">
        <v>47</v>
      </c>
      <c r="S50" s="7" t="s">
        <v>47</v>
      </c>
      <c r="T50" s="7" t="s">
        <v>47</v>
      </c>
      <c r="U50" s="7" t="s">
        <v>47</v>
      </c>
      <c r="V50" s="7" t="s">
        <v>47</v>
      </c>
      <c r="W50" s="7" t="s">
        <v>47</v>
      </c>
      <c r="X50" s="7" t="s">
        <v>47</v>
      </c>
      <c r="Y50" s="7" t="s">
        <v>47</v>
      </c>
      <c r="Z50" s="7" t="s">
        <v>47</v>
      </c>
      <c r="AA50" s="7" t="s">
        <v>47</v>
      </c>
      <c r="AB50" s="7" t="s">
        <v>47</v>
      </c>
      <c r="AC50" s="7" t="s">
        <v>47</v>
      </c>
      <c r="AD50" s="7" t="s">
        <v>47</v>
      </c>
      <c r="AE50" s="7" t="s">
        <v>47</v>
      </c>
      <c r="AF50" s="7" t="s">
        <v>47</v>
      </c>
      <c r="AG50" s="7" t="s">
        <v>47</v>
      </c>
      <c r="AH50" s="7" t="s">
        <v>47</v>
      </c>
      <c r="AI50" s="7" t="s">
        <v>47</v>
      </c>
      <c r="AJ50" s="7" t="s">
        <v>47</v>
      </c>
      <c r="AK50" s="7" t="s">
        <v>47</v>
      </c>
      <c r="AL50" s="7" t="s">
        <v>47</v>
      </c>
      <c r="AM50" s="7" t="s">
        <v>47</v>
      </c>
      <c r="AN50" s="7" t="s">
        <v>47</v>
      </c>
      <c r="AO50" s="7" t="s">
        <v>47</v>
      </c>
      <c r="AP50" s="7" t="s">
        <v>47</v>
      </c>
      <c r="AQ50" s="7" t="s">
        <v>47</v>
      </c>
      <c r="AR50" s="7" t="s">
        <v>47</v>
      </c>
      <c r="AS50" s="7" t="s">
        <v>47</v>
      </c>
      <c r="AT50" s="7" t="s">
        <v>47</v>
      </c>
      <c r="AU50" s="7" t="s">
        <v>47</v>
      </c>
      <c r="AV50" s="7" t="s">
        <v>47</v>
      </c>
      <c r="AW50" s="7" t="s">
        <v>47</v>
      </c>
      <c r="AX50" s="7" t="s">
        <v>47</v>
      </c>
      <c r="AY50" s="7" t="s">
        <v>47</v>
      </c>
      <c r="AZ50" s="7" t="s">
        <v>47</v>
      </c>
      <c r="BA50" s="7" t="s">
        <v>47</v>
      </c>
      <c r="BB50" s="7" t="s">
        <v>47</v>
      </c>
      <c r="BC50" s="7" t="s">
        <v>47</v>
      </c>
      <c r="BD50" s="7" t="s">
        <v>47</v>
      </c>
      <c r="BE50" s="7" t="s">
        <v>47</v>
      </c>
      <c r="BF50" s="7" t="s">
        <v>47</v>
      </c>
      <c r="BG50" s="7" t="s">
        <v>47</v>
      </c>
      <c r="BH50" s="7" t="s">
        <v>47</v>
      </c>
      <c r="BI50" s="7" t="s">
        <v>47</v>
      </c>
      <c r="BJ50" s="7" t="s">
        <v>47</v>
      </c>
      <c r="BK50" s="7" t="s">
        <v>47</v>
      </c>
    </row>
    <row r="51" spans="1:63" x14ac:dyDescent="0.2">
      <c r="A51" s="7">
        <v>1961.25</v>
      </c>
      <c r="B51" s="7" t="s">
        <v>47</v>
      </c>
      <c r="C51" s="7" t="s">
        <v>47</v>
      </c>
      <c r="D51" s="7" t="s">
        <v>47</v>
      </c>
      <c r="E51" s="7" t="s">
        <v>47</v>
      </c>
      <c r="F51" s="7" t="s">
        <v>47</v>
      </c>
      <c r="G51" s="7" t="s">
        <v>47</v>
      </c>
      <c r="H51" s="7" t="s">
        <v>47</v>
      </c>
      <c r="I51" s="7" t="s">
        <v>47</v>
      </c>
      <c r="J51" s="7" t="s">
        <v>47</v>
      </c>
      <c r="K51" s="7" t="s">
        <v>47</v>
      </c>
      <c r="L51" s="7" t="s">
        <v>47</v>
      </c>
      <c r="M51" s="7" t="s">
        <v>47</v>
      </c>
      <c r="N51" s="7" t="s">
        <v>47</v>
      </c>
      <c r="O51" s="7" t="s">
        <v>47</v>
      </c>
      <c r="P51" s="7" t="s">
        <v>47</v>
      </c>
      <c r="Q51" s="7" t="s">
        <v>47</v>
      </c>
      <c r="R51" s="7" t="s">
        <v>47</v>
      </c>
      <c r="S51" s="7" t="s">
        <v>47</v>
      </c>
      <c r="T51" s="7" t="s">
        <v>47</v>
      </c>
      <c r="U51" s="7" t="s">
        <v>47</v>
      </c>
      <c r="V51" s="7" t="s">
        <v>47</v>
      </c>
      <c r="W51" s="7" t="s">
        <v>47</v>
      </c>
      <c r="X51" s="7" t="s">
        <v>47</v>
      </c>
      <c r="Y51" s="7" t="s">
        <v>47</v>
      </c>
      <c r="Z51" s="7" t="s">
        <v>47</v>
      </c>
      <c r="AA51" s="7" t="s">
        <v>47</v>
      </c>
      <c r="AB51" s="7" t="s">
        <v>47</v>
      </c>
      <c r="AC51" s="7" t="s">
        <v>47</v>
      </c>
      <c r="AD51" s="7" t="s">
        <v>47</v>
      </c>
      <c r="AE51" s="7" t="s">
        <v>47</v>
      </c>
      <c r="AF51" s="7" t="s">
        <v>47</v>
      </c>
      <c r="AG51" s="7" t="s">
        <v>47</v>
      </c>
      <c r="AH51" s="7" t="s">
        <v>47</v>
      </c>
      <c r="AI51" s="7" t="s">
        <v>47</v>
      </c>
      <c r="AJ51" s="7" t="s">
        <v>47</v>
      </c>
      <c r="AK51" s="7" t="s">
        <v>47</v>
      </c>
      <c r="AL51" s="7" t="s">
        <v>47</v>
      </c>
      <c r="AM51" s="7" t="s">
        <v>47</v>
      </c>
      <c r="AN51" s="7" t="s">
        <v>47</v>
      </c>
      <c r="AO51" s="7" t="s">
        <v>47</v>
      </c>
      <c r="AP51" s="7" t="s">
        <v>47</v>
      </c>
      <c r="AQ51" s="7" t="s">
        <v>47</v>
      </c>
      <c r="AR51" s="7" t="s">
        <v>47</v>
      </c>
      <c r="AS51" s="7" t="s">
        <v>47</v>
      </c>
      <c r="AT51" s="7" t="s">
        <v>47</v>
      </c>
      <c r="AU51" s="7" t="s">
        <v>47</v>
      </c>
      <c r="AV51" s="7" t="s">
        <v>47</v>
      </c>
      <c r="AW51" s="7" t="s">
        <v>47</v>
      </c>
      <c r="AX51" s="7" t="s">
        <v>47</v>
      </c>
      <c r="AY51" s="7" t="s">
        <v>47</v>
      </c>
      <c r="AZ51" s="7" t="s">
        <v>47</v>
      </c>
      <c r="BA51" s="7" t="s">
        <v>47</v>
      </c>
      <c r="BB51" s="7" t="s">
        <v>47</v>
      </c>
      <c r="BC51" s="7" t="s">
        <v>47</v>
      </c>
      <c r="BD51" s="7" t="s">
        <v>47</v>
      </c>
      <c r="BE51" s="7" t="s">
        <v>47</v>
      </c>
      <c r="BF51" s="7" t="s">
        <v>47</v>
      </c>
      <c r="BG51" s="7" t="s">
        <v>47</v>
      </c>
      <c r="BH51" s="7" t="s">
        <v>47</v>
      </c>
      <c r="BI51" s="7" t="s">
        <v>47</v>
      </c>
      <c r="BJ51" s="7" t="s">
        <v>47</v>
      </c>
      <c r="BK51" s="7" t="s">
        <v>47</v>
      </c>
    </row>
    <row r="52" spans="1:63" x14ac:dyDescent="0.2">
      <c r="A52" s="7">
        <v>1961.5</v>
      </c>
      <c r="B52" s="7" t="s">
        <v>47</v>
      </c>
      <c r="C52" s="7" t="s">
        <v>47</v>
      </c>
      <c r="D52" s="7" t="s">
        <v>47</v>
      </c>
      <c r="E52" s="7" t="s">
        <v>47</v>
      </c>
      <c r="F52" s="7" t="s">
        <v>47</v>
      </c>
      <c r="G52" s="7" t="s">
        <v>47</v>
      </c>
      <c r="H52" s="7" t="s">
        <v>47</v>
      </c>
      <c r="I52" s="7" t="s">
        <v>47</v>
      </c>
      <c r="J52" s="7" t="s">
        <v>47</v>
      </c>
      <c r="K52" s="7" t="s">
        <v>47</v>
      </c>
      <c r="L52" s="7" t="s">
        <v>47</v>
      </c>
      <c r="M52" s="7" t="s">
        <v>47</v>
      </c>
      <c r="N52" s="7" t="s">
        <v>47</v>
      </c>
      <c r="O52" s="7" t="s">
        <v>47</v>
      </c>
      <c r="P52" s="7" t="s">
        <v>47</v>
      </c>
      <c r="Q52" s="7" t="s">
        <v>47</v>
      </c>
      <c r="R52" s="7" t="s">
        <v>47</v>
      </c>
      <c r="S52" s="7" t="s">
        <v>47</v>
      </c>
      <c r="T52" s="7" t="s">
        <v>47</v>
      </c>
      <c r="U52" s="7" t="s">
        <v>47</v>
      </c>
      <c r="V52" s="7" t="s">
        <v>47</v>
      </c>
      <c r="W52" s="7" t="s">
        <v>47</v>
      </c>
      <c r="X52" s="7" t="s">
        <v>47</v>
      </c>
      <c r="Y52" s="7" t="s">
        <v>47</v>
      </c>
      <c r="Z52" s="7" t="s">
        <v>47</v>
      </c>
      <c r="AA52" s="7" t="s">
        <v>47</v>
      </c>
      <c r="AB52" s="7" t="s">
        <v>47</v>
      </c>
      <c r="AC52" s="7" t="s">
        <v>47</v>
      </c>
      <c r="AD52" s="7" t="s">
        <v>47</v>
      </c>
      <c r="AE52" s="7" t="s">
        <v>47</v>
      </c>
      <c r="AF52" s="7" t="s">
        <v>47</v>
      </c>
      <c r="AG52" s="7" t="s">
        <v>47</v>
      </c>
      <c r="AH52" s="7" t="s">
        <v>47</v>
      </c>
      <c r="AI52" s="7" t="s">
        <v>47</v>
      </c>
      <c r="AJ52" s="7" t="s">
        <v>47</v>
      </c>
      <c r="AK52" s="7" t="s">
        <v>47</v>
      </c>
      <c r="AL52" s="7" t="s">
        <v>47</v>
      </c>
      <c r="AM52" s="7" t="s">
        <v>47</v>
      </c>
      <c r="AN52" s="7" t="s">
        <v>47</v>
      </c>
      <c r="AO52" s="7" t="s">
        <v>47</v>
      </c>
      <c r="AP52" s="7" t="s">
        <v>47</v>
      </c>
      <c r="AQ52" s="7" t="s">
        <v>47</v>
      </c>
      <c r="AR52" s="7" t="s">
        <v>47</v>
      </c>
      <c r="AS52" s="7" t="s">
        <v>47</v>
      </c>
      <c r="AT52" s="7" t="s">
        <v>47</v>
      </c>
      <c r="AU52" s="7" t="s">
        <v>47</v>
      </c>
      <c r="AV52" s="7" t="s">
        <v>47</v>
      </c>
      <c r="AW52" s="7" t="s">
        <v>47</v>
      </c>
      <c r="AX52" s="7" t="s">
        <v>47</v>
      </c>
      <c r="AY52" s="7" t="s">
        <v>47</v>
      </c>
      <c r="AZ52" s="7" t="s">
        <v>47</v>
      </c>
      <c r="BA52" s="7" t="s">
        <v>47</v>
      </c>
      <c r="BB52" s="7" t="s">
        <v>47</v>
      </c>
      <c r="BC52" s="7" t="s">
        <v>47</v>
      </c>
      <c r="BD52" s="7" t="s">
        <v>47</v>
      </c>
      <c r="BE52" s="7" t="s">
        <v>47</v>
      </c>
      <c r="BF52" s="7" t="s">
        <v>47</v>
      </c>
      <c r="BG52" s="7" t="s">
        <v>47</v>
      </c>
      <c r="BH52" s="7" t="s">
        <v>47</v>
      </c>
      <c r="BI52" s="7" t="s">
        <v>47</v>
      </c>
      <c r="BJ52" s="7" t="s">
        <v>47</v>
      </c>
      <c r="BK52" s="7" t="s">
        <v>47</v>
      </c>
    </row>
    <row r="53" spans="1:63" x14ac:dyDescent="0.2">
      <c r="A53" s="7">
        <v>1961.75</v>
      </c>
      <c r="B53" s="7" t="s">
        <v>47</v>
      </c>
      <c r="C53" s="7" t="s">
        <v>47</v>
      </c>
      <c r="D53" s="7" t="s">
        <v>47</v>
      </c>
      <c r="E53" s="7" t="s">
        <v>47</v>
      </c>
      <c r="F53" s="7" t="s">
        <v>47</v>
      </c>
      <c r="G53" s="7" t="s">
        <v>47</v>
      </c>
      <c r="H53" s="7" t="s">
        <v>47</v>
      </c>
      <c r="I53" s="7" t="s">
        <v>47</v>
      </c>
      <c r="J53" s="7" t="s">
        <v>47</v>
      </c>
      <c r="K53" s="7" t="s">
        <v>47</v>
      </c>
      <c r="L53" s="7" t="s">
        <v>47</v>
      </c>
      <c r="M53" s="7" t="s">
        <v>47</v>
      </c>
      <c r="N53" s="7" t="s">
        <v>47</v>
      </c>
      <c r="O53" s="7" t="s">
        <v>47</v>
      </c>
      <c r="P53" s="7" t="s">
        <v>47</v>
      </c>
      <c r="Q53" s="7" t="s">
        <v>47</v>
      </c>
      <c r="R53" s="7" t="s">
        <v>47</v>
      </c>
      <c r="S53" s="7" t="s">
        <v>47</v>
      </c>
      <c r="T53" s="7" t="s">
        <v>47</v>
      </c>
      <c r="U53" s="7" t="s">
        <v>47</v>
      </c>
      <c r="V53" s="7" t="s">
        <v>47</v>
      </c>
      <c r="W53" s="7" t="s">
        <v>47</v>
      </c>
      <c r="X53" s="7" t="s">
        <v>47</v>
      </c>
      <c r="Y53" s="7" t="s">
        <v>47</v>
      </c>
      <c r="Z53" s="7" t="s">
        <v>47</v>
      </c>
      <c r="AA53" s="7" t="s">
        <v>47</v>
      </c>
      <c r="AB53" s="7" t="s">
        <v>47</v>
      </c>
      <c r="AC53" s="7" t="s">
        <v>47</v>
      </c>
      <c r="AD53" s="7" t="s">
        <v>47</v>
      </c>
      <c r="AE53" s="7" t="s">
        <v>47</v>
      </c>
      <c r="AF53" s="7" t="s">
        <v>47</v>
      </c>
      <c r="AG53" s="7" t="s">
        <v>47</v>
      </c>
      <c r="AH53" s="7" t="s">
        <v>47</v>
      </c>
      <c r="AI53" s="7" t="s">
        <v>47</v>
      </c>
      <c r="AJ53" s="7" t="s">
        <v>47</v>
      </c>
      <c r="AK53" s="7" t="s">
        <v>47</v>
      </c>
      <c r="AL53" s="7" t="s">
        <v>47</v>
      </c>
      <c r="AM53" s="7" t="s">
        <v>47</v>
      </c>
      <c r="AN53" s="7" t="s">
        <v>47</v>
      </c>
      <c r="AO53" s="7" t="s">
        <v>47</v>
      </c>
      <c r="AP53" s="7" t="s">
        <v>47</v>
      </c>
      <c r="AQ53" s="7" t="s">
        <v>47</v>
      </c>
      <c r="AR53" s="7" t="s">
        <v>47</v>
      </c>
      <c r="AS53" s="7" t="s">
        <v>47</v>
      </c>
      <c r="AT53" s="7" t="s">
        <v>47</v>
      </c>
      <c r="AU53" s="7" t="s">
        <v>47</v>
      </c>
      <c r="AV53" s="7" t="s">
        <v>47</v>
      </c>
      <c r="AW53" s="7" t="s">
        <v>47</v>
      </c>
      <c r="AX53" s="7" t="s">
        <v>47</v>
      </c>
      <c r="AY53" s="7" t="s">
        <v>47</v>
      </c>
      <c r="AZ53" s="7" t="s">
        <v>47</v>
      </c>
      <c r="BA53" s="7" t="s">
        <v>47</v>
      </c>
      <c r="BB53" s="7" t="s">
        <v>47</v>
      </c>
      <c r="BC53" s="7" t="s">
        <v>47</v>
      </c>
      <c r="BD53" s="7" t="s">
        <v>47</v>
      </c>
      <c r="BE53" s="7" t="s">
        <v>47</v>
      </c>
      <c r="BF53" s="7" t="s">
        <v>47</v>
      </c>
      <c r="BG53" s="7" t="s">
        <v>47</v>
      </c>
      <c r="BH53" s="7" t="s">
        <v>47</v>
      </c>
      <c r="BI53" s="7" t="s">
        <v>47</v>
      </c>
      <c r="BJ53" s="7" t="s">
        <v>47</v>
      </c>
      <c r="BK53" s="7" t="s">
        <v>47</v>
      </c>
    </row>
    <row r="54" spans="1:63" x14ac:dyDescent="0.2">
      <c r="A54" s="7">
        <v>1962</v>
      </c>
      <c r="B54" s="7" t="s">
        <v>47</v>
      </c>
      <c r="C54" s="7" t="s">
        <v>47</v>
      </c>
      <c r="D54" s="7" t="s">
        <v>47</v>
      </c>
      <c r="E54" s="7" t="s">
        <v>47</v>
      </c>
      <c r="F54" s="7" t="s">
        <v>47</v>
      </c>
      <c r="G54" s="7" t="s">
        <v>47</v>
      </c>
      <c r="H54" s="7" t="s">
        <v>47</v>
      </c>
      <c r="I54" s="7" t="s">
        <v>47</v>
      </c>
      <c r="J54" s="7" t="s">
        <v>47</v>
      </c>
      <c r="K54" s="7" t="s">
        <v>47</v>
      </c>
      <c r="L54" s="7" t="s">
        <v>47</v>
      </c>
      <c r="M54" s="7" t="s">
        <v>47</v>
      </c>
      <c r="N54" s="7" t="s">
        <v>47</v>
      </c>
      <c r="O54" s="7" t="s">
        <v>47</v>
      </c>
      <c r="P54" s="7" t="s">
        <v>47</v>
      </c>
      <c r="Q54" s="7" t="s">
        <v>47</v>
      </c>
      <c r="R54" s="7" t="s">
        <v>47</v>
      </c>
      <c r="S54" s="7" t="s">
        <v>47</v>
      </c>
      <c r="T54" s="7" t="s">
        <v>47</v>
      </c>
      <c r="U54" s="7" t="s">
        <v>47</v>
      </c>
      <c r="V54" s="7" t="s">
        <v>47</v>
      </c>
      <c r="W54" s="7" t="s">
        <v>47</v>
      </c>
      <c r="X54" s="7" t="s">
        <v>47</v>
      </c>
      <c r="Y54" s="7" t="s">
        <v>47</v>
      </c>
      <c r="Z54" s="7" t="s">
        <v>47</v>
      </c>
      <c r="AA54" s="7" t="s">
        <v>47</v>
      </c>
      <c r="AB54" s="7" t="s">
        <v>47</v>
      </c>
      <c r="AC54" s="7" t="s">
        <v>47</v>
      </c>
      <c r="AD54" s="7" t="s">
        <v>47</v>
      </c>
      <c r="AE54" s="7" t="s">
        <v>47</v>
      </c>
      <c r="AF54" s="7" t="s">
        <v>47</v>
      </c>
      <c r="AG54" s="7" t="s">
        <v>47</v>
      </c>
      <c r="AH54" s="7" t="s">
        <v>47</v>
      </c>
      <c r="AI54" s="7" t="s">
        <v>47</v>
      </c>
      <c r="AJ54" s="7" t="s">
        <v>47</v>
      </c>
      <c r="AK54" s="7" t="s">
        <v>47</v>
      </c>
      <c r="AL54" s="7" t="s">
        <v>47</v>
      </c>
      <c r="AM54" s="7" t="s">
        <v>47</v>
      </c>
      <c r="AN54" s="7" t="s">
        <v>47</v>
      </c>
      <c r="AO54" s="7" t="s">
        <v>47</v>
      </c>
      <c r="AP54" s="7" t="s">
        <v>47</v>
      </c>
      <c r="AQ54" s="7" t="s">
        <v>47</v>
      </c>
      <c r="AR54" s="7" t="s">
        <v>47</v>
      </c>
      <c r="AS54" s="7" t="s">
        <v>47</v>
      </c>
      <c r="AT54" s="7" t="s">
        <v>47</v>
      </c>
      <c r="AU54" s="7" t="s">
        <v>47</v>
      </c>
      <c r="AV54" s="7" t="s">
        <v>47</v>
      </c>
      <c r="AW54" s="7" t="s">
        <v>47</v>
      </c>
      <c r="AX54" s="7" t="s">
        <v>47</v>
      </c>
      <c r="AY54" s="7" t="s">
        <v>47</v>
      </c>
      <c r="AZ54" s="7" t="s">
        <v>47</v>
      </c>
      <c r="BA54" s="7" t="s">
        <v>47</v>
      </c>
      <c r="BB54" s="7" t="s">
        <v>47</v>
      </c>
      <c r="BC54" s="7" t="s">
        <v>47</v>
      </c>
      <c r="BD54" s="7" t="s">
        <v>47</v>
      </c>
      <c r="BE54" s="7" t="s">
        <v>47</v>
      </c>
      <c r="BF54" s="7" t="s">
        <v>47</v>
      </c>
      <c r="BG54" s="7" t="s">
        <v>47</v>
      </c>
      <c r="BH54" s="7" t="s">
        <v>47</v>
      </c>
      <c r="BI54" s="7" t="s">
        <v>47</v>
      </c>
      <c r="BJ54" s="7" t="s">
        <v>47</v>
      </c>
      <c r="BK54" s="7" t="s">
        <v>47</v>
      </c>
    </row>
    <row r="55" spans="1:63" x14ac:dyDescent="0.2">
      <c r="A55" s="7">
        <v>1962.25</v>
      </c>
      <c r="B55" s="7" t="s">
        <v>47</v>
      </c>
      <c r="C55" s="7" t="s">
        <v>47</v>
      </c>
      <c r="D55" s="7" t="s">
        <v>47</v>
      </c>
      <c r="E55" s="7" t="s">
        <v>47</v>
      </c>
      <c r="F55" s="7" t="s">
        <v>47</v>
      </c>
      <c r="G55" s="7" t="s">
        <v>47</v>
      </c>
      <c r="H55" s="7" t="s">
        <v>47</v>
      </c>
      <c r="I55" s="7" t="s">
        <v>47</v>
      </c>
      <c r="J55" s="7" t="s">
        <v>47</v>
      </c>
      <c r="K55" s="7" t="s">
        <v>47</v>
      </c>
      <c r="L55" s="7" t="s">
        <v>47</v>
      </c>
      <c r="M55" s="7" t="s">
        <v>47</v>
      </c>
      <c r="N55" s="7" t="s">
        <v>47</v>
      </c>
      <c r="O55" s="7" t="s">
        <v>47</v>
      </c>
      <c r="P55" s="7" t="s">
        <v>47</v>
      </c>
      <c r="Q55" s="7" t="s">
        <v>47</v>
      </c>
      <c r="R55" s="7" t="s">
        <v>47</v>
      </c>
      <c r="S55" s="7" t="s">
        <v>47</v>
      </c>
      <c r="T55" s="7" t="s">
        <v>47</v>
      </c>
      <c r="U55" s="7" t="s">
        <v>47</v>
      </c>
      <c r="V55" s="7" t="s">
        <v>47</v>
      </c>
      <c r="W55" s="7" t="s">
        <v>47</v>
      </c>
      <c r="X55" s="7" t="s">
        <v>47</v>
      </c>
      <c r="Y55" s="7" t="s">
        <v>47</v>
      </c>
      <c r="Z55" s="7" t="s">
        <v>47</v>
      </c>
      <c r="AA55" s="7" t="s">
        <v>47</v>
      </c>
      <c r="AB55" s="7" t="s">
        <v>47</v>
      </c>
      <c r="AC55" s="7" t="s">
        <v>47</v>
      </c>
      <c r="AD55" s="7" t="s">
        <v>47</v>
      </c>
      <c r="AE55" s="7" t="s">
        <v>47</v>
      </c>
      <c r="AF55" s="7" t="s">
        <v>47</v>
      </c>
      <c r="AG55" s="7" t="s">
        <v>47</v>
      </c>
      <c r="AH55" s="7" t="s">
        <v>47</v>
      </c>
      <c r="AI55" s="7" t="s">
        <v>47</v>
      </c>
      <c r="AJ55" s="7" t="s">
        <v>47</v>
      </c>
      <c r="AK55" s="7" t="s">
        <v>47</v>
      </c>
      <c r="AL55" s="7" t="s">
        <v>47</v>
      </c>
      <c r="AM55" s="7" t="s">
        <v>47</v>
      </c>
      <c r="AN55" s="7" t="s">
        <v>47</v>
      </c>
      <c r="AO55" s="7" t="s">
        <v>47</v>
      </c>
      <c r="AP55" s="7" t="s">
        <v>47</v>
      </c>
      <c r="AQ55" s="7" t="s">
        <v>47</v>
      </c>
      <c r="AR55" s="7" t="s">
        <v>47</v>
      </c>
      <c r="AS55" s="7" t="s">
        <v>47</v>
      </c>
      <c r="AT55" s="7" t="s">
        <v>47</v>
      </c>
      <c r="AU55" s="7" t="s">
        <v>47</v>
      </c>
      <c r="AV55" s="7" t="s">
        <v>47</v>
      </c>
      <c r="AW55" s="7" t="s">
        <v>47</v>
      </c>
      <c r="AX55" s="7" t="s">
        <v>47</v>
      </c>
      <c r="AY55" s="7" t="s">
        <v>47</v>
      </c>
      <c r="AZ55" s="7" t="s">
        <v>47</v>
      </c>
      <c r="BA55" s="7" t="s">
        <v>47</v>
      </c>
      <c r="BB55" s="7" t="s">
        <v>47</v>
      </c>
      <c r="BC55" s="7" t="s">
        <v>47</v>
      </c>
      <c r="BD55" s="7" t="s">
        <v>47</v>
      </c>
      <c r="BE55" s="7" t="s">
        <v>47</v>
      </c>
      <c r="BF55" s="7" t="s">
        <v>47</v>
      </c>
      <c r="BG55" s="7" t="s">
        <v>47</v>
      </c>
      <c r="BH55" s="7" t="s">
        <v>47</v>
      </c>
      <c r="BI55" s="7" t="s">
        <v>47</v>
      </c>
      <c r="BJ55" s="7" t="s">
        <v>47</v>
      </c>
      <c r="BK55" s="7" t="s">
        <v>47</v>
      </c>
    </row>
    <row r="56" spans="1:63" x14ac:dyDescent="0.2">
      <c r="A56" s="7">
        <v>1962.5</v>
      </c>
      <c r="B56" s="7" t="s">
        <v>47</v>
      </c>
      <c r="C56" s="7" t="s">
        <v>47</v>
      </c>
      <c r="D56" s="7" t="s">
        <v>47</v>
      </c>
      <c r="E56" s="7" t="s">
        <v>47</v>
      </c>
      <c r="F56" s="7" t="s">
        <v>47</v>
      </c>
      <c r="G56" s="7" t="s">
        <v>47</v>
      </c>
      <c r="H56" s="7" t="s">
        <v>47</v>
      </c>
      <c r="I56" s="7" t="s">
        <v>47</v>
      </c>
      <c r="J56" s="7" t="s">
        <v>47</v>
      </c>
      <c r="K56" s="7" t="s">
        <v>47</v>
      </c>
      <c r="L56" s="7" t="s">
        <v>47</v>
      </c>
      <c r="M56" s="7" t="s">
        <v>47</v>
      </c>
      <c r="N56" s="7" t="s">
        <v>47</v>
      </c>
      <c r="O56" s="7" t="s">
        <v>47</v>
      </c>
      <c r="P56" s="7" t="s">
        <v>47</v>
      </c>
      <c r="Q56" s="7" t="s">
        <v>47</v>
      </c>
      <c r="R56" s="7" t="s">
        <v>47</v>
      </c>
      <c r="S56" s="7" t="s">
        <v>47</v>
      </c>
      <c r="T56" s="7" t="s">
        <v>47</v>
      </c>
      <c r="U56" s="7" t="s">
        <v>47</v>
      </c>
      <c r="V56" s="7" t="s">
        <v>47</v>
      </c>
      <c r="W56" s="7" t="s">
        <v>47</v>
      </c>
      <c r="X56" s="7" t="s">
        <v>47</v>
      </c>
      <c r="Y56" s="7" t="s">
        <v>47</v>
      </c>
      <c r="Z56" s="7" t="s">
        <v>47</v>
      </c>
      <c r="AA56" s="7" t="s">
        <v>47</v>
      </c>
      <c r="AB56" s="7" t="s">
        <v>47</v>
      </c>
      <c r="AC56" s="7" t="s">
        <v>47</v>
      </c>
      <c r="AD56" s="7" t="s">
        <v>47</v>
      </c>
      <c r="AE56" s="7" t="s">
        <v>47</v>
      </c>
      <c r="AF56" s="7" t="s">
        <v>47</v>
      </c>
      <c r="AG56" s="7" t="s">
        <v>47</v>
      </c>
      <c r="AH56" s="7" t="s">
        <v>47</v>
      </c>
      <c r="AI56" s="7" t="s">
        <v>47</v>
      </c>
      <c r="AJ56" s="7" t="s">
        <v>47</v>
      </c>
      <c r="AK56" s="7" t="s">
        <v>47</v>
      </c>
      <c r="AL56" s="7" t="s">
        <v>47</v>
      </c>
      <c r="AM56" s="7" t="s">
        <v>47</v>
      </c>
      <c r="AN56" s="7" t="s">
        <v>47</v>
      </c>
      <c r="AO56" s="7" t="s">
        <v>47</v>
      </c>
      <c r="AP56" s="7" t="s">
        <v>47</v>
      </c>
      <c r="AQ56" s="7" t="s">
        <v>47</v>
      </c>
      <c r="AR56" s="7" t="s">
        <v>47</v>
      </c>
      <c r="AS56" s="7" t="s">
        <v>47</v>
      </c>
      <c r="AT56" s="7" t="s">
        <v>47</v>
      </c>
      <c r="AU56" s="7" t="s">
        <v>47</v>
      </c>
      <c r="AV56" s="7" t="s">
        <v>47</v>
      </c>
      <c r="AW56" s="7" t="s">
        <v>47</v>
      </c>
      <c r="AX56" s="7" t="s">
        <v>47</v>
      </c>
      <c r="AY56" s="7" t="s">
        <v>47</v>
      </c>
      <c r="AZ56" s="7" t="s">
        <v>47</v>
      </c>
      <c r="BA56" s="7" t="s">
        <v>47</v>
      </c>
      <c r="BB56" s="7" t="s">
        <v>47</v>
      </c>
      <c r="BC56" s="7" t="s">
        <v>47</v>
      </c>
      <c r="BD56" s="7" t="s">
        <v>47</v>
      </c>
      <c r="BE56" s="7" t="s">
        <v>47</v>
      </c>
      <c r="BF56" s="7" t="s">
        <v>47</v>
      </c>
      <c r="BG56" s="7" t="s">
        <v>47</v>
      </c>
      <c r="BH56" s="7" t="s">
        <v>47</v>
      </c>
      <c r="BI56" s="7" t="s">
        <v>47</v>
      </c>
      <c r="BJ56" s="7" t="s">
        <v>47</v>
      </c>
      <c r="BK56" s="7" t="s">
        <v>47</v>
      </c>
    </row>
    <row r="57" spans="1:63" x14ac:dyDescent="0.2">
      <c r="A57" s="7">
        <v>1962.75</v>
      </c>
      <c r="B57" s="7" t="s">
        <v>47</v>
      </c>
      <c r="C57" s="7" t="s">
        <v>47</v>
      </c>
      <c r="D57" s="7" t="s">
        <v>47</v>
      </c>
      <c r="E57" s="7" t="s">
        <v>47</v>
      </c>
      <c r="F57" s="7" t="s">
        <v>47</v>
      </c>
      <c r="G57" s="7" t="s">
        <v>47</v>
      </c>
      <c r="H57" s="7" t="s">
        <v>47</v>
      </c>
      <c r="I57" s="7" t="s">
        <v>47</v>
      </c>
      <c r="J57" s="7" t="s">
        <v>47</v>
      </c>
      <c r="K57" s="7" t="s">
        <v>47</v>
      </c>
      <c r="L57" s="7" t="s">
        <v>47</v>
      </c>
      <c r="M57" s="7" t="s">
        <v>47</v>
      </c>
      <c r="N57" s="7" t="s">
        <v>47</v>
      </c>
      <c r="O57" s="7" t="s">
        <v>47</v>
      </c>
      <c r="P57" s="7" t="s">
        <v>47</v>
      </c>
      <c r="Q57" s="7" t="s">
        <v>47</v>
      </c>
      <c r="R57" s="7" t="s">
        <v>47</v>
      </c>
      <c r="S57" s="7" t="s">
        <v>47</v>
      </c>
      <c r="T57" s="7" t="s">
        <v>47</v>
      </c>
      <c r="U57" s="7" t="s">
        <v>47</v>
      </c>
      <c r="V57" s="7" t="s">
        <v>47</v>
      </c>
      <c r="W57" s="7" t="s">
        <v>47</v>
      </c>
      <c r="X57" s="7" t="s">
        <v>47</v>
      </c>
      <c r="Y57" s="7" t="s">
        <v>47</v>
      </c>
      <c r="Z57" s="7" t="s">
        <v>47</v>
      </c>
      <c r="AA57" s="7" t="s">
        <v>47</v>
      </c>
      <c r="AB57" s="7" t="s">
        <v>47</v>
      </c>
      <c r="AC57" s="7" t="s">
        <v>47</v>
      </c>
      <c r="AD57" s="7" t="s">
        <v>47</v>
      </c>
      <c r="AE57" s="7" t="s">
        <v>47</v>
      </c>
      <c r="AF57" s="7" t="s">
        <v>47</v>
      </c>
      <c r="AG57" s="7" t="s">
        <v>47</v>
      </c>
      <c r="AH57" s="7" t="s">
        <v>47</v>
      </c>
      <c r="AI57" s="7" t="s">
        <v>47</v>
      </c>
      <c r="AJ57" s="7" t="s">
        <v>47</v>
      </c>
      <c r="AK57" s="7" t="s">
        <v>47</v>
      </c>
      <c r="AL57" s="7" t="s">
        <v>47</v>
      </c>
      <c r="AM57" s="7" t="s">
        <v>47</v>
      </c>
      <c r="AN57" s="7" t="s">
        <v>47</v>
      </c>
      <c r="AO57" s="7" t="s">
        <v>47</v>
      </c>
      <c r="AP57" s="7" t="s">
        <v>47</v>
      </c>
      <c r="AQ57" s="7" t="s">
        <v>47</v>
      </c>
      <c r="AR57" s="7" t="s">
        <v>47</v>
      </c>
      <c r="AS57" s="7" t="s">
        <v>47</v>
      </c>
      <c r="AT57" s="7" t="s">
        <v>47</v>
      </c>
      <c r="AU57" s="7" t="s">
        <v>47</v>
      </c>
      <c r="AV57" s="7" t="s">
        <v>47</v>
      </c>
      <c r="AW57" s="7" t="s">
        <v>47</v>
      </c>
      <c r="AX57" s="7" t="s">
        <v>47</v>
      </c>
      <c r="AY57" s="7" t="s">
        <v>47</v>
      </c>
      <c r="AZ57" s="7" t="s">
        <v>47</v>
      </c>
      <c r="BA57" s="7" t="s">
        <v>47</v>
      </c>
      <c r="BB57" s="7" t="s">
        <v>47</v>
      </c>
      <c r="BC57" s="7" t="s">
        <v>47</v>
      </c>
      <c r="BD57" s="7" t="s">
        <v>47</v>
      </c>
      <c r="BE57" s="7" t="s">
        <v>47</v>
      </c>
      <c r="BF57" s="7" t="s">
        <v>47</v>
      </c>
      <c r="BG57" s="7" t="s">
        <v>47</v>
      </c>
      <c r="BH57" s="7" t="s">
        <v>47</v>
      </c>
      <c r="BI57" s="7" t="s">
        <v>47</v>
      </c>
      <c r="BJ57" s="7" t="s">
        <v>47</v>
      </c>
      <c r="BK57" s="7" t="s">
        <v>47</v>
      </c>
    </row>
    <row r="58" spans="1:63" x14ac:dyDescent="0.2">
      <c r="A58" s="7">
        <v>1963</v>
      </c>
      <c r="B58" s="7" t="s">
        <v>47</v>
      </c>
      <c r="C58" s="7" t="s">
        <v>47</v>
      </c>
      <c r="D58" s="7" t="s">
        <v>47</v>
      </c>
      <c r="E58" s="7" t="s">
        <v>47</v>
      </c>
      <c r="F58" s="7" t="s">
        <v>47</v>
      </c>
      <c r="G58" s="7" t="s">
        <v>47</v>
      </c>
      <c r="H58" s="7" t="s">
        <v>47</v>
      </c>
      <c r="I58" s="7" t="s">
        <v>47</v>
      </c>
      <c r="J58" s="7" t="s">
        <v>47</v>
      </c>
      <c r="K58" s="7" t="s">
        <v>47</v>
      </c>
      <c r="L58" s="7" t="s">
        <v>47</v>
      </c>
      <c r="M58" s="7" t="s">
        <v>47</v>
      </c>
      <c r="N58" s="7" t="s">
        <v>47</v>
      </c>
      <c r="O58" s="7" t="s">
        <v>47</v>
      </c>
      <c r="P58" s="7" t="s">
        <v>47</v>
      </c>
      <c r="Q58" s="7" t="s">
        <v>47</v>
      </c>
      <c r="R58" s="7" t="s">
        <v>47</v>
      </c>
      <c r="S58" s="7" t="s">
        <v>47</v>
      </c>
      <c r="T58" s="7" t="s">
        <v>47</v>
      </c>
      <c r="U58" s="7" t="s">
        <v>47</v>
      </c>
      <c r="V58" s="7" t="s">
        <v>47</v>
      </c>
      <c r="W58" s="7" t="s">
        <v>47</v>
      </c>
      <c r="X58" s="7" t="s">
        <v>47</v>
      </c>
      <c r="Y58" s="7" t="s">
        <v>47</v>
      </c>
      <c r="Z58" s="7" t="s">
        <v>47</v>
      </c>
      <c r="AA58" s="7" t="s">
        <v>47</v>
      </c>
      <c r="AB58" s="7" t="s">
        <v>47</v>
      </c>
      <c r="AC58" s="7" t="s">
        <v>47</v>
      </c>
      <c r="AD58" s="7" t="s">
        <v>47</v>
      </c>
      <c r="AE58" s="7" t="s">
        <v>47</v>
      </c>
      <c r="AF58" s="7" t="s">
        <v>47</v>
      </c>
      <c r="AG58" s="7" t="s">
        <v>47</v>
      </c>
      <c r="AH58" s="7" t="s">
        <v>47</v>
      </c>
      <c r="AI58" s="7" t="s">
        <v>47</v>
      </c>
      <c r="AJ58" s="7" t="s">
        <v>47</v>
      </c>
      <c r="AK58" s="7" t="s">
        <v>47</v>
      </c>
      <c r="AL58" s="7" t="s">
        <v>47</v>
      </c>
      <c r="AM58" s="7" t="s">
        <v>47</v>
      </c>
      <c r="AN58" s="7" t="s">
        <v>47</v>
      </c>
      <c r="AO58" s="7" t="s">
        <v>47</v>
      </c>
      <c r="AP58" s="7" t="s">
        <v>47</v>
      </c>
      <c r="AQ58" s="7" t="s">
        <v>47</v>
      </c>
      <c r="AR58" s="7" t="s">
        <v>47</v>
      </c>
      <c r="AS58" s="7" t="s">
        <v>47</v>
      </c>
      <c r="AT58" s="7" t="s">
        <v>47</v>
      </c>
      <c r="AU58" s="7" t="s">
        <v>47</v>
      </c>
      <c r="AV58" s="7" t="s">
        <v>47</v>
      </c>
      <c r="AW58" s="7" t="s">
        <v>47</v>
      </c>
      <c r="AX58" s="7" t="s">
        <v>47</v>
      </c>
      <c r="AY58" s="7" t="s">
        <v>47</v>
      </c>
      <c r="AZ58" s="7" t="s">
        <v>47</v>
      </c>
      <c r="BA58" s="7" t="s">
        <v>47</v>
      </c>
      <c r="BB58" s="7" t="s">
        <v>47</v>
      </c>
      <c r="BC58" s="7" t="s">
        <v>47</v>
      </c>
      <c r="BD58" s="7" t="s">
        <v>47</v>
      </c>
      <c r="BE58" s="7" t="s">
        <v>47</v>
      </c>
      <c r="BF58" s="7" t="s">
        <v>47</v>
      </c>
      <c r="BG58" s="7" t="s">
        <v>47</v>
      </c>
      <c r="BH58" s="7" t="s">
        <v>47</v>
      </c>
      <c r="BI58" s="7" t="s">
        <v>47</v>
      </c>
      <c r="BJ58" s="7" t="s">
        <v>47</v>
      </c>
      <c r="BK58" s="7" t="s">
        <v>47</v>
      </c>
    </row>
    <row r="59" spans="1:63" x14ac:dyDescent="0.2">
      <c r="A59" s="7">
        <v>1963.25</v>
      </c>
      <c r="B59" s="7" t="s">
        <v>47</v>
      </c>
      <c r="C59" s="7" t="s">
        <v>47</v>
      </c>
      <c r="D59" s="7" t="s">
        <v>47</v>
      </c>
      <c r="E59" s="7" t="s">
        <v>47</v>
      </c>
      <c r="F59" s="7" t="s">
        <v>47</v>
      </c>
      <c r="G59" s="7" t="s">
        <v>47</v>
      </c>
      <c r="H59" s="7" t="s">
        <v>47</v>
      </c>
      <c r="I59" s="7" t="s">
        <v>47</v>
      </c>
      <c r="J59" s="7" t="s">
        <v>47</v>
      </c>
      <c r="K59" s="7" t="s">
        <v>47</v>
      </c>
      <c r="L59" s="7" t="s">
        <v>47</v>
      </c>
      <c r="M59" s="7" t="s">
        <v>47</v>
      </c>
      <c r="N59" s="7" t="s">
        <v>47</v>
      </c>
      <c r="O59" s="7" t="s">
        <v>47</v>
      </c>
      <c r="P59" s="7" t="s">
        <v>47</v>
      </c>
      <c r="Q59" s="7" t="s">
        <v>47</v>
      </c>
      <c r="R59" s="7" t="s">
        <v>47</v>
      </c>
      <c r="S59" s="7" t="s">
        <v>47</v>
      </c>
      <c r="T59" s="7" t="s">
        <v>47</v>
      </c>
      <c r="U59" s="7" t="s">
        <v>47</v>
      </c>
      <c r="V59" s="7" t="s">
        <v>47</v>
      </c>
      <c r="W59" s="7" t="s">
        <v>47</v>
      </c>
      <c r="X59" s="7" t="s">
        <v>47</v>
      </c>
      <c r="Y59" s="7" t="s">
        <v>47</v>
      </c>
      <c r="Z59" s="7" t="s">
        <v>47</v>
      </c>
      <c r="AA59" s="7" t="s">
        <v>47</v>
      </c>
      <c r="AB59" s="7" t="s">
        <v>47</v>
      </c>
      <c r="AC59" s="7" t="s">
        <v>47</v>
      </c>
      <c r="AD59" s="7" t="s">
        <v>47</v>
      </c>
      <c r="AE59" s="7" t="s">
        <v>47</v>
      </c>
      <c r="AF59" s="7" t="s">
        <v>47</v>
      </c>
      <c r="AG59" s="7" t="s">
        <v>47</v>
      </c>
      <c r="AH59" s="7" t="s">
        <v>47</v>
      </c>
      <c r="AI59" s="7" t="s">
        <v>47</v>
      </c>
      <c r="AJ59" s="7" t="s">
        <v>47</v>
      </c>
      <c r="AK59" s="7" t="s">
        <v>47</v>
      </c>
      <c r="AL59" s="7" t="s">
        <v>47</v>
      </c>
      <c r="AM59" s="7" t="s">
        <v>47</v>
      </c>
      <c r="AN59" s="7" t="s">
        <v>47</v>
      </c>
      <c r="AO59" s="7" t="s">
        <v>47</v>
      </c>
      <c r="AP59" s="7" t="s">
        <v>47</v>
      </c>
      <c r="AQ59" s="7" t="s">
        <v>47</v>
      </c>
      <c r="AR59" s="7" t="s">
        <v>47</v>
      </c>
      <c r="AS59" s="7" t="s">
        <v>47</v>
      </c>
      <c r="AT59" s="7" t="s">
        <v>47</v>
      </c>
      <c r="AU59" s="7" t="s">
        <v>47</v>
      </c>
      <c r="AV59" s="7" t="s">
        <v>47</v>
      </c>
      <c r="AW59" s="7" t="s">
        <v>47</v>
      </c>
      <c r="AX59" s="7" t="s">
        <v>47</v>
      </c>
      <c r="AY59" s="7" t="s">
        <v>47</v>
      </c>
      <c r="AZ59" s="7" t="s">
        <v>47</v>
      </c>
      <c r="BA59" s="7" t="s">
        <v>47</v>
      </c>
      <c r="BB59" s="7" t="s">
        <v>47</v>
      </c>
      <c r="BC59" s="7" t="s">
        <v>47</v>
      </c>
      <c r="BD59" s="7" t="s">
        <v>47</v>
      </c>
      <c r="BE59" s="7" t="s">
        <v>47</v>
      </c>
      <c r="BF59" s="7" t="s">
        <v>47</v>
      </c>
      <c r="BG59" s="7" t="s">
        <v>47</v>
      </c>
      <c r="BH59" s="7" t="s">
        <v>47</v>
      </c>
      <c r="BI59" s="7" t="s">
        <v>47</v>
      </c>
      <c r="BJ59" s="7" t="s">
        <v>47</v>
      </c>
      <c r="BK59" s="7" t="s">
        <v>47</v>
      </c>
    </row>
    <row r="60" spans="1:63" x14ac:dyDescent="0.2">
      <c r="A60" s="7">
        <v>1963.5</v>
      </c>
      <c r="B60" s="7" t="s">
        <v>47</v>
      </c>
      <c r="C60" s="7" t="s">
        <v>47</v>
      </c>
      <c r="D60" s="7" t="s">
        <v>47</v>
      </c>
      <c r="E60" s="7" t="s">
        <v>47</v>
      </c>
      <c r="F60" s="7" t="s">
        <v>47</v>
      </c>
      <c r="G60" s="7" t="s">
        <v>47</v>
      </c>
      <c r="H60" s="7" t="s">
        <v>47</v>
      </c>
      <c r="I60" s="7" t="s">
        <v>47</v>
      </c>
      <c r="J60" s="7" t="s">
        <v>47</v>
      </c>
      <c r="K60" s="7" t="s">
        <v>47</v>
      </c>
      <c r="L60" s="7" t="s">
        <v>47</v>
      </c>
      <c r="M60" s="7" t="s">
        <v>47</v>
      </c>
      <c r="N60" s="7" t="s">
        <v>47</v>
      </c>
      <c r="O60" s="7" t="s">
        <v>47</v>
      </c>
      <c r="P60" s="7" t="s">
        <v>47</v>
      </c>
      <c r="Q60" s="7" t="s">
        <v>47</v>
      </c>
      <c r="R60" s="7" t="s">
        <v>47</v>
      </c>
      <c r="S60" s="7" t="s">
        <v>47</v>
      </c>
      <c r="T60" s="7" t="s">
        <v>47</v>
      </c>
      <c r="U60" s="7" t="s">
        <v>47</v>
      </c>
      <c r="V60" s="7" t="s">
        <v>47</v>
      </c>
      <c r="W60" s="7" t="s">
        <v>47</v>
      </c>
      <c r="X60" s="7" t="s">
        <v>47</v>
      </c>
      <c r="Y60" s="7" t="s">
        <v>47</v>
      </c>
      <c r="Z60" s="7" t="s">
        <v>47</v>
      </c>
      <c r="AA60" s="7" t="s">
        <v>47</v>
      </c>
      <c r="AB60" s="7" t="s">
        <v>47</v>
      </c>
      <c r="AC60" s="7" t="s">
        <v>47</v>
      </c>
      <c r="AD60" s="7" t="s">
        <v>47</v>
      </c>
      <c r="AE60" s="7" t="s">
        <v>47</v>
      </c>
      <c r="AF60" s="7" t="s">
        <v>47</v>
      </c>
      <c r="AG60" s="7" t="s">
        <v>47</v>
      </c>
      <c r="AH60" s="7" t="s">
        <v>47</v>
      </c>
      <c r="AI60" s="7" t="s">
        <v>47</v>
      </c>
      <c r="AJ60" s="7" t="s">
        <v>47</v>
      </c>
      <c r="AK60" s="7" t="s">
        <v>47</v>
      </c>
      <c r="AL60" s="7" t="s">
        <v>47</v>
      </c>
      <c r="AM60" s="7" t="s">
        <v>47</v>
      </c>
      <c r="AN60" s="7" t="s">
        <v>47</v>
      </c>
      <c r="AO60" s="7" t="s">
        <v>47</v>
      </c>
      <c r="AP60" s="7" t="s">
        <v>47</v>
      </c>
      <c r="AQ60" s="7" t="s">
        <v>47</v>
      </c>
      <c r="AR60" s="7" t="s">
        <v>47</v>
      </c>
      <c r="AS60" s="7" t="s">
        <v>47</v>
      </c>
      <c r="AT60" s="7" t="s">
        <v>47</v>
      </c>
      <c r="AU60" s="7" t="s">
        <v>47</v>
      </c>
      <c r="AV60" s="7" t="s">
        <v>47</v>
      </c>
      <c r="AW60" s="7" t="s">
        <v>47</v>
      </c>
      <c r="AX60" s="7" t="s">
        <v>47</v>
      </c>
      <c r="AY60" s="7" t="s">
        <v>47</v>
      </c>
      <c r="AZ60" s="7" t="s">
        <v>47</v>
      </c>
      <c r="BA60" s="7" t="s">
        <v>47</v>
      </c>
      <c r="BB60" s="7" t="s">
        <v>47</v>
      </c>
      <c r="BC60" s="7" t="s">
        <v>47</v>
      </c>
      <c r="BD60" s="7" t="s">
        <v>47</v>
      </c>
      <c r="BE60" s="7" t="s">
        <v>47</v>
      </c>
      <c r="BF60" s="7" t="s">
        <v>47</v>
      </c>
      <c r="BG60" s="7" t="s">
        <v>47</v>
      </c>
      <c r="BH60" s="7" t="s">
        <v>47</v>
      </c>
      <c r="BI60" s="7" t="s">
        <v>47</v>
      </c>
      <c r="BJ60" s="7" t="s">
        <v>47</v>
      </c>
      <c r="BK60" s="7" t="s">
        <v>47</v>
      </c>
    </row>
    <row r="61" spans="1:63" x14ac:dyDescent="0.2">
      <c r="A61" s="7">
        <v>1963.75</v>
      </c>
      <c r="B61" s="7" t="s">
        <v>47</v>
      </c>
      <c r="C61" s="7" t="s">
        <v>47</v>
      </c>
      <c r="D61" s="7" t="s">
        <v>47</v>
      </c>
      <c r="E61" s="7" t="s">
        <v>47</v>
      </c>
      <c r="F61" s="7" t="s">
        <v>47</v>
      </c>
      <c r="G61" s="7" t="s">
        <v>47</v>
      </c>
      <c r="H61" s="7" t="s">
        <v>47</v>
      </c>
      <c r="I61" s="7" t="s">
        <v>47</v>
      </c>
      <c r="J61" s="7" t="s">
        <v>47</v>
      </c>
      <c r="K61" s="7" t="s">
        <v>47</v>
      </c>
      <c r="L61" s="7" t="s">
        <v>47</v>
      </c>
      <c r="M61" s="7" t="s">
        <v>47</v>
      </c>
      <c r="N61" s="7" t="s">
        <v>47</v>
      </c>
      <c r="O61" s="7" t="s">
        <v>47</v>
      </c>
      <c r="P61" s="7" t="s">
        <v>47</v>
      </c>
      <c r="Q61" s="7" t="s">
        <v>47</v>
      </c>
      <c r="R61" s="7" t="s">
        <v>47</v>
      </c>
      <c r="S61" s="7" t="s">
        <v>47</v>
      </c>
      <c r="T61" s="7" t="s">
        <v>47</v>
      </c>
      <c r="U61" s="7" t="s">
        <v>47</v>
      </c>
      <c r="V61" s="7" t="s">
        <v>47</v>
      </c>
      <c r="W61" s="7" t="s">
        <v>47</v>
      </c>
      <c r="X61" s="7" t="s">
        <v>47</v>
      </c>
      <c r="Y61" s="7" t="s">
        <v>47</v>
      </c>
      <c r="Z61" s="7" t="s">
        <v>47</v>
      </c>
      <c r="AA61" s="7" t="s">
        <v>47</v>
      </c>
      <c r="AB61" s="7" t="s">
        <v>47</v>
      </c>
      <c r="AC61" s="7" t="s">
        <v>47</v>
      </c>
      <c r="AD61" s="7" t="s">
        <v>47</v>
      </c>
      <c r="AE61" s="7" t="s">
        <v>47</v>
      </c>
      <c r="AF61" s="7" t="s">
        <v>47</v>
      </c>
      <c r="AG61" s="7" t="s">
        <v>47</v>
      </c>
      <c r="AH61" s="7" t="s">
        <v>47</v>
      </c>
      <c r="AI61" s="7" t="s">
        <v>47</v>
      </c>
      <c r="AJ61" s="7" t="s">
        <v>47</v>
      </c>
      <c r="AK61" s="7" t="s">
        <v>47</v>
      </c>
      <c r="AL61" s="7" t="s">
        <v>47</v>
      </c>
      <c r="AM61" s="7" t="s">
        <v>47</v>
      </c>
      <c r="AN61" s="7" t="s">
        <v>47</v>
      </c>
      <c r="AO61" s="7" t="s">
        <v>47</v>
      </c>
      <c r="AP61" s="7" t="s">
        <v>47</v>
      </c>
      <c r="AQ61" s="7" t="s">
        <v>47</v>
      </c>
      <c r="AR61" s="7" t="s">
        <v>47</v>
      </c>
      <c r="AS61" s="7" t="s">
        <v>47</v>
      </c>
      <c r="AT61" s="7" t="s">
        <v>47</v>
      </c>
      <c r="AU61" s="7" t="s">
        <v>47</v>
      </c>
      <c r="AV61" s="7" t="s">
        <v>47</v>
      </c>
      <c r="AW61" s="7" t="s">
        <v>47</v>
      </c>
      <c r="AX61" s="7" t="s">
        <v>47</v>
      </c>
      <c r="AY61" s="7" t="s">
        <v>47</v>
      </c>
      <c r="AZ61" s="7" t="s">
        <v>47</v>
      </c>
      <c r="BA61" s="7" t="s">
        <v>47</v>
      </c>
      <c r="BB61" s="7" t="s">
        <v>47</v>
      </c>
      <c r="BC61" s="7" t="s">
        <v>47</v>
      </c>
      <c r="BD61" s="7" t="s">
        <v>47</v>
      </c>
      <c r="BE61" s="7" t="s">
        <v>47</v>
      </c>
      <c r="BF61" s="7" t="s">
        <v>47</v>
      </c>
      <c r="BG61" s="7" t="s">
        <v>47</v>
      </c>
      <c r="BH61" s="7" t="s">
        <v>47</v>
      </c>
      <c r="BI61" s="7" t="s">
        <v>47</v>
      </c>
      <c r="BJ61" s="7" t="s">
        <v>47</v>
      </c>
      <c r="BK61" s="7" t="s">
        <v>47</v>
      </c>
    </row>
    <row r="62" spans="1:63" x14ac:dyDescent="0.2">
      <c r="A62" s="7">
        <v>1964</v>
      </c>
      <c r="B62" s="7" t="s">
        <v>47</v>
      </c>
      <c r="C62" s="7" t="s">
        <v>47</v>
      </c>
      <c r="D62" s="7" t="s">
        <v>47</v>
      </c>
      <c r="E62" s="7" t="s">
        <v>47</v>
      </c>
      <c r="F62" s="7" t="s">
        <v>47</v>
      </c>
      <c r="G62" s="7" t="s">
        <v>47</v>
      </c>
      <c r="H62" s="7" t="s">
        <v>47</v>
      </c>
      <c r="I62" s="7" t="s">
        <v>47</v>
      </c>
      <c r="J62" s="7" t="s">
        <v>47</v>
      </c>
      <c r="K62" s="7" t="s">
        <v>47</v>
      </c>
      <c r="L62" s="7" t="s">
        <v>47</v>
      </c>
      <c r="M62" s="7" t="s">
        <v>47</v>
      </c>
      <c r="N62" s="7" t="s">
        <v>47</v>
      </c>
      <c r="O62" s="7" t="s">
        <v>47</v>
      </c>
      <c r="P62" s="7" t="s">
        <v>47</v>
      </c>
      <c r="Q62" s="7" t="s">
        <v>47</v>
      </c>
      <c r="R62" s="7" t="s">
        <v>47</v>
      </c>
      <c r="S62" s="7" t="s">
        <v>47</v>
      </c>
      <c r="T62" s="7" t="s">
        <v>47</v>
      </c>
      <c r="U62" s="7" t="s">
        <v>47</v>
      </c>
      <c r="V62" s="7" t="s">
        <v>47</v>
      </c>
      <c r="W62" s="7" t="s">
        <v>47</v>
      </c>
      <c r="X62" s="7" t="s">
        <v>47</v>
      </c>
      <c r="Y62" s="7" t="s">
        <v>47</v>
      </c>
      <c r="Z62" s="7" t="s">
        <v>47</v>
      </c>
      <c r="AA62" s="7" t="s">
        <v>47</v>
      </c>
      <c r="AB62" s="7" t="s">
        <v>47</v>
      </c>
      <c r="AC62" s="7" t="s">
        <v>47</v>
      </c>
      <c r="AD62" s="7" t="s">
        <v>47</v>
      </c>
      <c r="AE62" s="7" t="s">
        <v>47</v>
      </c>
      <c r="AF62" s="7" t="s">
        <v>47</v>
      </c>
      <c r="AG62" s="7" t="s">
        <v>47</v>
      </c>
      <c r="AH62" s="7" t="s">
        <v>47</v>
      </c>
      <c r="AI62" s="7" t="s">
        <v>47</v>
      </c>
      <c r="AJ62" s="7" t="s">
        <v>47</v>
      </c>
      <c r="AK62" s="7" t="s">
        <v>47</v>
      </c>
      <c r="AL62" s="7" t="s">
        <v>47</v>
      </c>
      <c r="AM62" s="7" t="s">
        <v>47</v>
      </c>
      <c r="AN62" s="7" t="s">
        <v>47</v>
      </c>
      <c r="AO62" s="7" t="s">
        <v>47</v>
      </c>
      <c r="AP62" s="7" t="s">
        <v>47</v>
      </c>
      <c r="AQ62" s="7" t="s">
        <v>47</v>
      </c>
      <c r="AR62" s="7" t="s">
        <v>47</v>
      </c>
      <c r="AS62" s="7" t="s">
        <v>47</v>
      </c>
      <c r="AT62" s="7" t="s">
        <v>47</v>
      </c>
      <c r="AU62" s="7" t="s">
        <v>47</v>
      </c>
      <c r="AV62" s="7" t="s">
        <v>47</v>
      </c>
      <c r="AW62" s="7" t="s">
        <v>47</v>
      </c>
      <c r="AX62" s="7" t="s">
        <v>47</v>
      </c>
      <c r="AY62" s="7" t="s">
        <v>47</v>
      </c>
      <c r="AZ62" s="7" t="s">
        <v>47</v>
      </c>
      <c r="BA62" s="7" t="s">
        <v>47</v>
      </c>
      <c r="BB62" s="7" t="s">
        <v>47</v>
      </c>
      <c r="BC62" s="7" t="s">
        <v>47</v>
      </c>
      <c r="BD62" s="7" t="s">
        <v>47</v>
      </c>
      <c r="BE62" s="7" t="s">
        <v>47</v>
      </c>
      <c r="BF62" s="7" t="s">
        <v>47</v>
      </c>
      <c r="BG62" s="7" t="s">
        <v>47</v>
      </c>
      <c r="BH62" s="7" t="s">
        <v>47</v>
      </c>
      <c r="BI62" s="7" t="s">
        <v>47</v>
      </c>
      <c r="BJ62" s="7" t="s">
        <v>47</v>
      </c>
      <c r="BK62" s="7" t="s">
        <v>47</v>
      </c>
    </row>
    <row r="63" spans="1:63" x14ac:dyDescent="0.2">
      <c r="A63" s="7">
        <v>1964.25</v>
      </c>
      <c r="B63" s="7" t="s">
        <v>47</v>
      </c>
      <c r="C63" s="7" t="s">
        <v>47</v>
      </c>
      <c r="D63" s="7" t="s">
        <v>47</v>
      </c>
      <c r="E63" s="7" t="s">
        <v>47</v>
      </c>
      <c r="F63" s="7" t="s">
        <v>47</v>
      </c>
      <c r="G63" s="7" t="s">
        <v>47</v>
      </c>
      <c r="H63" s="7" t="s">
        <v>47</v>
      </c>
      <c r="I63" s="7" t="s">
        <v>47</v>
      </c>
      <c r="J63" s="7" t="s">
        <v>47</v>
      </c>
      <c r="K63" s="7" t="s">
        <v>47</v>
      </c>
      <c r="L63" s="7" t="s">
        <v>47</v>
      </c>
      <c r="M63" s="7" t="s">
        <v>47</v>
      </c>
      <c r="N63" s="7" t="s">
        <v>47</v>
      </c>
      <c r="O63" s="7" t="s">
        <v>47</v>
      </c>
      <c r="P63" s="7" t="s">
        <v>47</v>
      </c>
      <c r="Q63" s="7" t="s">
        <v>47</v>
      </c>
      <c r="R63" s="7" t="s">
        <v>47</v>
      </c>
      <c r="S63" s="7" t="s">
        <v>47</v>
      </c>
      <c r="T63" s="7" t="s">
        <v>47</v>
      </c>
      <c r="U63" s="7" t="s">
        <v>47</v>
      </c>
      <c r="V63" s="7" t="s">
        <v>47</v>
      </c>
      <c r="W63" s="7" t="s">
        <v>47</v>
      </c>
      <c r="X63" s="7" t="s">
        <v>47</v>
      </c>
      <c r="Y63" s="7" t="s">
        <v>47</v>
      </c>
      <c r="Z63" s="7" t="s">
        <v>47</v>
      </c>
      <c r="AA63" s="7" t="s">
        <v>47</v>
      </c>
      <c r="AB63" s="7" t="s">
        <v>47</v>
      </c>
      <c r="AC63" s="7" t="s">
        <v>47</v>
      </c>
      <c r="AD63" s="7" t="s">
        <v>47</v>
      </c>
      <c r="AE63" s="7" t="s">
        <v>47</v>
      </c>
      <c r="AF63" s="7" t="s">
        <v>47</v>
      </c>
      <c r="AG63" s="7" t="s">
        <v>47</v>
      </c>
      <c r="AH63" s="7" t="s">
        <v>47</v>
      </c>
      <c r="AI63" s="7" t="s">
        <v>47</v>
      </c>
      <c r="AJ63" s="7" t="s">
        <v>47</v>
      </c>
      <c r="AK63" s="7" t="s">
        <v>47</v>
      </c>
      <c r="AL63" s="7" t="s">
        <v>47</v>
      </c>
      <c r="AM63" s="7" t="s">
        <v>47</v>
      </c>
      <c r="AN63" s="7" t="s">
        <v>47</v>
      </c>
      <c r="AO63" s="7" t="s">
        <v>47</v>
      </c>
      <c r="AP63" s="7" t="s">
        <v>47</v>
      </c>
      <c r="AQ63" s="7" t="s">
        <v>47</v>
      </c>
      <c r="AR63" s="7" t="s">
        <v>47</v>
      </c>
      <c r="AS63" s="7" t="s">
        <v>47</v>
      </c>
      <c r="AT63" s="7" t="s">
        <v>47</v>
      </c>
      <c r="AU63" s="7" t="s">
        <v>47</v>
      </c>
      <c r="AV63" s="7" t="s">
        <v>47</v>
      </c>
      <c r="AW63" s="7" t="s">
        <v>47</v>
      </c>
      <c r="AX63" s="7" t="s">
        <v>47</v>
      </c>
      <c r="AY63" s="7" t="s">
        <v>47</v>
      </c>
      <c r="AZ63" s="7" t="s">
        <v>47</v>
      </c>
      <c r="BA63" s="7" t="s">
        <v>47</v>
      </c>
      <c r="BB63" s="7" t="s">
        <v>47</v>
      </c>
      <c r="BC63" s="7" t="s">
        <v>47</v>
      </c>
      <c r="BD63" s="7" t="s">
        <v>47</v>
      </c>
      <c r="BE63" s="7" t="s">
        <v>47</v>
      </c>
      <c r="BF63" s="7" t="s">
        <v>47</v>
      </c>
      <c r="BG63" s="7" t="s">
        <v>47</v>
      </c>
      <c r="BH63" s="7" t="s">
        <v>47</v>
      </c>
      <c r="BI63" s="7" t="s">
        <v>47</v>
      </c>
      <c r="BJ63" s="7" t="s">
        <v>47</v>
      </c>
      <c r="BK63" s="7" t="s">
        <v>47</v>
      </c>
    </row>
    <row r="64" spans="1:63" x14ac:dyDescent="0.2">
      <c r="A64" s="7">
        <v>1964.5</v>
      </c>
      <c r="B64" s="7" t="s">
        <v>47</v>
      </c>
      <c r="C64" s="7" t="s">
        <v>47</v>
      </c>
      <c r="D64" s="7" t="s">
        <v>47</v>
      </c>
      <c r="E64" s="7" t="s">
        <v>47</v>
      </c>
      <c r="F64" s="7" t="s">
        <v>47</v>
      </c>
      <c r="G64" s="7" t="s">
        <v>47</v>
      </c>
      <c r="H64" s="7" t="s">
        <v>47</v>
      </c>
      <c r="I64" s="7" t="s">
        <v>47</v>
      </c>
      <c r="J64" s="7" t="s">
        <v>47</v>
      </c>
      <c r="K64" s="7" t="s">
        <v>47</v>
      </c>
      <c r="L64" s="7" t="s">
        <v>47</v>
      </c>
      <c r="M64" s="7" t="s">
        <v>47</v>
      </c>
      <c r="N64" s="7" t="s">
        <v>47</v>
      </c>
      <c r="O64" s="7" t="s">
        <v>47</v>
      </c>
      <c r="P64" s="7" t="s">
        <v>47</v>
      </c>
      <c r="Q64" s="7" t="s">
        <v>47</v>
      </c>
      <c r="R64" s="7" t="s">
        <v>47</v>
      </c>
      <c r="S64" s="7" t="s">
        <v>47</v>
      </c>
      <c r="T64" s="7" t="s">
        <v>47</v>
      </c>
      <c r="U64" s="7" t="s">
        <v>47</v>
      </c>
      <c r="V64" s="7" t="s">
        <v>47</v>
      </c>
      <c r="W64" s="7" t="s">
        <v>47</v>
      </c>
      <c r="X64" s="7" t="s">
        <v>47</v>
      </c>
      <c r="Y64" s="7" t="s">
        <v>47</v>
      </c>
      <c r="Z64" s="7" t="s">
        <v>47</v>
      </c>
      <c r="AA64" s="7" t="s">
        <v>47</v>
      </c>
      <c r="AB64" s="7" t="s">
        <v>47</v>
      </c>
      <c r="AC64" s="7" t="s">
        <v>47</v>
      </c>
      <c r="AD64" s="7" t="s">
        <v>47</v>
      </c>
      <c r="AE64" s="7" t="s">
        <v>47</v>
      </c>
      <c r="AF64" s="7" t="s">
        <v>47</v>
      </c>
      <c r="AG64" s="7" t="s">
        <v>47</v>
      </c>
      <c r="AH64" s="7" t="s">
        <v>47</v>
      </c>
      <c r="AI64" s="7" t="s">
        <v>47</v>
      </c>
      <c r="AJ64" s="7" t="s">
        <v>47</v>
      </c>
      <c r="AK64" s="7" t="s">
        <v>47</v>
      </c>
      <c r="AL64" s="7" t="s">
        <v>47</v>
      </c>
      <c r="AM64" s="7" t="s">
        <v>47</v>
      </c>
      <c r="AN64" s="7" t="s">
        <v>47</v>
      </c>
      <c r="AO64" s="7" t="s">
        <v>47</v>
      </c>
      <c r="AP64" s="7" t="s">
        <v>47</v>
      </c>
      <c r="AQ64" s="7" t="s">
        <v>47</v>
      </c>
      <c r="AR64" s="7" t="s">
        <v>47</v>
      </c>
      <c r="AS64" s="7" t="s">
        <v>47</v>
      </c>
      <c r="AT64" s="7" t="s">
        <v>47</v>
      </c>
      <c r="AU64" s="7" t="s">
        <v>47</v>
      </c>
      <c r="AV64" s="7" t="s">
        <v>47</v>
      </c>
      <c r="AW64" s="7" t="s">
        <v>47</v>
      </c>
      <c r="AX64" s="7" t="s">
        <v>47</v>
      </c>
      <c r="AY64" s="7" t="s">
        <v>47</v>
      </c>
      <c r="AZ64" s="7" t="s">
        <v>47</v>
      </c>
      <c r="BA64" s="7" t="s">
        <v>47</v>
      </c>
      <c r="BB64" s="7" t="s">
        <v>47</v>
      </c>
      <c r="BC64" s="7" t="s">
        <v>47</v>
      </c>
      <c r="BD64" s="7" t="s">
        <v>47</v>
      </c>
      <c r="BE64" s="7" t="s">
        <v>47</v>
      </c>
      <c r="BF64" s="7" t="s">
        <v>47</v>
      </c>
      <c r="BG64" s="7" t="s">
        <v>47</v>
      </c>
      <c r="BH64" s="7" t="s">
        <v>47</v>
      </c>
      <c r="BI64" s="7" t="s">
        <v>47</v>
      </c>
      <c r="BJ64" s="7" t="s">
        <v>47</v>
      </c>
      <c r="BK64" s="7" t="s">
        <v>47</v>
      </c>
    </row>
    <row r="65" spans="1:63" x14ac:dyDescent="0.2">
      <c r="A65" s="7">
        <v>1964.75</v>
      </c>
      <c r="B65" s="7" t="s">
        <v>47</v>
      </c>
      <c r="C65" s="7" t="s">
        <v>47</v>
      </c>
      <c r="D65" s="7" t="s">
        <v>47</v>
      </c>
      <c r="E65" s="7" t="s">
        <v>47</v>
      </c>
      <c r="F65" s="7" t="s">
        <v>47</v>
      </c>
      <c r="G65" s="7" t="s">
        <v>47</v>
      </c>
      <c r="H65" s="7" t="s">
        <v>47</v>
      </c>
      <c r="I65" s="7" t="s">
        <v>47</v>
      </c>
      <c r="J65" s="7" t="s">
        <v>47</v>
      </c>
      <c r="K65" s="7" t="s">
        <v>47</v>
      </c>
      <c r="L65" s="7" t="s">
        <v>47</v>
      </c>
      <c r="M65" s="7" t="s">
        <v>47</v>
      </c>
      <c r="N65" s="7" t="s">
        <v>47</v>
      </c>
      <c r="O65" s="7" t="s">
        <v>47</v>
      </c>
      <c r="P65" s="7" t="s">
        <v>47</v>
      </c>
      <c r="Q65" s="7" t="s">
        <v>47</v>
      </c>
      <c r="R65" s="7" t="s">
        <v>47</v>
      </c>
      <c r="S65" s="7" t="s">
        <v>47</v>
      </c>
      <c r="T65" s="7" t="s">
        <v>47</v>
      </c>
      <c r="U65" s="7" t="s">
        <v>47</v>
      </c>
      <c r="V65" s="7" t="s">
        <v>47</v>
      </c>
      <c r="W65" s="7" t="s">
        <v>47</v>
      </c>
      <c r="X65" s="7" t="s">
        <v>47</v>
      </c>
      <c r="Y65" s="7" t="s">
        <v>47</v>
      </c>
      <c r="Z65" s="7" t="s">
        <v>47</v>
      </c>
      <c r="AA65" s="7" t="s">
        <v>47</v>
      </c>
      <c r="AB65" s="7" t="s">
        <v>47</v>
      </c>
      <c r="AC65" s="7" t="s">
        <v>47</v>
      </c>
      <c r="AD65" s="7" t="s">
        <v>47</v>
      </c>
      <c r="AE65" s="7" t="s">
        <v>47</v>
      </c>
      <c r="AF65" s="7" t="s">
        <v>47</v>
      </c>
      <c r="AG65" s="7" t="s">
        <v>47</v>
      </c>
      <c r="AH65" s="7" t="s">
        <v>47</v>
      </c>
      <c r="AI65" s="7" t="s">
        <v>47</v>
      </c>
      <c r="AJ65" s="7" t="s">
        <v>47</v>
      </c>
      <c r="AK65" s="7" t="s">
        <v>47</v>
      </c>
      <c r="AL65" s="7" t="s">
        <v>47</v>
      </c>
      <c r="AM65" s="7" t="s">
        <v>47</v>
      </c>
      <c r="AN65" s="7" t="s">
        <v>47</v>
      </c>
      <c r="AO65" s="7" t="s">
        <v>47</v>
      </c>
      <c r="AP65" s="7" t="s">
        <v>47</v>
      </c>
      <c r="AQ65" s="7" t="s">
        <v>47</v>
      </c>
      <c r="AR65" s="7" t="s">
        <v>47</v>
      </c>
      <c r="AS65" s="7" t="s">
        <v>47</v>
      </c>
      <c r="AT65" s="7" t="s">
        <v>47</v>
      </c>
      <c r="AU65" s="7" t="s">
        <v>47</v>
      </c>
      <c r="AV65" s="7" t="s">
        <v>47</v>
      </c>
      <c r="AW65" s="7" t="s">
        <v>47</v>
      </c>
      <c r="AX65" s="7" t="s">
        <v>47</v>
      </c>
      <c r="AY65" s="7" t="s">
        <v>47</v>
      </c>
      <c r="AZ65" s="7" t="s">
        <v>47</v>
      </c>
      <c r="BA65" s="7" t="s">
        <v>47</v>
      </c>
      <c r="BB65" s="7" t="s">
        <v>47</v>
      </c>
      <c r="BC65" s="7" t="s">
        <v>47</v>
      </c>
      <c r="BD65" s="7" t="s">
        <v>47</v>
      </c>
      <c r="BE65" s="7" t="s">
        <v>47</v>
      </c>
      <c r="BF65" s="7" t="s">
        <v>47</v>
      </c>
      <c r="BG65" s="7" t="s">
        <v>47</v>
      </c>
      <c r="BH65" s="7" t="s">
        <v>47</v>
      </c>
      <c r="BI65" s="7" t="s">
        <v>47</v>
      </c>
      <c r="BJ65" s="7" t="s">
        <v>47</v>
      </c>
      <c r="BK65" s="7" t="s">
        <v>47</v>
      </c>
    </row>
    <row r="66" spans="1:63" x14ac:dyDescent="0.2">
      <c r="A66" s="7">
        <v>1965</v>
      </c>
      <c r="B66" s="7" t="s">
        <v>47</v>
      </c>
      <c r="C66" s="7" t="s">
        <v>47</v>
      </c>
      <c r="D66" s="7" t="s">
        <v>47</v>
      </c>
      <c r="E66" s="7" t="s">
        <v>47</v>
      </c>
      <c r="F66" s="7" t="s">
        <v>47</v>
      </c>
      <c r="G66" s="7" t="s">
        <v>47</v>
      </c>
      <c r="H66" s="7" t="s">
        <v>47</v>
      </c>
      <c r="I66" s="7" t="s">
        <v>47</v>
      </c>
      <c r="J66" s="7" t="s">
        <v>47</v>
      </c>
      <c r="K66" s="7" t="s">
        <v>47</v>
      </c>
      <c r="L66" s="7" t="s">
        <v>47</v>
      </c>
      <c r="M66" s="7" t="s">
        <v>47</v>
      </c>
      <c r="N66" s="7" t="s">
        <v>47</v>
      </c>
      <c r="O66" s="7" t="s">
        <v>47</v>
      </c>
      <c r="P66" s="7" t="s">
        <v>47</v>
      </c>
      <c r="Q66" s="7" t="s">
        <v>47</v>
      </c>
      <c r="R66" s="7" t="s">
        <v>47</v>
      </c>
      <c r="S66" s="7" t="s">
        <v>47</v>
      </c>
      <c r="T66" s="7" t="s">
        <v>47</v>
      </c>
      <c r="U66" s="7" t="s">
        <v>47</v>
      </c>
      <c r="V66" s="7" t="s">
        <v>47</v>
      </c>
      <c r="W66" s="7" t="s">
        <v>47</v>
      </c>
      <c r="X66" s="7" t="s">
        <v>47</v>
      </c>
      <c r="Y66" s="7" t="s">
        <v>47</v>
      </c>
      <c r="Z66" s="7" t="s">
        <v>47</v>
      </c>
      <c r="AA66" s="7" t="s">
        <v>47</v>
      </c>
      <c r="AB66" s="7" t="s">
        <v>47</v>
      </c>
      <c r="AC66" s="7" t="s">
        <v>47</v>
      </c>
      <c r="AD66" s="7" t="s">
        <v>47</v>
      </c>
      <c r="AE66" s="7" t="s">
        <v>47</v>
      </c>
      <c r="AF66" s="7" t="s">
        <v>47</v>
      </c>
      <c r="AG66" s="7" t="s">
        <v>47</v>
      </c>
      <c r="AH66" s="7" t="s">
        <v>47</v>
      </c>
      <c r="AI66" s="7" t="s">
        <v>47</v>
      </c>
      <c r="AJ66" s="7" t="s">
        <v>47</v>
      </c>
      <c r="AK66" s="7" t="s">
        <v>47</v>
      </c>
      <c r="AL66" s="7" t="s">
        <v>47</v>
      </c>
      <c r="AM66" s="7" t="s">
        <v>47</v>
      </c>
      <c r="AN66" s="7" t="s">
        <v>47</v>
      </c>
      <c r="AO66" s="7" t="s">
        <v>47</v>
      </c>
      <c r="AP66" s="7" t="s">
        <v>47</v>
      </c>
      <c r="AQ66" s="7" t="s">
        <v>47</v>
      </c>
      <c r="AR66" s="7" t="s">
        <v>47</v>
      </c>
      <c r="AS66" s="7" t="s">
        <v>47</v>
      </c>
      <c r="AT66" s="7" t="s">
        <v>47</v>
      </c>
      <c r="AU66" s="7" t="s">
        <v>47</v>
      </c>
      <c r="AV66" s="7" t="s">
        <v>47</v>
      </c>
      <c r="AW66" s="7" t="s">
        <v>47</v>
      </c>
      <c r="AX66" s="7" t="s">
        <v>47</v>
      </c>
      <c r="AY66" s="7" t="s">
        <v>47</v>
      </c>
      <c r="AZ66" s="7" t="s">
        <v>47</v>
      </c>
      <c r="BA66" s="7" t="s">
        <v>47</v>
      </c>
      <c r="BB66" s="7" t="s">
        <v>47</v>
      </c>
      <c r="BC66" s="7" t="s">
        <v>47</v>
      </c>
      <c r="BD66" s="7" t="s">
        <v>47</v>
      </c>
      <c r="BE66" s="7" t="s">
        <v>47</v>
      </c>
      <c r="BF66" s="7" t="s">
        <v>47</v>
      </c>
      <c r="BG66" s="7" t="s">
        <v>47</v>
      </c>
      <c r="BH66" s="7" t="s">
        <v>47</v>
      </c>
      <c r="BI66" s="7" t="s">
        <v>47</v>
      </c>
      <c r="BJ66" s="7" t="s">
        <v>47</v>
      </c>
      <c r="BK66" s="7" t="s">
        <v>47</v>
      </c>
    </row>
    <row r="67" spans="1:63" x14ac:dyDescent="0.2">
      <c r="A67" s="7">
        <v>1965.25</v>
      </c>
      <c r="B67" s="7" t="s">
        <v>47</v>
      </c>
      <c r="C67" s="7" t="s">
        <v>47</v>
      </c>
      <c r="D67" s="7" t="s">
        <v>47</v>
      </c>
      <c r="E67" s="7" t="s">
        <v>47</v>
      </c>
      <c r="F67" s="7" t="s">
        <v>47</v>
      </c>
      <c r="G67" s="7" t="s">
        <v>47</v>
      </c>
      <c r="H67" s="7" t="s">
        <v>47</v>
      </c>
      <c r="I67" s="7" t="s">
        <v>47</v>
      </c>
      <c r="J67" s="7" t="s">
        <v>47</v>
      </c>
      <c r="K67" s="7" t="s">
        <v>47</v>
      </c>
      <c r="L67" s="7" t="s">
        <v>47</v>
      </c>
      <c r="M67" s="7" t="s">
        <v>47</v>
      </c>
      <c r="N67" s="7" t="s">
        <v>47</v>
      </c>
      <c r="O67" s="7" t="s">
        <v>47</v>
      </c>
      <c r="P67" s="7" t="s">
        <v>47</v>
      </c>
      <c r="Q67" s="7" t="s">
        <v>47</v>
      </c>
      <c r="R67" s="7" t="s">
        <v>47</v>
      </c>
      <c r="S67" s="7" t="s">
        <v>47</v>
      </c>
      <c r="T67" s="7" t="s">
        <v>47</v>
      </c>
      <c r="U67" s="7" t="s">
        <v>47</v>
      </c>
      <c r="V67" s="7" t="s">
        <v>47</v>
      </c>
      <c r="W67" s="7" t="s">
        <v>47</v>
      </c>
      <c r="X67" s="7" t="s">
        <v>47</v>
      </c>
      <c r="Y67" s="7" t="s">
        <v>47</v>
      </c>
      <c r="Z67" s="7" t="s">
        <v>47</v>
      </c>
      <c r="AA67" s="7" t="s">
        <v>47</v>
      </c>
      <c r="AB67" s="7" t="s">
        <v>47</v>
      </c>
      <c r="AC67" s="7" t="s">
        <v>47</v>
      </c>
      <c r="AD67" s="7" t="s">
        <v>47</v>
      </c>
      <c r="AE67" s="7" t="s">
        <v>47</v>
      </c>
      <c r="AF67" s="7" t="s">
        <v>47</v>
      </c>
      <c r="AG67" s="7" t="s">
        <v>47</v>
      </c>
      <c r="AH67" s="7" t="s">
        <v>47</v>
      </c>
      <c r="AI67" s="7" t="s">
        <v>47</v>
      </c>
      <c r="AJ67" s="7" t="s">
        <v>47</v>
      </c>
      <c r="AK67" s="7" t="s">
        <v>47</v>
      </c>
      <c r="AL67" s="7" t="s">
        <v>47</v>
      </c>
      <c r="AM67" s="7" t="s">
        <v>47</v>
      </c>
      <c r="AN67" s="7" t="s">
        <v>47</v>
      </c>
      <c r="AO67" s="7" t="s">
        <v>47</v>
      </c>
      <c r="AP67" s="7" t="s">
        <v>47</v>
      </c>
      <c r="AQ67" s="7" t="s">
        <v>47</v>
      </c>
      <c r="AR67" s="7" t="s">
        <v>47</v>
      </c>
      <c r="AS67" s="7" t="s">
        <v>47</v>
      </c>
      <c r="AT67" s="7" t="s">
        <v>47</v>
      </c>
      <c r="AU67" s="7" t="s">
        <v>47</v>
      </c>
      <c r="AV67" s="7" t="s">
        <v>47</v>
      </c>
      <c r="AW67" s="7" t="s">
        <v>47</v>
      </c>
      <c r="AX67" s="7" t="s">
        <v>47</v>
      </c>
      <c r="AY67" s="7" t="s">
        <v>47</v>
      </c>
      <c r="AZ67" s="7" t="s">
        <v>47</v>
      </c>
      <c r="BA67" s="7" t="s">
        <v>47</v>
      </c>
      <c r="BB67" s="7" t="s">
        <v>47</v>
      </c>
      <c r="BC67" s="7" t="s">
        <v>47</v>
      </c>
      <c r="BD67" s="7" t="s">
        <v>47</v>
      </c>
      <c r="BE67" s="7" t="s">
        <v>47</v>
      </c>
      <c r="BF67" s="7" t="s">
        <v>47</v>
      </c>
      <c r="BG67" s="7" t="s">
        <v>47</v>
      </c>
      <c r="BH67" s="7" t="s">
        <v>47</v>
      </c>
      <c r="BI67" s="7" t="s">
        <v>47</v>
      </c>
      <c r="BJ67" s="7" t="s">
        <v>47</v>
      </c>
      <c r="BK67" s="7" t="s">
        <v>47</v>
      </c>
    </row>
    <row r="68" spans="1:63" x14ac:dyDescent="0.2">
      <c r="A68" s="7">
        <v>1965.5</v>
      </c>
      <c r="B68" s="7" t="s">
        <v>47</v>
      </c>
      <c r="C68" s="7" t="s">
        <v>47</v>
      </c>
      <c r="D68" s="7" t="s">
        <v>47</v>
      </c>
      <c r="E68" s="7" t="s">
        <v>47</v>
      </c>
      <c r="F68" s="7" t="s">
        <v>47</v>
      </c>
      <c r="G68" s="7" t="s">
        <v>47</v>
      </c>
      <c r="H68" s="7" t="s">
        <v>47</v>
      </c>
      <c r="I68" s="7" t="s">
        <v>47</v>
      </c>
      <c r="J68" s="7" t="s">
        <v>47</v>
      </c>
      <c r="K68" s="7" t="s">
        <v>47</v>
      </c>
      <c r="L68" s="7" t="s">
        <v>47</v>
      </c>
      <c r="M68" s="7" t="s">
        <v>47</v>
      </c>
      <c r="N68" s="7" t="s">
        <v>47</v>
      </c>
      <c r="O68" s="7" t="s">
        <v>47</v>
      </c>
      <c r="P68" s="7" t="s">
        <v>47</v>
      </c>
      <c r="Q68" s="7" t="s">
        <v>47</v>
      </c>
      <c r="R68" s="7" t="s">
        <v>47</v>
      </c>
      <c r="S68" s="7" t="s">
        <v>47</v>
      </c>
      <c r="T68" s="7" t="s">
        <v>47</v>
      </c>
      <c r="U68" s="7" t="s">
        <v>47</v>
      </c>
      <c r="V68" s="7" t="s">
        <v>47</v>
      </c>
      <c r="W68" s="7" t="s">
        <v>47</v>
      </c>
      <c r="X68" s="7" t="s">
        <v>47</v>
      </c>
      <c r="Y68" s="7" t="s">
        <v>47</v>
      </c>
      <c r="Z68" s="7" t="s">
        <v>47</v>
      </c>
      <c r="AA68" s="7" t="s">
        <v>47</v>
      </c>
      <c r="AB68" s="7" t="s">
        <v>47</v>
      </c>
      <c r="AC68" s="7" t="s">
        <v>47</v>
      </c>
      <c r="AD68" s="7" t="s">
        <v>47</v>
      </c>
      <c r="AE68" s="7" t="s">
        <v>47</v>
      </c>
      <c r="AF68" s="7" t="s">
        <v>47</v>
      </c>
      <c r="AG68" s="7" t="s">
        <v>47</v>
      </c>
      <c r="AH68" s="7" t="s">
        <v>47</v>
      </c>
      <c r="AI68" s="7" t="s">
        <v>47</v>
      </c>
      <c r="AJ68" s="7" t="s">
        <v>47</v>
      </c>
      <c r="AK68" s="7" t="s">
        <v>47</v>
      </c>
      <c r="AL68" s="7" t="s">
        <v>47</v>
      </c>
      <c r="AM68" s="7" t="s">
        <v>47</v>
      </c>
      <c r="AN68" s="7" t="s">
        <v>47</v>
      </c>
      <c r="AO68" s="7" t="s">
        <v>47</v>
      </c>
      <c r="AP68" s="7" t="s">
        <v>47</v>
      </c>
      <c r="AQ68" s="7" t="s">
        <v>47</v>
      </c>
      <c r="AR68" s="7" t="s">
        <v>47</v>
      </c>
      <c r="AS68" s="7" t="s">
        <v>47</v>
      </c>
      <c r="AT68" s="7" t="s">
        <v>47</v>
      </c>
      <c r="AU68" s="7" t="s">
        <v>47</v>
      </c>
      <c r="AV68" s="7" t="s">
        <v>47</v>
      </c>
      <c r="AW68" s="7" t="s">
        <v>47</v>
      </c>
      <c r="AX68" s="7" t="s">
        <v>47</v>
      </c>
      <c r="AY68" s="7" t="s">
        <v>47</v>
      </c>
      <c r="AZ68" s="7" t="s">
        <v>47</v>
      </c>
      <c r="BA68" s="7" t="s">
        <v>47</v>
      </c>
      <c r="BB68" s="7" t="s">
        <v>47</v>
      </c>
      <c r="BC68" s="7" t="s">
        <v>47</v>
      </c>
      <c r="BD68" s="7" t="s">
        <v>47</v>
      </c>
      <c r="BE68" s="7" t="s">
        <v>47</v>
      </c>
      <c r="BF68" s="7" t="s">
        <v>47</v>
      </c>
      <c r="BG68" s="7" t="s">
        <v>47</v>
      </c>
      <c r="BH68" s="7" t="s">
        <v>47</v>
      </c>
      <c r="BI68" s="7" t="s">
        <v>47</v>
      </c>
      <c r="BJ68" s="7" t="s">
        <v>47</v>
      </c>
      <c r="BK68" s="7" t="s">
        <v>47</v>
      </c>
    </row>
    <row r="69" spans="1:63" x14ac:dyDescent="0.2">
      <c r="A69" s="7">
        <v>1965.75</v>
      </c>
      <c r="B69" s="7" t="s">
        <v>47</v>
      </c>
      <c r="C69" s="7" t="s">
        <v>47</v>
      </c>
      <c r="D69" s="7" t="s">
        <v>47</v>
      </c>
      <c r="E69" s="7" t="s">
        <v>47</v>
      </c>
      <c r="F69" s="7" t="s">
        <v>47</v>
      </c>
      <c r="G69" s="7" t="s">
        <v>47</v>
      </c>
      <c r="H69" s="7" t="s">
        <v>47</v>
      </c>
      <c r="I69" s="7" t="s">
        <v>47</v>
      </c>
      <c r="J69" s="7" t="s">
        <v>47</v>
      </c>
      <c r="K69" s="7" t="s">
        <v>47</v>
      </c>
      <c r="L69" s="7" t="s">
        <v>47</v>
      </c>
      <c r="M69" s="7" t="s">
        <v>47</v>
      </c>
      <c r="N69" s="7" t="s">
        <v>47</v>
      </c>
      <c r="O69" s="7" t="s">
        <v>47</v>
      </c>
      <c r="P69" s="7" t="s">
        <v>47</v>
      </c>
      <c r="Q69" s="7" t="s">
        <v>47</v>
      </c>
      <c r="R69" s="7" t="s">
        <v>47</v>
      </c>
      <c r="S69" s="7" t="s">
        <v>47</v>
      </c>
      <c r="T69" s="7" t="s">
        <v>47</v>
      </c>
      <c r="U69" s="7" t="s">
        <v>47</v>
      </c>
      <c r="V69" s="7" t="s">
        <v>47</v>
      </c>
      <c r="W69" s="7" t="s">
        <v>47</v>
      </c>
      <c r="X69" s="7" t="s">
        <v>47</v>
      </c>
      <c r="Y69" s="7" t="s">
        <v>47</v>
      </c>
      <c r="Z69" s="7" t="s">
        <v>47</v>
      </c>
      <c r="AA69" s="7" t="s">
        <v>47</v>
      </c>
      <c r="AB69" s="7" t="s">
        <v>47</v>
      </c>
      <c r="AC69" s="7" t="s">
        <v>47</v>
      </c>
      <c r="AD69" s="7" t="s">
        <v>47</v>
      </c>
      <c r="AE69" s="7" t="s">
        <v>47</v>
      </c>
      <c r="AF69" s="7" t="s">
        <v>47</v>
      </c>
      <c r="AG69" s="7" t="s">
        <v>47</v>
      </c>
      <c r="AH69" s="7" t="s">
        <v>47</v>
      </c>
      <c r="AI69" s="7" t="s">
        <v>47</v>
      </c>
      <c r="AJ69" s="7" t="s">
        <v>47</v>
      </c>
      <c r="AK69" s="7" t="s">
        <v>47</v>
      </c>
      <c r="AL69" s="7" t="s">
        <v>47</v>
      </c>
      <c r="AM69" s="7" t="s">
        <v>47</v>
      </c>
      <c r="AN69" s="7" t="s">
        <v>47</v>
      </c>
      <c r="AO69" s="7" t="s">
        <v>47</v>
      </c>
      <c r="AP69" s="7" t="s">
        <v>47</v>
      </c>
      <c r="AQ69" s="7" t="s">
        <v>47</v>
      </c>
      <c r="AR69" s="7" t="s">
        <v>47</v>
      </c>
      <c r="AS69" s="7" t="s">
        <v>47</v>
      </c>
      <c r="AT69" s="7" t="s">
        <v>47</v>
      </c>
      <c r="AU69" s="7" t="s">
        <v>47</v>
      </c>
      <c r="AV69" s="7" t="s">
        <v>47</v>
      </c>
      <c r="AW69" s="7" t="s">
        <v>47</v>
      </c>
      <c r="AX69" s="7" t="s">
        <v>47</v>
      </c>
      <c r="AY69" s="7" t="s">
        <v>47</v>
      </c>
      <c r="AZ69" s="7" t="s">
        <v>47</v>
      </c>
      <c r="BA69" s="7" t="s">
        <v>47</v>
      </c>
      <c r="BB69" s="7" t="s">
        <v>47</v>
      </c>
      <c r="BC69" s="7" t="s">
        <v>47</v>
      </c>
      <c r="BD69" s="7" t="s">
        <v>47</v>
      </c>
      <c r="BE69" s="7" t="s">
        <v>47</v>
      </c>
      <c r="BF69" s="7" t="s">
        <v>47</v>
      </c>
      <c r="BG69" s="7" t="s">
        <v>47</v>
      </c>
      <c r="BH69" s="7" t="s">
        <v>47</v>
      </c>
      <c r="BI69" s="7" t="s">
        <v>47</v>
      </c>
      <c r="BJ69" s="7" t="s">
        <v>47</v>
      </c>
      <c r="BK69" s="7" t="s">
        <v>47</v>
      </c>
    </row>
    <row r="70" spans="1:63" x14ac:dyDescent="0.2">
      <c r="A70" s="7">
        <v>1966</v>
      </c>
      <c r="B70" s="7" t="s">
        <v>47</v>
      </c>
      <c r="C70" s="7" t="s">
        <v>47</v>
      </c>
      <c r="D70" s="7" t="s">
        <v>47</v>
      </c>
      <c r="E70" s="7" t="s">
        <v>47</v>
      </c>
      <c r="F70" s="7" t="s">
        <v>47</v>
      </c>
      <c r="G70" s="7" t="s">
        <v>47</v>
      </c>
      <c r="H70" s="7" t="s">
        <v>47</v>
      </c>
      <c r="I70" s="7" t="s">
        <v>47</v>
      </c>
      <c r="J70" s="7" t="s">
        <v>47</v>
      </c>
      <c r="K70" s="7" t="s">
        <v>47</v>
      </c>
      <c r="L70" s="7" t="s">
        <v>47</v>
      </c>
      <c r="M70" s="7" t="s">
        <v>47</v>
      </c>
      <c r="N70" s="7" t="s">
        <v>47</v>
      </c>
      <c r="O70" s="7" t="s">
        <v>47</v>
      </c>
      <c r="P70" s="7" t="s">
        <v>47</v>
      </c>
      <c r="Q70" s="7" t="s">
        <v>47</v>
      </c>
      <c r="R70" s="7" t="s">
        <v>47</v>
      </c>
      <c r="S70" s="7" t="s">
        <v>47</v>
      </c>
      <c r="T70" s="7" t="s">
        <v>47</v>
      </c>
      <c r="U70" s="7" t="s">
        <v>47</v>
      </c>
      <c r="V70" s="7" t="s">
        <v>47</v>
      </c>
      <c r="W70" s="7" t="s">
        <v>47</v>
      </c>
      <c r="X70" s="7" t="s">
        <v>47</v>
      </c>
      <c r="Y70" s="7" t="s">
        <v>47</v>
      </c>
      <c r="Z70" s="7" t="s">
        <v>47</v>
      </c>
      <c r="AA70" s="7" t="s">
        <v>47</v>
      </c>
      <c r="AB70" s="7" t="s">
        <v>47</v>
      </c>
      <c r="AC70" s="7" t="s">
        <v>47</v>
      </c>
      <c r="AD70" s="7" t="s">
        <v>47</v>
      </c>
      <c r="AE70" s="7" t="s">
        <v>47</v>
      </c>
      <c r="AF70" s="7" t="s">
        <v>47</v>
      </c>
      <c r="AG70" s="7" t="s">
        <v>47</v>
      </c>
      <c r="AH70" s="7" t="s">
        <v>47</v>
      </c>
      <c r="AI70" s="7" t="s">
        <v>47</v>
      </c>
      <c r="AJ70" s="7" t="s">
        <v>47</v>
      </c>
      <c r="AK70" s="7" t="s">
        <v>47</v>
      </c>
      <c r="AL70" s="7" t="s">
        <v>47</v>
      </c>
      <c r="AM70" s="7" t="s">
        <v>47</v>
      </c>
      <c r="AN70" s="7" t="s">
        <v>47</v>
      </c>
      <c r="AO70" s="7" t="s">
        <v>47</v>
      </c>
      <c r="AP70" s="7" t="s">
        <v>47</v>
      </c>
      <c r="AQ70" s="7" t="s">
        <v>47</v>
      </c>
      <c r="AR70" s="7" t="s">
        <v>47</v>
      </c>
      <c r="AS70" s="7" t="s">
        <v>47</v>
      </c>
      <c r="AT70" s="7" t="s">
        <v>47</v>
      </c>
      <c r="AU70" s="7" t="s">
        <v>47</v>
      </c>
      <c r="AV70" s="7" t="s">
        <v>47</v>
      </c>
      <c r="AW70" s="7" t="s">
        <v>47</v>
      </c>
      <c r="AX70" s="7" t="s">
        <v>47</v>
      </c>
      <c r="AY70" s="7" t="s">
        <v>47</v>
      </c>
      <c r="AZ70" s="7" t="s">
        <v>47</v>
      </c>
      <c r="BA70" s="7" t="s">
        <v>47</v>
      </c>
      <c r="BB70" s="7" t="s">
        <v>47</v>
      </c>
      <c r="BC70" s="7" t="s">
        <v>47</v>
      </c>
      <c r="BD70" s="7" t="s">
        <v>47</v>
      </c>
      <c r="BE70" s="7" t="s">
        <v>47</v>
      </c>
      <c r="BF70" s="7" t="s">
        <v>47</v>
      </c>
      <c r="BG70" s="7" t="s">
        <v>47</v>
      </c>
      <c r="BH70" s="7" t="s">
        <v>47</v>
      </c>
      <c r="BI70" s="7" t="s">
        <v>47</v>
      </c>
      <c r="BJ70" s="7" t="s">
        <v>47</v>
      </c>
      <c r="BK70" s="7" t="s">
        <v>47</v>
      </c>
    </row>
    <row r="71" spans="1:63" x14ac:dyDescent="0.2">
      <c r="A71" s="7">
        <v>1966.25</v>
      </c>
      <c r="B71" s="7" t="s">
        <v>47</v>
      </c>
      <c r="C71" s="7" t="s">
        <v>47</v>
      </c>
      <c r="D71" s="7" t="s">
        <v>47</v>
      </c>
      <c r="E71" s="7" t="s">
        <v>47</v>
      </c>
      <c r="F71" s="7" t="s">
        <v>47</v>
      </c>
      <c r="G71" s="7" t="s">
        <v>47</v>
      </c>
      <c r="H71" s="7" t="s">
        <v>47</v>
      </c>
      <c r="I71" s="7" t="s">
        <v>47</v>
      </c>
      <c r="J71" s="7" t="s">
        <v>47</v>
      </c>
      <c r="K71" s="7" t="s">
        <v>47</v>
      </c>
      <c r="L71" s="7" t="s">
        <v>47</v>
      </c>
      <c r="M71" s="7" t="s">
        <v>47</v>
      </c>
      <c r="N71" s="7" t="s">
        <v>47</v>
      </c>
      <c r="O71" s="7" t="s">
        <v>47</v>
      </c>
      <c r="P71" s="7" t="s">
        <v>47</v>
      </c>
      <c r="Q71" s="7" t="s">
        <v>47</v>
      </c>
      <c r="R71" s="7" t="s">
        <v>47</v>
      </c>
      <c r="S71" s="7" t="s">
        <v>47</v>
      </c>
      <c r="T71" s="7" t="s">
        <v>47</v>
      </c>
      <c r="U71" s="7" t="s">
        <v>47</v>
      </c>
      <c r="V71" s="7" t="s">
        <v>47</v>
      </c>
      <c r="W71" s="7" t="s">
        <v>47</v>
      </c>
      <c r="X71" s="7" t="s">
        <v>47</v>
      </c>
      <c r="Y71" s="7" t="s">
        <v>47</v>
      </c>
      <c r="Z71" s="7" t="s">
        <v>47</v>
      </c>
      <c r="AA71" s="7" t="s">
        <v>47</v>
      </c>
      <c r="AB71" s="7" t="s">
        <v>47</v>
      </c>
      <c r="AC71" s="7" t="s">
        <v>47</v>
      </c>
      <c r="AD71" s="7" t="s">
        <v>47</v>
      </c>
      <c r="AE71" s="7" t="s">
        <v>47</v>
      </c>
      <c r="AF71" s="7" t="s">
        <v>47</v>
      </c>
      <c r="AG71" s="7" t="s">
        <v>47</v>
      </c>
      <c r="AH71" s="7" t="s">
        <v>47</v>
      </c>
      <c r="AI71" s="7" t="s">
        <v>47</v>
      </c>
      <c r="AJ71" s="7" t="s">
        <v>47</v>
      </c>
      <c r="AK71" s="7" t="s">
        <v>47</v>
      </c>
      <c r="AL71" s="7" t="s">
        <v>47</v>
      </c>
      <c r="AM71" s="7" t="s">
        <v>47</v>
      </c>
      <c r="AN71" s="7" t="s">
        <v>47</v>
      </c>
      <c r="AO71" s="7" t="s">
        <v>47</v>
      </c>
      <c r="AP71" s="7" t="s">
        <v>47</v>
      </c>
      <c r="AQ71" s="7" t="s">
        <v>47</v>
      </c>
      <c r="AR71" s="7" t="s">
        <v>47</v>
      </c>
      <c r="AS71" s="7" t="s">
        <v>47</v>
      </c>
      <c r="AT71" s="7" t="s">
        <v>47</v>
      </c>
      <c r="AU71" s="7" t="s">
        <v>47</v>
      </c>
      <c r="AV71" s="7" t="s">
        <v>47</v>
      </c>
      <c r="AW71" s="7" t="s">
        <v>47</v>
      </c>
      <c r="AX71" s="7" t="s">
        <v>47</v>
      </c>
      <c r="AY71" s="7" t="s">
        <v>47</v>
      </c>
      <c r="AZ71" s="7" t="s">
        <v>47</v>
      </c>
      <c r="BA71" s="7" t="s">
        <v>47</v>
      </c>
      <c r="BB71" s="7" t="s">
        <v>47</v>
      </c>
      <c r="BC71" s="7" t="s">
        <v>47</v>
      </c>
      <c r="BD71" s="7" t="s">
        <v>47</v>
      </c>
      <c r="BE71" s="7" t="s">
        <v>47</v>
      </c>
      <c r="BF71" s="7" t="s">
        <v>47</v>
      </c>
      <c r="BG71" s="7" t="s">
        <v>47</v>
      </c>
      <c r="BH71" s="7" t="s">
        <v>47</v>
      </c>
      <c r="BI71" s="7" t="s">
        <v>47</v>
      </c>
      <c r="BJ71" s="7" t="s">
        <v>47</v>
      </c>
      <c r="BK71" s="7" t="s">
        <v>47</v>
      </c>
    </row>
    <row r="72" spans="1:63" x14ac:dyDescent="0.2">
      <c r="A72" s="7">
        <v>1966.5</v>
      </c>
      <c r="B72" s="7" t="s">
        <v>47</v>
      </c>
      <c r="C72" s="7" t="s">
        <v>47</v>
      </c>
      <c r="D72" s="7" t="s">
        <v>47</v>
      </c>
      <c r="E72" s="7" t="s">
        <v>47</v>
      </c>
      <c r="F72" s="7" t="s">
        <v>47</v>
      </c>
      <c r="G72" s="7" t="s">
        <v>47</v>
      </c>
      <c r="H72" s="7" t="s">
        <v>47</v>
      </c>
      <c r="I72" s="7" t="s">
        <v>47</v>
      </c>
      <c r="J72" s="7" t="s">
        <v>47</v>
      </c>
      <c r="K72" s="7" t="s">
        <v>47</v>
      </c>
      <c r="L72" s="7" t="s">
        <v>47</v>
      </c>
      <c r="M72" s="7" t="s">
        <v>47</v>
      </c>
      <c r="N72" s="7" t="s">
        <v>47</v>
      </c>
      <c r="O72" s="7" t="s">
        <v>47</v>
      </c>
      <c r="P72" s="7" t="s">
        <v>47</v>
      </c>
      <c r="Q72" s="7" t="s">
        <v>47</v>
      </c>
      <c r="R72" s="7" t="s">
        <v>47</v>
      </c>
      <c r="S72" s="7" t="s">
        <v>47</v>
      </c>
      <c r="T72" s="7" t="s">
        <v>47</v>
      </c>
      <c r="U72" s="7" t="s">
        <v>47</v>
      </c>
      <c r="V72" s="7" t="s">
        <v>47</v>
      </c>
      <c r="W72" s="7" t="s">
        <v>47</v>
      </c>
      <c r="X72" s="7" t="s">
        <v>47</v>
      </c>
      <c r="Y72" s="7" t="s">
        <v>47</v>
      </c>
      <c r="Z72" s="7" t="s">
        <v>47</v>
      </c>
      <c r="AA72" s="7" t="s">
        <v>47</v>
      </c>
      <c r="AB72" s="7" t="s">
        <v>47</v>
      </c>
      <c r="AC72" s="7" t="s">
        <v>47</v>
      </c>
      <c r="AD72" s="7" t="s">
        <v>47</v>
      </c>
      <c r="AE72" s="7" t="s">
        <v>47</v>
      </c>
      <c r="AF72" s="7" t="s">
        <v>47</v>
      </c>
      <c r="AG72" s="7" t="s">
        <v>47</v>
      </c>
      <c r="AH72" s="7" t="s">
        <v>47</v>
      </c>
      <c r="AI72" s="7" t="s">
        <v>47</v>
      </c>
      <c r="AJ72" s="7" t="s">
        <v>47</v>
      </c>
      <c r="AK72" s="7" t="s">
        <v>47</v>
      </c>
      <c r="AL72" s="7" t="s">
        <v>47</v>
      </c>
      <c r="AM72" s="7" t="s">
        <v>47</v>
      </c>
      <c r="AN72" s="7" t="s">
        <v>47</v>
      </c>
      <c r="AO72" s="7" t="s">
        <v>47</v>
      </c>
      <c r="AP72" s="7" t="s">
        <v>47</v>
      </c>
      <c r="AQ72" s="7" t="s">
        <v>47</v>
      </c>
      <c r="AR72" s="7" t="s">
        <v>47</v>
      </c>
      <c r="AS72" s="7" t="s">
        <v>47</v>
      </c>
      <c r="AT72" s="7" t="s">
        <v>47</v>
      </c>
      <c r="AU72" s="7" t="s">
        <v>47</v>
      </c>
      <c r="AV72" s="7" t="s">
        <v>47</v>
      </c>
      <c r="AW72" s="7" t="s">
        <v>47</v>
      </c>
      <c r="AX72" s="7" t="s">
        <v>47</v>
      </c>
      <c r="AY72" s="7" t="s">
        <v>47</v>
      </c>
      <c r="AZ72" s="7" t="s">
        <v>47</v>
      </c>
      <c r="BA72" s="7" t="s">
        <v>47</v>
      </c>
      <c r="BB72" s="7" t="s">
        <v>47</v>
      </c>
      <c r="BC72" s="7" t="s">
        <v>47</v>
      </c>
      <c r="BD72" s="7" t="s">
        <v>47</v>
      </c>
      <c r="BE72" s="7" t="s">
        <v>47</v>
      </c>
      <c r="BF72" s="7" t="s">
        <v>47</v>
      </c>
      <c r="BG72" s="7" t="s">
        <v>47</v>
      </c>
      <c r="BH72" s="7" t="s">
        <v>47</v>
      </c>
      <c r="BI72" s="7" t="s">
        <v>47</v>
      </c>
      <c r="BJ72" s="7" t="s">
        <v>47</v>
      </c>
      <c r="BK72" s="7" t="s">
        <v>47</v>
      </c>
    </row>
    <row r="73" spans="1:63" x14ac:dyDescent="0.2">
      <c r="A73" s="7">
        <v>1966.75</v>
      </c>
      <c r="B73" s="7" t="s">
        <v>47</v>
      </c>
      <c r="C73" s="7" t="s">
        <v>47</v>
      </c>
      <c r="D73" s="7" t="s">
        <v>47</v>
      </c>
      <c r="E73" s="7" t="s">
        <v>47</v>
      </c>
      <c r="F73" s="7" t="s">
        <v>47</v>
      </c>
      <c r="G73" s="7" t="s">
        <v>47</v>
      </c>
      <c r="H73" s="7" t="s">
        <v>47</v>
      </c>
      <c r="I73" s="7" t="s">
        <v>47</v>
      </c>
      <c r="J73" s="7" t="s">
        <v>47</v>
      </c>
      <c r="K73" s="7" t="s">
        <v>47</v>
      </c>
      <c r="L73" s="7" t="s">
        <v>47</v>
      </c>
      <c r="M73" s="7" t="s">
        <v>47</v>
      </c>
      <c r="N73" s="7" t="s">
        <v>47</v>
      </c>
      <c r="O73" s="7" t="s">
        <v>47</v>
      </c>
      <c r="P73" s="7" t="s">
        <v>47</v>
      </c>
      <c r="Q73" s="7" t="s">
        <v>47</v>
      </c>
      <c r="R73" s="7" t="s">
        <v>47</v>
      </c>
      <c r="S73" s="7" t="s">
        <v>47</v>
      </c>
      <c r="T73" s="7" t="s">
        <v>47</v>
      </c>
      <c r="U73" s="7" t="s">
        <v>47</v>
      </c>
      <c r="V73" s="7" t="s">
        <v>47</v>
      </c>
      <c r="W73" s="7" t="s">
        <v>47</v>
      </c>
      <c r="X73" s="7" t="s">
        <v>47</v>
      </c>
      <c r="Y73" s="7" t="s">
        <v>47</v>
      </c>
      <c r="Z73" s="7" t="s">
        <v>47</v>
      </c>
      <c r="AA73" s="7" t="s">
        <v>47</v>
      </c>
      <c r="AB73" s="7" t="s">
        <v>47</v>
      </c>
      <c r="AC73" s="7" t="s">
        <v>47</v>
      </c>
      <c r="AD73" s="7" t="s">
        <v>47</v>
      </c>
      <c r="AE73" s="7" t="s">
        <v>47</v>
      </c>
      <c r="AF73" s="7" t="s">
        <v>47</v>
      </c>
      <c r="AG73" s="7" t="s">
        <v>47</v>
      </c>
      <c r="AH73" s="7" t="s">
        <v>47</v>
      </c>
      <c r="AI73" s="7" t="s">
        <v>47</v>
      </c>
      <c r="AJ73" s="7" t="s">
        <v>47</v>
      </c>
      <c r="AK73" s="7" t="s">
        <v>47</v>
      </c>
      <c r="AL73" s="7" t="s">
        <v>47</v>
      </c>
      <c r="AM73" s="7" t="s">
        <v>47</v>
      </c>
      <c r="AN73" s="7" t="s">
        <v>47</v>
      </c>
      <c r="AO73" s="7" t="s">
        <v>47</v>
      </c>
      <c r="AP73" s="7" t="s">
        <v>47</v>
      </c>
      <c r="AQ73" s="7" t="s">
        <v>47</v>
      </c>
      <c r="AR73" s="7" t="s">
        <v>47</v>
      </c>
      <c r="AS73" s="7" t="s">
        <v>47</v>
      </c>
      <c r="AT73" s="7" t="s">
        <v>47</v>
      </c>
      <c r="AU73" s="7" t="s">
        <v>47</v>
      </c>
      <c r="AV73" s="7" t="s">
        <v>47</v>
      </c>
      <c r="AW73" s="7" t="s">
        <v>47</v>
      </c>
      <c r="AX73" s="7" t="s">
        <v>47</v>
      </c>
      <c r="AY73" s="7" t="s">
        <v>47</v>
      </c>
      <c r="AZ73" s="7" t="s">
        <v>47</v>
      </c>
      <c r="BA73" s="7" t="s">
        <v>47</v>
      </c>
      <c r="BB73" s="7" t="s">
        <v>47</v>
      </c>
      <c r="BC73" s="7" t="s">
        <v>47</v>
      </c>
      <c r="BD73" s="7" t="s">
        <v>47</v>
      </c>
      <c r="BE73" s="7" t="s">
        <v>47</v>
      </c>
      <c r="BF73" s="7" t="s">
        <v>47</v>
      </c>
      <c r="BG73" s="7" t="s">
        <v>47</v>
      </c>
      <c r="BH73" s="7" t="s">
        <v>47</v>
      </c>
      <c r="BI73" s="7" t="s">
        <v>47</v>
      </c>
      <c r="BJ73" s="7" t="s">
        <v>47</v>
      </c>
      <c r="BK73" s="7" t="s">
        <v>47</v>
      </c>
    </row>
    <row r="74" spans="1:63" x14ac:dyDescent="0.2">
      <c r="A74" s="7">
        <v>1967</v>
      </c>
      <c r="B74" s="7" t="s">
        <v>47</v>
      </c>
      <c r="C74" s="7" t="s">
        <v>47</v>
      </c>
      <c r="D74" s="7" t="s">
        <v>47</v>
      </c>
      <c r="E74" s="7" t="s">
        <v>47</v>
      </c>
      <c r="F74" s="7" t="s">
        <v>47</v>
      </c>
      <c r="G74" s="7" t="s">
        <v>47</v>
      </c>
      <c r="H74" s="7" t="s">
        <v>47</v>
      </c>
      <c r="I74" s="7" t="s">
        <v>47</v>
      </c>
      <c r="J74" s="7" t="s">
        <v>47</v>
      </c>
      <c r="K74" s="7" t="s">
        <v>47</v>
      </c>
      <c r="L74" s="7" t="s">
        <v>47</v>
      </c>
      <c r="M74" s="7" t="s">
        <v>47</v>
      </c>
      <c r="N74" s="7" t="s">
        <v>47</v>
      </c>
      <c r="O74" s="7" t="s">
        <v>47</v>
      </c>
      <c r="P74" s="7" t="s">
        <v>47</v>
      </c>
      <c r="Q74" s="7" t="s">
        <v>47</v>
      </c>
      <c r="R74" s="7" t="s">
        <v>47</v>
      </c>
      <c r="S74" s="7" t="s">
        <v>47</v>
      </c>
      <c r="T74" s="7" t="s">
        <v>47</v>
      </c>
      <c r="U74" s="7" t="s">
        <v>47</v>
      </c>
      <c r="V74" s="7" t="s">
        <v>47</v>
      </c>
      <c r="W74" s="7" t="s">
        <v>47</v>
      </c>
      <c r="X74" s="7" t="s">
        <v>47</v>
      </c>
      <c r="Y74" s="7" t="s">
        <v>47</v>
      </c>
      <c r="Z74" s="7" t="s">
        <v>47</v>
      </c>
      <c r="AA74" s="7" t="s">
        <v>47</v>
      </c>
      <c r="AB74" s="7" t="s">
        <v>47</v>
      </c>
      <c r="AC74" s="7" t="s">
        <v>47</v>
      </c>
      <c r="AD74" s="7" t="s">
        <v>47</v>
      </c>
      <c r="AE74" s="7" t="s">
        <v>47</v>
      </c>
      <c r="AF74" s="7" t="s">
        <v>47</v>
      </c>
      <c r="AG74" s="7" t="s">
        <v>47</v>
      </c>
      <c r="AH74" s="7" t="s">
        <v>47</v>
      </c>
      <c r="AI74" s="7" t="s">
        <v>47</v>
      </c>
      <c r="AJ74" s="7" t="s">
        <v>47</v>
      </c>
      <c r="AK74" s="7" t="s">
        <v>47</v>
      </c>
      <c r="AL74" s="7" t="s">
        <v>47</v>
      </c>
      <c r="AM74" s="7" t="s">
        <v>47</v>
      </c>
      <c r="AN74" s="7" t="s">
        <v>47</v>
      </c>
      <c r="AO74" s="7" t="s">
        <v>47</v>
      </c>
      <c r="AP74" s="7" t="s">
        <v>47</v>
      </c>
      <c r="AQ74" s="7" t="s">
        <v>47</v>
      </c>
      <c r="AR74" s="7" t="s">
        <v>47</v>
      </c>
      <c r="AS74" s="7" t="s">
        <v>47</v>
      </c>
      <c r="AT74" s="7" t="s">
        <v>47</v>
      </c>
      <c r="AU74" s="7" t="s">
        <v>47</v>
      </c>
      <c r="AV74" s="7" t="s">
        <v>47</v>
      </c>
      <c r="AW74" s="7" t="s">
        <v>47</v>
      </c>
      <c r="AX74" s="7" t="s">
        <v>47</v>
      </c>
      <c r="AY74" s="7" t="s">
        <v>47</v>
      </c>
      <c r="AZ74" s="7" t="s">
        <v>47</v>
      </c>
      <c r="BA74" s="7" t="s">
        <v>47</v>
      </c>
      <c r="BB74" s="7" t="s">
        <v>47</v>
      </c>
      <c r="BC74" s="7" t="s">
        <v>47</v>
      </c>
      <c r="BD74" s="7" t="s">
        <v>47</v>
      </c>
      <c r="BE74" s="7" t="s">
        <v>47</v>
      </c>
      <c r="BF74" s="7" t="s">
        <v>47</v>
      </c>
      <c r="BG74" s="7" t="s">
        <v>47</v>
      </c>
      <c r="BH74" s="7" t="s">
        <v>47</v>
      </c>
      <c r="BI74" s="7" t="s">
        <v>47</v>
      </c>
      <c r="BJ74" s="7" t="s">
        <v>47</v>
      </c>
      <c r="BK74" s="7" t="s">
        <v>47</v>
      </c>
    </row>
    <row r="75" spans="1:63" x14ac:dyDescent="0.2">
      <c r="A75" s="7">
        <v>1967.25</v>
      </c>
      <c r="B75" s="7" t="s">
        <v>47</v>
      </c>
      <c r="C75" s="7" t="s">
        <v>47</v>
      </c>
      <c r="D75" s="7" t="s">
        <v>47</v>
      </c>
      <c r="E75" s="7" t="s">
        <v>47</v>
      </c>
      <c r="F75" s="7" t="s">
        <v>47</v>
      </c>
      <c r="G75" s="7" t="s">
        <v>47</v>
      </c>
      <c r="H75" s="7" t="s">
        <v>47</v>
      </c>
      <c r="I75" s="7" t="s">
        <v>47</v>
      </c>
      <c r="J75" s="7" t="s">
        <v>47</v>
      </c>
      <c r="K75" s="7" t="s">
        <v>47</v>
      </c>
      <c r="L75" s="7" t="s">
        <v>47</v>
      </c>
      <c r="M75" s="7" t="s">
        <v>47</v>
      </c>
      <c r="N75" s="7" t="s">
        <v>47</v>
      </c>
      <c r="O75" s="7" t="s">
        <v>47</v>
      </c>
      <c r="P75" s="7" t="s">
        <v>47</v>
      </c>
      <c r="Q75" s="7" t="s">
        <v>47</v>
      </c>
      <c r="R75" s="7" t="s">
        <v>47</v>
      </c>
      <c r="S75" s="7" t="s">
        <v>47</v>
      </c>
      <c r="T75" s="7" t="s">
        <v>47</v>
      </c>
      <c r="U75" s="7" t="s">
        <v>47</v>
      </c>
      <c r="V75" s="7" t="s">
        <v>47</v>
      </c>
      <c r="W75" s="7" t="s">
        <v>47</v>
      </c>
      <c r="X75" s="7" t="s">
        <v>47</v>
      </c>
      <c r="Y75" s="7" t="s">
        <v>47</v>
      </c>
      <c r="Z75" s="7" t="s">
        <v>47</v>
      </c>
      <c r="AA75" s="7" t="s">
        <v>47</v>
      </c>
      <c r="AB75" s="7" t="s">
        <v>47</v>
      </c>
      <c r="AC75" s="7" t="s">
        <v>47</v>
      </c>
      <c r="AD75" s="7" t="s">
        <v>47</v>
      </c>
      <c r="AE75" s="7" t="s">
        <v>47</v>
      </c>
      <c r="AF75" s="7" t="s">
        <v>47</v>
      </c>
      <c r="AG75" s="7" t="s">
        <v>47</v>
      </c>
      <c r="AH75" s="7" t="s">
        <v>47</v>
      </c>
      <c r="AI75" s="7" t="s">
        <v>47</v>
      </c>
      <c r="AJ75" s="7" t="s">
        <v>47</v>
      </c>
      <c r="AK75" s="7" t="s">
        <v>47</v>
      </c>
      <c r="AL75" s="7" t="s">
        <v>47</v>
      </c>
      <c r="AM75" s="7" t="s">
        <v>47</v>
      </c>
      <c r="AN75" s="7" t="s">
        <v>47</v>
      </c>
      <c r="AO75" s="7" t="s">
        <v>47</v>
      </c>
      <c r="AP75" s="7" t="s">
        <v>47</v>
      </c>
      <c r="AQ75" s="7" t="s">
        <v>47</v>
      </c>
      <c r="AR75" s="7" t="s">
        <v>47</v>
      </c>
      <c r="AS75" s="7" t="s">
        <v>47</v>
      </c>
      <c r="AT75" s="7" t="s">
        <v>47</v>
      </c>
      <c r="AU75" s="7" t="s">
        <v>47</v>
      </c>
      <c r="AV75" s="7" t="s">
        <v>47</v>
      </c>
      <c r="AW75" s="7" t="s">
        <v>47</v>
      </c>
      <c r="AX75" s="7" t="s">
        <v>47</v>
      </c>
      <c r="AY75" s="7" t="s">
        <v>47</v>
      </c>
      <c r="AZ75" s="7" t="s">
        <v>47</v>
      </c>
      <c r="BA75" s="7" t="s">
        <v>47</v>
      </c>
      <c r="BB75" s="7" t="s">
        <v>47</v>
      </c>
      <c r="BC75" s="7" t="s">
        <v>47</v>
      </c>
      <c r="BD75" s="7" t="s">
        <v>47</v>
      </c>
      <c r="BE75" s="7" t="s">
        <v>47</v>
      </c>
      <c r="BF75" s="7" t="s">
        <v>47</v>
      </c>
      <c r="BG75" s="7" t="s">
        <v>47</v>
      </c>
      <c r="BH75" s="7" t="s">
        <v>47</v>
      </c>
      <c r="BI75" s="7" t="s">
        <v>47</v>
      </c>
      <c r="BJ75" s="7" t="s">
        <v>47</v>
      </c>
      <c r="BK75" s="7" t="s">
        <v>47</v>
      </c>
    </row>
    <row r="76" spans="1:63" x14ac:dyDescent="0.2">
      <c r="A76" s="7">
        <v>1967.5</v>
      </c>
      <c r="B76" s="7" t="s">
        <v>47</v>
      </c>
      <c r="C76" s="7" t="s">
        <v>47</v>
      </c>
      <c r="D76" s="7" t="s">
        <v>47</v>
      </c>
      <c r="E76" s="7" t="s">
        <v>47</v>
      </c>
      <c r="F76" s="7" t="s">
        <v>47</v>
      </c>
      <c r="G76" s="7" t="s">
        <v>47</v>
      </c>
      <c r="H76" s="7" t="s">
        <v>47</v>
      </c>
      <c r="I76" s="7" t="s">
        <v>47</v>
      </c>
      <c r="J76" s="7" t="s">
        <v>47</v>
      </c>
      <c r="K76" s="7" t="s">
        <v>47</v>
      </c>
      <c r="L76" s="7" t="s">
        <v>47</v>
      </c>
      <c r="M76" s="7" t="s">
        <v>47</v>
      </c>
      <c r="N76" s="7" t="s">
        <v>47</v>
      </c>
      <c r="O76" s="7" t="s">
        <v>47</v>
      </c>
      <c r="P76" s="7" t="s">
        <v>47</v>
      </c>
      <c r="Q76" s="7" t="s">
        <v>47</v>
      </c>
      <c r="R76" s="7" t="s">
        <v>47</v>
      </c>
      <c r="S76" s="7" t="s">
        <v>47</v>
      </c>
      <c r="T76" s="7" t="s">
        <v>47</v>
      </c>
      <c r="U76" s="7" t="s">
        <v>47</v>
      </c>
      <c r="V76" s="7" t="s">
        <v>47</v>
      </c>
      <c r="W76" s="7" t="s">
        <v>47</v>
      </c>
      <c r="X76" s="7" t="s">
        <v>47</v>
      </c>
      <c r="Y76" s="7" t="s">
        <v>47</v>
      </c>
      <c r="Z76" s="7" t="s">
        <v>47</v>
      </c>
      <c r="AA76" s="7" t="s">
        <v>47</v>
      </c>
      <c r="AB76" s="7" t="s">
        <v>47</v>
      </c>
      <c r="AC76" s="7" t="s">
        <v>47</v>
      </c>
      <c r="AD76" s="7" t="s">
        <v>47</v>
      </c>
      <c r="AE76" s="7" t="s">
        <v>47</v>
      </c>
      <c r="AF76" s="7" t="s">
        <v>47</v>
      </c>
      <c r="AG76" s="7" t="s">
        <v>47</v>
      </c>
      <c r="AH76" s="7" t="s">
        <v>47</v>
      </c>
      <c r="AI76" s="7" t="s">
        <v>47</v>
      </c>
      <c r="AJ76" s="7" t="s">
        <v>47</v>
      </c>
      <c r="AK76" s="7" t="s">
        <v>47</v>
      </c>
      <c r="AL76" s="7" t="s">
        <v>47</v>
      </c>
      <c r="AM76" s="7" t="s">
        <v>47</v>
      </c>
      <c r="AN76" s="7" t="s">
        <v>47</v>
      </c>
      <c r="AO76" s="7" t="s">
        <v>47</v>
      </c>
      <c r="AP76" s="7" t="s">
        <v>47</v>
      </c>
      <c r="AQ76" s="7" t="s">
        <v>47</v>
      </c>
      <c r="AR76" s="7" t="s">
        <v>47</v>
      </c>
      <c r="AS76" s="7" t="s">
        <v>47</v>
      </c>
      <c r="AT76" s="7" t="s">
        <v>47</v>
      </c>
      <c r="AU76" s="7" t="s">
        <v>47</v>
      </c>
      <c r="AV76" s="7" t="s">
        <v>47</v>
      </c>
      <c r="AW76" s="7" t="s">
        <v>47</v>
      </c>
      <c r="AX76" s="7" t="s">
        <v>47</v>
      </c>
      <c r="AY76" s="7" t="s">
        <v>47</v>
      </c>
      <c r="AZ76" s="7" t="s">
        <v>47</v>
      </c>
      <c r="BA76" s="7" t="s">
        <v>47</v>
      </c>
      <c r="BB76" s="7" t="s">
        <v>47</v>
      </c>
      <c r="BC76" s="7" t="s">
        <v>47</v>
      </c>
      <c r="BD76" s="7" t="s">
        <v>47</v>
      </c>
      <c r="BE76" s="7" t="s">
        <v>47</v>
      </c>
      <c r="BF76" s="7" t="s">
        <v>47</v>
      </c>
      <c r="BG76" s="7" t="s">
        <v>47</v>
      </c>
      <c r="BH76" s="7" t="s">
        <v>47</v>
      </c>
      <c r="BI76" s="7" t="s">
        <v>47</v>
      </c>
      <c r="BJ76" s="7" t="s">
        <v>47</v>
      </c>
      <c r="BK76" s="7" t="s">
        <v>47</v>
      </c>
    </row>
    <row r="77" spans="1:63" x14ac:dyDescent="0.2">
      <c r="A77" s="7">
        <v>1967.75</v>
      </c>
      <c r="B77" s="7" t="s">
        <v>47</v>
      </c>
      <c r="C77" s="7" t="s">
        <v>47</v>
      </c>
      <c r="D77" s="7" t="s">
        <v>47</v>
      </c>
      <c r="E77" s="7" t="s">
        <v>47</v>
      </c>
      <c r="F77" s="7" t="s">
        <v>47</v>
      </c>
      <c r="G77" s="7" t="s">
        <v>47</v>
      </c>
      <c r="H77" s="7" t="s">
        <v>47</v>
      </c>
      <c r="I77" s="7" t="s">
        <v>47</v>
      </c>
      <c r="J77" s="7" t="s">
        <v>47</v>
      </c>
      <c r="K77" s="7" t="s">
        <v>47</v>
      </c>
      <c r="L77" s="7" t="s">
        <v>47</v>
      </c>
      <c r="M77" s="7" t="s">
        <v>47</v>
      </c>
      <c r="N77" s="7" t="s">
        <v>47</v>
      </c>
      <c r="O77" s="7" t="s">
        <v>47</v>
      </c>
      <c r="P77" s="7" t="s">
        <v>47</v>
      </c>
      <c r="Q77" s="7" t="s">
        <v>47</v>
      </c>
      <c r="R77" s="7" t="s">
        <v>47</v>
      </c>
      <c r="S77" s="7" t="s">
        <v>47</v>
      </c>
      <c r="T77" s="7" t="s">
        <v>47</v>
      </c>
      <c r="U77" s="7" t="s">
        <v>47</v>
      </c>
      <c r="V77" s="7" t="s">
        <v>47</v>
      </c>
      <c r="W77" s="7" t="s">
        <v>47</v>
      </c>
      <c r="X77" s="7" t="s">
        <v>47</v>
      </c>
      <c r="Y77" s="7" t="s">
        <v>47</v>
      </c>
      <c r="Z77" s="7" t="s">
        <v>47</v>
      </c>
      <c r="AA77" s="7" t="s">
        <v>47</v>
      </c>
      <c r="AB77" s="7" t="s">
        <v>47</v>
      </c>
      <c r="AC77" s="7" t="s">
        <v>47</v>
      </c>
      <c r="AD77" s="7" t="s">
        <v>47</v>
      </c>
      <c r="AE77" s="7" t="s">
        <v>47</v>
      </c>
      <c r="AF77" s="7" t="s">
        <v>47</v>
      </c>
      <c r="AG77" s="7" t="s">
        <v>47</v>
      </c>
      <c r="AH77" s="7" t="s">
        <v>47</v>
      </c>
      <c r="AI77" s="7" t="s">
        <v>47</v>
      </c>
      <c r="AJ77" s="7" t="s">
        <v>47</v>
      </c>
      <c r="AK77" s="7" t="s">
        <v>47</v>
      </c>
      <c r="AL77" s="7" t="s">
        <v>47</v>
      </c>
      <c r="AM77" s="7" t="s">
        <v>47</v>
      </c>
      <c r="AN77" s="7" t="s">
        <v>47</v>
      </c>
      <c r="AO77" s="7" t="s">
        <v>47</v>
      </c>
      <c r="AP77" s="7" t="s">
        <v>47</v>
      </c>
      <c r="AQ77" s="7" t="s">
        <v>47</v>
      </c>
      <c r="AR77" s="7" t="s">
        <v>47</v>
      </c>
      <c r="AS77" s="7" t="s">
        <v>47</v>
      </c>
      <c r="AT77" s="7" t="s">
        <v>47</v>
      </c>
      <c r="AU77" s="7" t="s">
        <v>47</v>
      </c>
      <c r="AV77" s="7" t="s">
        <v>47</v>
      </c>
      <c r="AW77" s="7" t="s">
        <v>47</v>
      </c>
      <c r="AX77" s="7" t="s">
        <v>47</v>
      </c>
      <c r="AY77" s="7" t="s">
        <v>47</v>
      </c>
      <c r="AZ77" s="7" t="s">
        <v>47</v>
      </c>
      <c r="BA77" s="7" t="s">
        <v>47</v>
      </c>
      <c r="BB77" s="7" t="s">
        <v>47</v>
      </c>
      <c r="BC77" s="7" t="s">
        <v>47</v>
      </c>
      <c r="BD77" s="7" t="s">
        <v>47</v>
      </c>
      <c r="BE77" s="7" t="s">
        <v>47</v>
      </c>
      <c r="BF77" s="7" t="s">
        <v>47</v>
      </c>
      <c r="BG77" s="7" t="s">
        <v>47</v>
      </c>
      <c r="BH77" s="7" t="s">
        <v>47</v>
      </c>
      <c r="BI77" s="7" t="s">
        <v>47</v>
      </c>
      <c r="BJ77" s="7" t="s">
        <v>47</v>
      </c>
      <c r="BK77" s="7" t="s">
        <v>47</v>
      </c>
    </row>
    <row r="78" spans="1:63" x14ac:dyDescent="0.2">
      <c r="A78" s="7">
        <v>1968</v>
      </c>
      <c r="B78" s="7" t="s">
        <v>47</v>
      </c>
      <c r="C78" s="7" t="s">
        <v>47</v>
      </c>
      <c r="D78" s="7" t="s">
        <v>47</v>
      </c>
      <c r="E78" s="7" t="s">
        <v>47</v>
      </c>
      <c r="F78" s="7" t="s">
        <v>47</v>
      </c>
      <c r="G78" s="7" t="s">
        <v>47</v>
      </c>
      <c r="H78" s="7" t="s">
        <v>47</v>
      </c>
      <c r="I78" s="7" t="s">
        <v>47</v>
      </c>
      <c r="J78" s="7" t="s">
        <v>47</v>
      </c>
      <c r="K78" s="7" t="s">
        <v>47</v>
      </c>
      <c r="L78" s="7" t="s">
        <v>47</v>
      </c>
      <c r="M78" s="7" t="s">
        <v>47</v>
      </c>
      <c r="N78" s="7" t="s">
        <v>47</v>
      </c>
      <c r="O78" s="7" t="s">
        <v>47</v>
      </c>
      <c r="P78" s="7" t="s">
        <v>47</v>
      </c>
      <c r="Q78" s="7" t="s">
        <v>47</v>
      </c>
      <c r="R78" s="7" t="s">
        <v>47</v>
      </c>
      <c r="S78" s="7" t="s">
        <v>47</v>
      </c>
      <c r="T78" s="7" t="s">
        <v>47</v>
      </c>
      <c r="U78" s="7" t="s">
        <v>47</v>
      </c>
      <c r="V78" s="7" t="s">
        <v>47</v>
      </c>
      <c r="W78" s="7" t="s">
        <v>47</v>
      </c>
      <c r="X78" s="7" t="s">
        <v>47</v>
      </c>
      <c r="Y78" s="7" t="s">
        <v>47</v>
      </c>
      <c r="Z78" s="7" t="s">
        <v>47</v>
      </c>
      <c r="AA78" s="7" t="s">
        <v>47</v>
      </c>
      <c r="AB78" s="7" t="s">
        <v>47</v>
      </c>
      <c r="AC78" s="7" t="s">
        <v>47</v>
      </c>
      <c r="AD78" s="7" t="s">
        <v>47</v>
      </c>
      <c r="AE78" s="7" t="s">
        <v>47</v>
      </c>
      <c r="AF78" s="7" t="s">
        <v>47</v>
      </c>
      <c r="AG78" s="7" t="s">
        <v>47</v>
      </c>
      <c r="AH78" s="7" t="s">
        <v>47</v>
      </c>
      <c r="AI78" s="7" t="s">
        <v>47</v>
      </c>
      <c r="AJ78" s="7" t="s">
        <v>47</v>
      </c>
      <c r="AK78" s="7" t="s">
        <v>47</v>
      </c>
      <c r="AL78" s="7" t="s">
        <v>47</v>
      </c>
      <c r="AM78" s="7" t="s">
        <v>47</v>
      </c>
      <c r="AN78" s="7" t="s">
        <v>47</v>
      </c>
      <c r="AO78" s="7" t="s">
        <v>47</v>
      </c>
      <c r="AP78" s="7" t="s">
        <v>47</v>
      </c>
      <c r="AQ78" s="7" t="s">
        <v>47</v>
      </c>
      <c r="AR78" s="7" t="s">
        <v>47</v>
      </c>
      <c r="AS78" s="7" t="s">
        <v>47</v>
      </c>
      <c r="AT78" s="7" t="s">
        <v>47</v>
      </c>
      <c r="AU78" s="7" t="s">
        <v>47</v>
      </c>
      <c r="AV78" s="7" t="s">
        <v>47</v>
      </c>
      <c r="AW78" s="7" t="s">
        <v>47</v>
      </c>
      <c r="AX78" s="7" t="s">
        <v>47</v>
      </c>
      <c r="AY78" s="7" t="s">
        <v>47</v>
      </c>
      <c r="AZ78" s="7" t="s">
        <v>47</v>
      </c>
      <c r="BA78" s="7" t="s">
        <v>47</v>
      </c>
      <c r="BB78" s="7" t="s">
        <v>47</v>
      </c>
      <c r="BC78" s="7" t="s">
        <v>47</v>
      </c>
      <c r="BD78" s="7" t="s">
        <v>47</v>
      </c>
      <c r="BE78" s="7" t="s">
        <v>47</v>
      </c>
      <c r="BF78" s="7" t="s">
        <v>47</v>
      </c>
      <c r="BG78" s="7" t="s">
        <v>47</v>
      </c>
      <c r="BH78" s="7" t="s">
        <v>47</v>
      </c>
      <c r="BI78" s="7" t="s">
        <v>47</v>
      </c>
      <c r="BJ78" s="7" t="s">
        <v>47</v>
      </c>
      <c r="BK78" s="7" t="s">
        <v>47</v>
      </c>
    </row>
    <row r="79" spans="1:63" x14ac:dyDescent="0.2">
      <c r="A79" s="7">
        <v>1968.25</v>
      </c>
      <c r="B79" s="7" t="s">
        <v>47</v>
      </c>
      <c r="C79" s="7" t="s">
        <v>47</v>
      </c>
      <c r="D79" s="7" t="s">
        <v>47</v>
      </c>
      <c r="E79" s="7" t="s">
        <v>47</v>
      </c>
      <c r="F79" s="7" t="s">
        <v>47</v>
      </c>
      <c r="G79" s="7" t="s">
        <v>47</v>
      </c>
      <c r="H79" s="7" t="s">
        <v>47</v>
      </c>
      <c r="I79" s="7" t="s">
        <v>47</v>
      </c>
      <c r="J79" s="7" t="s">
        <v>47</v>
      </c>
      <c r="K79" s="7" t="s">
        <v>47</v>
      </c>
      <c r="L79" s="7" t="s">
        <v>47</v>
      </c>
      <c r="M79" s="7" t="s">
        <v>47</v>
      </c>
      <c r="N79" s="7" t="s">
        <v>47</v>
      </c>
      <c r="O79" s="7" t="s">
        <v>47</v>
      </c>
      <c r="P79" s="7" t="s">
        <v>47</v>
      </c>
      <c r="Q79" s="7" t="s">
        <v>47</v>
      </c>
      <c r="R79" s="7" t="s">
        <v>47</v>
      </c>
      <c r="S79" s="7" t="s">
        <v>47</v>
      </c>
      <c r="T79" s="7" t="s">
        <v>47</v>
      </c>
      <c r="U79" s="7" t="s">
        <v>47</v>
      </c>
      <c r="V79" s="7" t="s">
        <v>47</v>
      </c>
      <c r="W79" s="7" t="s">
        <v>47</v>
      </c>
      <c r="X79" s="7" t="s">
        <v>47</v>
      </c>
      <c r="Y79" s="7" t="s">
        <v>47</v>
      </c>
      <c r="Z79" s="7" t="s">
        <v>47</v>
      </c>
      <c r="AA79" s="7" t="s">
        <v>47</v>
      </c>
      <c r="AB79" s="7" t="s">
        <v>47</v>
      </c>
      <c r="AC79" s="7" t="s">
        <v>47</v>
      </c>
      <c r="AD79" s="7" t="s">
        <v>47</v>
      </c>
      <c r="AE79" s="7" t="s">
        <v>47</v>
      </c>
      <c r="AF79" s="7" t="s">
        <v>47</v>
      </c>
      <c r="AG79" s="7" t="s">
        <v>47</v>
      </c>
      <c r="AH79" s="7" t="s">
        <v>47</v>
      </c>
      <c r="AI79" s="7" t="s">
        <v>47</v>
      </c>
      <c r="AJ79" s="7" t="s">
        <v>47</v>
      </c>
      <c r="AK79" s="7" t="s">
        <v>47</v>
      </c>
      <c r="AL79" s="7" t="s">
        <v>47</v>
      </c>
      <c r="AM79" s="7" t="s">
        <v>47</v>
      </c>
      <c r="AN79" s="7" t="s">
        <v>47</v>
      </c>
      <c r="AO79" s="7" t="s">
        <v>47</v>
      </c>
      <c r="AP79" s="7" t="s">
        <v>47</v>
      </c>
      <c r="AQ79" s="7" t="s">
        <v>47</v>
      </c>
      <c r="AR79" s="7" t="s">
        <v>47</v>
      </c>
      <c r="AS79" s="7" t="s">
        <v>47</v>
      </c>
      <c r="AT79" s="7" t="s">
        <v>47</v>
      </c>
      <c r="AU79" s="7" t="s">
        <v>47</v>
      </c>
      <c r="AV79" s="7" t="s">
        <v>47</v>
      </c>
      <c r="AW79" s="7" t="s">
        <v>47</v>
      </c>
      <c r="AX79" s="7" t="s">
        <v>47</v>
      </c>
      <c r="AY79" s="7" t="s">
        <v>47</v>
      </c>
      <c r="AZ79" s="7" t="s">
        <v>47</v>
      </c>
      <c r="BA79" s="7" t="s">
        <v>47</v>
      </c>
      <c r="BB79" s="7" t="s">
        <v>47</v>
      </c>
      <c r="BC79" s="7" t="s">
        <v>47</v>
      </c>
      <c r="BD79" s="7" t="s">
        <v>47</v>
      </c>
      <c r="BE79" s="7" t="s">
        <v>47</v>
      </c>
      <c r="BF79" s="7" t="s">
        <v>47</v>
      </c>
      <c r="BG79" s="7" t="s">
        <v>47</v>
      </c>
      <c r="BH79" s="7" t="s">
        <v>47</v>
      </c>
      <c r="BI79" s="7" t="s">
        <v>47</v>
      </c>
      <c r="BJ79" s="7" t="s">
        <v>47</v>
      </c>
      <c r="BK79" s="7" t="s">
        <v>47</v>
      </c>
    </row>
    <row r="80" spans="1:63" x14ac:dyDescent="0.2">
      <c r="A80" s="7">
        <v>1968.5</v>
      </c>
      <c r="B80" s="7" t="s">
        <v>47</v>
      </c>
      <c r="C80" s="7" t="s">
        <v>47</v>
      </c>
      <c r="D80" s="7" t="s">
        <v>47</v>
      </c>
      <c r="E80" s="7" t="s">
        <v>47</v>
      </c>
      <c r="F80" s="7" t="s">
        <v>47</v>
      </c>
      <c r="G80" s="7" t="s">
        <v>47</v>
      </c>
      <c r="H80" s="7" t="s">
        <v>47</v>
      </c>
      <c r="I80" s="7" t="s">
        <v>47</v>
      </c>
      <c r="J80" s="7" t="s">
        <v>47</v>
      </c>
      <c r="K80" s="7" t="s">
        <v>47</v>
      </c>
      <c r="L80" s="7" t="s">
        <v>47</v>
      </c>
      <c r="M80" s="7" t="s">
        <v>47</v>
      </c>
      <c r="N80" s="7" t="s">
        <v>47</v>
      </c>
      <c r="O80" s="7" t="s">
        <v>47</v>
      </c>
      <c r="P80" s="7" t="s">
        <v>47</v>
      </c>
      <c r="Q80" s="7" t="s">
        <v>47</v>
      </c>
      <c r="R80" s="7" t="s">
        <v>47</v>
      </c>
      <c r="S80" s="7" t="s">
        <v>47</v>
      </c>
      <c r="T80" s="7" t="s">
        <v>47</v>
      </c>
      <c r="U80" s="7" t="s">
        <v>47</v>
      </c>
      <c r="V80" s="7" t="s">
        <v>47</v>
      </c>
      <c r="W80" s="7" t="s">
        <v>47</v>
      </c>
      <c r="X80" s="7" t="s">
        <v>47</v>
      </c>
      <c r="Y80" s="7" t="s">
        <v>47</v>
      </c>
      <c r="Z80" s="7" t="s">
        <v>47</v>
      </c>
      <c r="AA80" s="7" t="s">
        <v>47</v>
      </c>
      <c r="AB80" s="7" t="s">
        <v>47</v>
      </c>
      <c r="AC80" s="7" t="s">
        <v>47</v>
      </c>
      <c r="AD80" s="7" t="s">
        <v>47</v>
      </c>
      <c r="AE80" s="7" t="s">
        <v>47</v>
      </c>
      <c r="AF80" s="7" t="s">
        <v>47</v>
      </c>
      <c r="AG80" s="7" t="s">
        <v>47</v>
      </c>
      <c r="AH80" s="7" t="s">
        <v>47</v>
      </c>
      <c r="AI80" s="7" t="s">
        <v>47</v>
      </c>
      <c r="AJ80" s="7" t="s">
        <v>47</v>
      </c>
      <c r="AK80" s="7" t="s">
        <v>47</v>
      </c>
      <c r="AL80" s="7" t="s">
        <v>47</v>
      </c>
      <c r="AM80" s="7" t="s">
        <v>47</v>
      </c>
      <c r="AN80" s="7" t="s">
        <v>47</v>
      </c>
      <c r="AO80" s="7" t="s">
        <v>47</v>
      </c>
      <c r="AP80" s="7" t="s">
        <v>47</v>
      </c>
      <c r="AQ80" s="7" t="s">
        <v>47</v>
      </c>
      <c r="AR80" s="7" t="s">
        <v>47</v>
      </c>
      <c r="AS80" s="7" t="s">
        <v>47</v>
      </c>
      <c r="AT80" s="7" t="s">
        <v>47</v>
      </c>
      <c r="AU80" s="7" t="s">
        <v>47</v>
      </c>
      <c r="AV80" s="7" t="s">
        <v>47</v>
      </c>
      <c r="AW80" s="7" t="s">
        <v>47</v>
      </c>
      <c r="AX80" s="7" t="s">
        <v>47</v>
      </c>
      <c r="AY80" s="7" t="s">
        <v>47</v>
      </c>
      <c r="AZ80" s="7" t="s">
        <v>47</v>
      </c>
      <c r="BA80" s="7" t="s">
        <v>47</v>
      </c>
      <c r="BB80" s="7" t="s">
        <v>47</v>
      </c>
      <c r="BC80" s="7" t="s">
        <v>47</v>
      </c>
      <c r="BD80" s="7" t="s">
        <v>47</v>
      </c>
      <c r="BE80" s="7" t="s">
        <v>47</v>
      </c>
      <c r="BF80" s="7" t="s">
        <v>47</v>
      </c>
      <c r="BG80" s="7" t="s">
        <v>47</v>
      </c>
      <c r="BH80" s="7" t="s">
        <v>47</v>
      </c>
      <c r="BI80" s="7" t="s">
        <v>47</v>
      </c>
      <c r="BJ80" s="7" t="s">
        <v>47</v>
      </c>
      <c r="BK80" s="7" t="s">
        <v>47</v>
      </c>
    </row>
    <row r="81" spans="1:63" x14ac:dyDescent="0.2">
      <c r="A81" s="7">
        <v>1968.75</v>
      </c>
      <c r="B81" s="7" t="s">
        <v>47</v>
      </c>
      <c r="C81" s="7" t="s">
        <v>47</v>
      </c>
      <c r="D81" s="7" t="s">
        <v>47</v>
      </c>
      <c r="E81" s="7" t="s">
        <v>47</v>
      </c>
      <c r="F81" s="7" t="s">
        <v>47</v>
      </c>
      <c r="G81" s="7" t="s">
        <v>47</v>
      </c>
      <c r="H81" s="7" t="s">
        <v>47</v>
      </c>
      <c r="I81" s="7" t="s">
        <v>47</v>
      </c>
      <c r="J81" s="7" t="s">
        <v>47</v>
      </c>
      <c r="K81" s="7" t="s">
        <v>47</v>
      </c>
      <c r="L81" s="7" t="s">
        <v>47</v>
      </c>
      <c r="M81" s="7" t="s">
        <v>47</v>
      </c>
      <c r="N81" s="7" t="s">
        <v>47</v>
      </c>
      <c r="O81" s="7" t="s">
        <v>47</v>
      </c>
      <c r="P81" s="7" t="s">
        <v>47</v>
      </c>
      <c r="Q81" s="7" t="s">
        <v>47</v>
      </c>
      <c r="R81" s="7" t="s">
        <v>47</v>
      </c>
      <c r="S81" s="7" t="s">
        <v>47</v>
      </c>
      <c r="T81" s="7" t="s">
        <v>47</v>
      </c>
      <c r="U81" s="7" t="s">
        <v>47</v>
      </c>
      <c r="V81" s="7" t="s">
        <v>47</v>
      </c>
      <c r="W81" s="7" t="s">
        <v>47</v>
      </c>
      <c r="X81" s="7" t="s">
        <v>47</v>
      </c>
      <c r="Y81" s="7" t="s">
        <v>47</v>
      </c>
      <c r="Z81" s="7" t="s">
        <v>47</v>
      </c>
      <c r="AA81" s="7" t="s">
        <v>47</v>
      </c>
      <c r="AB81" s="7" t="s">
        <v>47</v>
      </c>
      <c r="AC81" s="7" t="s">
        <v>47</v>
      </c>
      <c r="AD81" s="7" t="s">
        <v>47</v>
      </c>
      <c r="AE81" s="7" t="s">
        <v>47</v>
      </c>
      <c r="AF81" s="7" t="s">
        <v>47</v>
      </c>
      <c r="AG81" s="7" t="s">
        <v>47</v>
      </c>
      <c r="AH81" s="7" t="s">
        <v>47</v>
      </c>
      <c r="AI81" s="7" t="s">
        <v>47</v>
      </c>
      <c r="AJ81" s="7" t="s">
        <v>47</v>
      </c>
      <c r="AK81" s="7" t="s">
        <v>47</v>
      </c>
      <c r="AL81" s="7" t="s">
        <v>47</v>
      </c>
      <c r="AM81" s="7" t="s">
        <v>47</v>
      </c>
      <c r="AN81" s="7" t="s">
        <v>47</v>
      </c>
      <c r="AO81" s="7" t="s">
        <v>47</v>
      </c>
      <c r="AP81" s="7" t="s">
        <v>47</v>
      </c>
      <c r="AQ81" s="7" t="s">
        <v>47</v>
      </c>
      <c r="AR81" s="7" t="s">
        <v>47</v>
      </c>
      <c r="AS81" s="7" t="s">
        <v>47</v>
      </c>
      <c r="AT81" s="7" t="s">
        <v>47</v>
      </c>
      <c r="AU81" s="7" t="s">
        <v>47</v>
      </c>
      <c r="AV81" s="7" t="s">
        <v>47</v>
      </c>
      <c r="AW81" s="7" t="s">
        <v>47</v>
      </c>
      <c r="AX81" s="7" t="s">
        <v>47</v>
      </c>
      <c r="AY81" s="7" t="s">
        <v>47</v>
      </c>
      <c r="AZ81" s="7" t="s">
        <v>47</v>
      </c>
      <c r="BA81" s="7" t="s">
        <v>47</v>
      </c>
      <c r="BB81" s="7" t="s">
        <v>47</v>
      </c>
      <c r="BC81" s="7" t="s">
        <v>47</v>
      </c>
      <c r="BD81" s="7" t="s">
        <v>47</v>
      </c>
      <c r="BE81" s="7" t="s">
        <v>47</v>
      </c>
      <c r="BF81" s="7" t="s">
        <v>47</v>
      </c>
      <c r="BG81" s="7" t="s">
        <v>47</v>
      </c>
      <c r="BH81" s="7" t="s">
        <v>47</v>
      </c>
      <c r="BI81" s="7" t="s">
        <v>47</v>
      </c>
      <c r="BJ81" s="7" t="s">
        <v>47</v>
      </c>
      <c r="BK81" s="7" t="s">
        <v>47</v>
      </c>
    </row>
    <row r="82" spans="1:63" x14ac:dyDescent="0.2">
      <c r="A82" s="7">
        <v>1969</v>
      </c>
      <c r="B82" s="7" t="s">
        <v>47</v>
      </c>
      <c r="C82" s="7" t="s">
        <v>47</v>
      </c>
      <c r="D82" s="7" t="s">
        <v>47</v>
      </c>
      <c r="E82" s="7" t="s">
        <v>47</v>
      </c>
      <c r="F82" s="7" t="s">
        <v>47</v>
      </c>
      <c r="G82" s="7" t="s">
        <v>47</v>
      </c>
      <c r="H82" s="7" t="s">
        <v>47</v>
      </c>
      <c r="I82" s="7" t="s">
        <v>47</v>
      </c>
      <c r="J82" s="7" t="s">
        <v>47</v>
      </c>
      <c r="K82" s="7" t="s">
        <v>47</v>
      </c>
      <c r="L82" s="7" t="s">
        <v>47</v>
      </c>
      <c r="M82" s="7" t="s">
        <v>47</v>
      </c>
      <c r="N82" s="7" t="s">
        <v>47</v>
      </c>
      <c r="O82" s="7" t="s">
        <v>47</v>
      </c>
      <c r="P82" s="7" t="s">
        <v>47</v>
      </c>
      <c r="Q82" s="7" t="s">
        <v>47</v>
      </c>
      <c r="R82" s="7" t="s">
        <v>47</v>
      </c>
      <c r="S82" s="7" t="s">
        <v>47</v>
      </c>
      <c r="T82" s="7" t="s">
        <v>47</v>
      </c>
      <c r="U82" s="7" t="s">
        <v>47</v>
      </c>
      <c r="V82" s="7" t="s">
        <v>47</v>
      </c>
      <c r="W82" s="7" t="s">
        <v>47</v>
      </c>
      <c r="X82" s="7" t="s">
        <v>47</v>
      </c>
      <c r="Y82" s="7" t="s">
        <v>47</v>
      </c>
      <c r="Z82" s="7" t="s">
        <v>47</v>
      </c>
      <c r="AA82" s="7" t="s">
        <v>47</v>
      </c>
      <c r="AB82" s="7" t="s">
        <v>47</v>
      </c>
      <c r="AC82" s="7" t="s">
        <v>47</v>
      </c>
      <c r="AD82" s="7" t="s">
        <v>47</v>
      </c>
      <c r="AE82" s="7" t="s">
        <v>47</v>
      </c>
      <c r="AF82" s="7" t="s">
        <v>47</v>
      </c>
      <c r="AG82" s="7" t="s">
        <v>47</v>
      </c>
      <c r="AH82" s="7" t="s">
        <v>47</v>
      </c>
      <c r="AI82" s="7" t="s">
        <v>47</v>
      </c>
      <c r="AJ82" s="7" t="s">
        <v>47</v>
      </c>
      <c r="AK82" s="7" t="s">
        <v>47</v>
      </c>
      <c r="AL82" s="7" t="s">
        <v>47</v>
      </c>
      <c r="AM82" s="7" t="s">
        <v>47</v>
      </c>
      <c r="AN82" s="7" t="s">
        <v>47</v>
      </c>
      <c r="AO82" s="7" t="s">
        <v>47</v>
      </c>
      <c r="AP82" s="7" t="s">
        <v>47</v>
      </c>
      <c r="AQ82" s="7" t="s">
        <v>47</v>
      </c>
      <c r="AR82" s="7" t="s">
        <v>47</v>
      </c>
      <c r="AS82" s="7" t="s">
        <v>47</v>
      </c>
      <c r="AT82" s="7" t="s">
        <v>47</v>
      </c>
      <c r="AU82" s="7" t="s">
        <v>47</v>
      </c>
      <c r="AV82" s="7" t="s">
        <v>47</v>
      </c>
      <c r="AW82" s="7" t="s">
        <v>47</v>
      </c>
      <c r="AX82" s="7" t="s">
        <v>47</v>
      </c>
      <c r="AY82" s="7" t="s">
        <v>47</v>
      </c>
      <c r="AZ82" s="7" t="s">
        <v>47</v>
      </c>
      <c r="BA82" s="7" t="s">
        <v>47</v>
      </c>
      <c r="BB82" s="7" t="s">
        <v>47</v>
      </c>
      <c r="BC82" s="7" t="s">
        <v>47</v>
      </c>
      <c r="BD82" s="7" t="s">
        <v>47</v>
      </c>
      <c r="BE82" s="7" t="s">
        <v>47</v>
      </c>
      <c r="BF82" s="7" t="s">
        <v>47</v>
      </c>
      <c r="BG82" s="7" t="s">
        <v>47</v>
      </c>
      <c r="BH82" s="7" t="s">
        <v>47</v>
      </c>
      <c r="BI82" s="7" t="s">
        <v>47</v>
      </c>
      <c r="BJ82" s="7" t="s">
        <v>47</v>
      </c>
      <c r="BK82" s="7" t="s">
        <v>47</v>
      </c>
    </row>
    <row r="83" spans="1:63" x14ac:dyDescent="0.2">
      <c r="A83" s="7">
        <v>1969.25</v>
      </c>
      <c r="B83" s="7" t="s">
        <v>47</v>
      </c>
      <c r="C83" s="7" t="s">
        <v>47</v>
      </c>
      <c r="D83" s="7" t="s">
        <v>47</v>
      </c>
      <c r="E83" s="7" t="s">
        <v>47</v>
      </c>
      <c r="F83" s="7" t="s">
        <v>47</v>
      </c>
      <c r="G83" s="7" t="s">
        <v>47</v>
      </c>
      <c r="H83" s="7" t="s">
        <v>47</v>
      </c>
      <c r="I83" s="7" t="s">
        <v>47</v>
      </c>
      <c r="J83" s="7" t="s">
        <v>47</v>
      </c>
      <c r="K83" s="7" t="s">
        <v>47</v>
      </c>
      <c r="L83" s="7" t="s">
        <v>47</v>
      </c>
      <c r="M83" s="7" t="s">
        <v>47</v>
      </c>
      <c r="N83" s="7" t="s">
        <v>47</v>
      </c>
      <c r="O83" s="7" t="s">
        <v>47</v>
      </c>
      <c r="P83" s="7" t="s">
        <v>47</v>
      </c>
      <c r="Q83" s="7" t="s">
        <v>47</v>
      </c>
      <c r="R83" s="7" t="s">
        <v>47</v>
      </c>
      <c r="S83" s="7" t="s">
        <v>47</v>
      </c>
      <c r="T83" s="7" t="s">
        <v>47</v>
      </c>
      <c r="U83" s="7" t="s">
        <v>47</v>
      </c>
      <c r="V83" s="7" t="s">
        <v>47</v>
      </c>
      <c r="W83" s="7" t="s">
        <v>47</v>
      </c>
      <c r="X83" s="7" t="s">
        <v>47</v>
      </c>
      <c r="Y83" s="7" t="s">
        <v>47</v>
      </c>
      <c r="Z83" s="7" t="s">
        <v>47</v>
      </c>
      <c r="AA83" s="7" t="s">
        <v>47</v>
      </c>
      <c r="AB83" s="7" t="s">
        <v>47</v>
      </c>
      <c r="AC83" s="7" t="s">
        <v>47</v>
      </c>
      <c r="AD83" s="7" t="s">
        <v>47</v>
      </c>
      <c r="AE83" s="7" t="s">
        <v>47</v>
      </c>
      <c r="AF83" s="7" t="s">
        <v>47</v>
      </c>
      <c r="AG83" s="7" t="s">
        <v>47</v>
      </c>
      <c r="AH83" s="7" t="s">
        <v>47</v>
      </c>
      <c r="AI83" s="7" t="s">
        <v>47</v>
      </c>
      <c r="AJ83" s="7" t="s">
        <v>47</v>
      </c>
      <c r="AK83" s="7" t="s">
        <v>47</v>
      </c>
      <c r="AL83" s="7" t="s">
        <v>47</v>
      </c>
      <c r="AM83" s="7" t="s">
        <v>47</v>
      </c>
      <c r="AN83" s="7" t="s">
        <v>47</v>
      </c>
      <c r="AO83" s="7" t="s">
        <v>47</v>
      </c>
      <c r="AP83" s="7" t="s">
        <v>47</v>
      </c>
      <c r="AQ83" s="7" t="s">
        <v>47</v>
      </c>
      <c r="AR83" s="7" t="s">
        <v>47</v>
      </c>
      <c r="AS83" s="7" t="s">
        <v>47</v>
      </c>
      <c r="AT83" s="7" t="s">
        <v>47</v>
      </c>
      <c r="AU83" s="7" t="s">
        <v>47</v>
      </c>
      <c r="AV83" s="7" t="s">
        <v>47</v>
      </c>
      <c r="AW83" s="7" t="s">
        <v>47</v>
      </c>
      <c r="AX83" s="7" t="s">
        <v>47</v>
      </c>
      <c r="AY83" s="7" t="s">
        <v>47</v>
      </c>
      <c r="AZ83" s="7" t="s">
        <v>47</v>
      </c>
      <c r="BA83" s="7" t="s">
        <v>47</v>
      </c>
      <c r="BB83" s="7" t="s">
        <v>47</v>
      </c>
      <c r="BC83" s="7" t="s">
        <v>47</v>
      </c>
      <c r="BD83" s="7" t="s">
        <v>47</v>
      </c>
      <c r="BE83" s="7" t="s">
        <v>47</v>
      </c>
      <c r="BF83" s="7" t="s">
        <v>47</v>
      </c>
      <c r="BG83" s="7" t="s">
        <v>47</v>
      </c>
      <c r="BH83" s="7" t="s">
        <v>47</v>
      </c>
      <c r="BI83" s="7" t="s">
        <v>47</v>
      </c>
      <c r="BJ83" s="7" t="s">
        <v>47</v>
      </c>
      <c r="BK83" s="7" t="s">
        <v>47</v>
      </c>
    </row>
    <row r="84" spans="1:63" x14ac:dyDescent="0.2">
      <c r="A84" s="7">
        <v>1969.5</v>
      </c>
      <c r="B84" s="7" t="s">
        <v>47</v>
      </c>
      <c r="C84" s="7" t="s">
        <v>47</v>
      </c>
      <c r="D84" s="7" t="s">
        <v>47</v>
      </c>
      <c r="E84" s="7" t="s">
        <v>47</v>
      </c>
      <c r="F84" s="7" t="s">
        <v>47</v>
      </c>
      <c r="G84" s="7" t="s">
        <v>47</v>
      </c>
      <c r="H84" s="7" t="s">
        <v>47</v>
      </c>
      <c r="I84" s="7" t="s">
        <v>47</v>
      </c>
      <c r="J84" s="7" t="s">
        <v>47</v>
      </c>
      <c r="K84" s="7" t="s">
        <v>47</v>
      </c>
      <c r="L84" s="7" t="s">
        <v>47</v>
      </c>
      <c r="M84" s="7" t="s">
        <v>47</v>
      </c>
      <c r="N84" s="7" t="s">
        <v>47</v>
      </c>
      <c r="O84" s="7" t="s">
        <v>47</v>
      </c>
      <c r="P84" s="7" t="s">
        <v>47</v>
      </c>
      <c r="Q84" s="7" t="s">
        <v>47</v>
      </c>
      <c r="R84" s="7" t="s">
        <v>47</v>
      </c>
      <c r="S84" s="7" t="s">
        <v>47</v>
      </c>
      <c r="T84" s="7" t="s">
        <v>47</v>
      </c>
      <c r="U84" s="7" t="s">
        <v>47</v>
      </c>
      <c r="V84" s="7" t="s">
        <v>47</v>
      </c>
      <c r="W84" s="7" t="s">
        <v>47</v>
      </c>
      <c r="X84" s="7" t="s">
        <v>47</v>
      </c>
      <c r="Y84" s="7" t="s">
        <v>47</v>
      </c>
      <c r="Z84" s="7" t="s">
        <v>47</v>
      </c>
      <c r="AA84" s="7" t="s">
        <v>47</v>
      </c>
      <c r="AB84" s="7" t="s">
        <v>47</v>
      </c>
      <c r="AC84" s="7" t="s">
        <v>47</v>
      </c>
      <c r="AD84" s="7" t="s">
        <v>47</v>
      </c>
      <c r="AE84" s="7" t="s">
        <v>47</v>
      </c>
      <c r="AF84" s="7" t="s">
        <v>47</v>
      </c>
      <c r="AG84" s="7" t="s">
        <v>47</v>
      </c>
      <c r="AH84" s="7" t="s">
        <v>47</v>
      </c>
      <c r="AI84" s="7" t="s">
        <v>47</v>
      </c>
      <c r="AJ84" s="7" t="s">
        <v>47</v>
      </c>
      <c r="AK84" s="7" t="s">
        <v>47</v>
      </c>
      <c r="AL84" s="7" t="s">
        <v>47</v>
      </c>
      <c r="AM84" s="7" t="s">
        <v>47</v>
      </c>
      <c r="AN84" s="7" t="s">
        <v>47</v>
      </c>
      <c r="AO84" s="7" t="s">
        <v>47</v>
      </c>
      <c r="AP84" s="7" t="s">
        <v>47</v>
      </c>
      <c r="AQ84" s="7" t="s">
        <v>47</v>
      </c>
      <c r="AR84" s="7" t="s">
        <v>47</v>
      </c>
      <c r="AS84" s="7" t="s">
        <v>47</v>
      </c>
      <c r="AT84" s="7" t="s">
        <v>47</v>
      </c>
      <c r="AU84" s="7" t="s">
        <v>47</v>
      </c>
      <c r="AV84" s="7" t="s">
        <v>47</v>
      </c>
      <c r="AW84" s="7" t="s">
        <v>47</v>
      </c>
      <c r="AX84" s="7" t="s">
        <v>47</v>
      </c>
      <c r="AY84" s="7" t="s">
        <v>47</v>
      </c>
      <c r="AZ84" s="7" t="s">
        <v>47</v>
      </c>
      <c r="BA84" s="7" t="s">
        <v>47</v>
      </c>
      <c r="BB84" s="7" t="s">
        <v>47</v>
      </c>
      <c r="BC84" s="7" t="s">
        <v>47</v>
      </c>
      <c r="BD84" s="7" t="s">
        <v>47</v>
      </c>
      <c r="BE84" s="7" t="s">
        <v>47</v>
      </c>
      <c r="BF84" s="7" t="s">
        <v>47</v>
      </c>
      <c r="BG84" s="7" t="s">
        <v>47</v>
      </c>
      <c r="BH84" s="7" t="s">
        <v>47</v>
      </c>
      <c r="BI84" s="7" t="s">
        <v>47</v>
      </c>
      <c r="BJ84" s="7" t="s">
        <v>47</v>
      </c>
      <c r="BK84" s="7" t="s">
        <v>47</v>
      </c>
    </row>
    <row r="85" spans="1:63" x14ac:dyDescent="0.2">
      <c r="A85" s="7">
        <v>1969.75</v>
      </c>
      <c r="B85" s="7" t="s">
        <v>47</v>
      </c>
      <c r="C85" s="7" t="s">
        <v>47</v>
      </c>
      <c r="D85" s="7" t="s">
        <v>47</v>
      </c>
      <c r="E85" s="7" t="s">
        <v>47</v>
      </c>
      <c r="F85" s="7" t="s">
        <v>47</v>
      </c>
      <c r="G85" s="7" t="s">
        <v>47</v>
      </c>
      <c r="H85" s="7" t="s">
        <v>47</v>
      </c>
      <c r="I85" s="7" t="s">
        <v>47</v>
      </c>
      <c r="J85" s="7" t="s">
        <v>47</v>
      </c>
      <c r="K85" s="7" t="s">
        <v>47</v>
      </c>
      <c r="L85" s="7" t="s">
        <v>47</v>
      </c>
      <c r="M85" s="7" t="s">
        <v>47</v>
      </c>
      <c r="N85" s="7" t="s">
        <v>47</v>
      </c>
      <c r="O85" s="7" t="s">
        <v>47</v>
      </c>
      <c r="P85" s="7" t="s">
        <v>47</v>
      </c>
      <c r="Q85" s="7" t="s">
        <v>47</v>
      </c>
      <c r="R85" s="7" t="s">
        <v>47</v>
      </c>
      <c r="S85" s="7" t="s">
        <v>47</v>
      </c>
      <c r="T85" s="7" t="s">
        <v>47</v>
      </c>
      <c r="U85" s="7" t="s">
        <v>47</v>
      </c>
      <c r="V85" s="7" t="s">
        <v>47</v>
      </c>
      <c r="W85" s="7" t="s">
        <v>47</v>
      </c>
      <c r="X85" s="7" t="s">
        <v>47</v>
      </c>
      <c r="Y85" s="7" t="s">
        <v>47</v>
      </c>
      <c r="Z85" s="7" t="s">
        <v>47</v>
      </c>
      <c r="AA85" s="7" t="s">
        <v>47</v>
      </c>
      <c r="AB85" s="7" t="s">
        <v>47</v>
      </c>
      <c r="AC85" s="7" t="s">
        <v>47</v>
      </c>
      <c r="AD85" s="7" t="s">
        <v>47</v>
      </c>
      <c r="AE85" s="7" t="s">
        <v>47</v>
      </c>
      <c r="AF85" s="7" t="s">
        <v>47</v>
      </c>
      <c r="AG85" s="7" t="s">
        <v>47</v>
      </c>
      <c r="AH85" s="7" t="s">
        <v>47</v>
      </c>
      <c r="AI85" s="7" t="s">
        <v>47</v>
      </c>
      <c r="AJ85" s="7" t="s">
        <v>47</v>
      </c>
      <c r="AK85" s="7" t="s">
        <v>47</v>
      </c>
      <c r="AL85" s="7" t="s">
        <v>47</v>
      </c>
      <c r="AM85" s="7" t="s">
        <v>47</v>
      </c>
      <c r="AN85" s="7" t="s">
        <v>47</v>
      </c>
      <c r="AO85" s="7" t="s">
        <v>47</v>
      </c>
      <c r="AP85" s="7" t="s">
        <v>47</v>
      </c>
      <c r="AQ85" s="7" t="s">
        <v>47</v>
      </c>
      <c r="AR85" s="7" t="s">
        <v>47</v>
      </c>
      <c r="AS85" s="7" t="s">
        <v>47</v>
      </c>
      <c r="AT85" s="7" t="s">
        <v>47</v>
      </c>
      <c r="AU85" s="7" t="s">
        <v>47</v>
      </c>
      <c r="AV85" s="7" t="s">
        <v>47</v>
      </c>
      <c r="AW85" s="7" t="s">
        <v>47</v>
      </c>
      <c r="AX85" s="7" t="s">
        <v>47</v>
      </c>
      <c r="AY85" s="7" t="s">
        <v>47</v>
      </c>
      <c r="AZ85" s="7" t="s">
        <v>47</v>
      </c>
      <c r="BA85" s="7" t="s">
        <v>47</v>
      </c>
      <c r="BB85" s="7" t="s">
        <v>47</v>
      </c>
      <c r="BC85" s="7" t="s">
        <v>47</v>
      </c>
      <c r="BD85" s="7" t="s">
        <v>47</v>
      </c>
      <c r="BE85" s="7" t="s">
        <v>47</v>
      </c>
      <c r="BF85" s="7" t="s">
        <v>47</v>
      </c>
      <c r="BG85" s="7" t="s">
        <v>47</v>
      </c>
      <c r="BH85" s="7" t="s">
        <v>47</v>
      </c>
      <c r="BI85" s="7" t="s">
        <v>47</v>
      </c>
      <c r="BJ85" s="7" t="s">
        <v>47</v>
      </c>
      <c r="BK85" s="7" t="s">
        <v>47</v>
      </c>
    </row>
    <row r="86" spans="1:63" x14ac:dyDescent="0.2">
      <c r="A86" s="7">
        <v>1970</v>
      </c>
      <c r="B86" s="7" t="s">
        <v>47</v>
      </c>
      <c r="C86" s="7" t="s">
        <v>47</v>
      </c>
      <c r="D86" s="7" t="s">
        <v>47</v>
      </c>
      <c r="E86" s="7" t="s">
        <v>47</v>
      </c>
      <c r="F86" s="7" t="s">
        <v>47</v>
      </c>
      <c r="G86" s="7" t="s">
        <v>47</v>
      </c>
      <c r="H86" s="7" t="s">
        <v>47</v>
      </c>
      <c r="I86" s="7" t="s">
        <v>47</v>
      </c>
      <c r="J86" s="7" t="s">
        <v>47</v>
      </c>
      <c r="K86" s="7" t="s">
        <v>47</v>
      </c>
      <c r="L86" s="7" t="s">
        <v>47</v>
      </c>
      <c r="M86" s="7" t="s">
        <v>47</v>
      </c>
      <c r="N86" s="7" t="s">
        <v>47</v>
      </c>
      <c r="O86" s="7" t="s">
        <v>47</v>
      </c>
      <c r="P86" s="7" t="s">
        <v>47</v>
      </c>
      <c r="Q86" s="7" t="s">
        <v>47</v>
      </c>
      <c r="R86" s="7" t="s">
        <v>47</v>
      </c>
      <c r="S86" s="7" t="s">
        <v>47</v>
      </c>
      <c r="T86" s="7" t="s">
        <v>47</v>
      </c>
      <c r="U86" s="7" t="s">
        <v>47</v>
      </c>
      <c r="V86" s="7" t="s">
        <v>47</v>
      </c>
      <c r="W86" s="7" t="s">
        <v>47</v>
      </c>
      <c r="X86" s="7" t="s">
        <v>47</v>
      </c>
      <c r="Y86" s="7" t="s">
        <v>47</v>
      </c>
      <c r="Z86" s="7" t="s">
        <v>47</v>
      </c>
      <c r="AA86" s="7" t="s">
        <v>47</v>
      </c>
      <c r="AB86" s="7" t="s">
        <v>47</v>
      </c>
      <c r="AC86" s="7" t="s">
        <v>47</v>
      </c>
      <c r="AD86" s="7" t="s">
        <v>47</v>
      </c>
      <c r="AE86" s="7" t="s">
        <v>47</v>
      </c>
      <c r="AF86" s="7" t="s">
        <v>47</v>
      </c>
      <c r="AG86" s="7" t="s">
        <v>47</v>
      </c>
      <c r="AH86" s="7" t="s">
        <v>47</v>
      </c>
      <c r="AI86" s="7" t="s">
        <v>47</v>
      </c>
      <c r="AJ86" s="7" t="s">
        <v>47</v>
      </c>
      <c r="AK86" s="7" t="s">
        <v>47</v>
      </c>
      <c r="AL86" s="7" t="s">
        <v>47</v>
      </c>
      <c r="AM86" s="7" t="s">
        <v>47</v>
      </c>
      <c r="AN86" s="7" t="s">
        <v>47</v>
      </c>
      <c r="AO86" s="7" t="s">
        <v>47</v>
      </c>
      <c r="AP86" s="7" t="s">
        <v>47</v>
      </c>
      <c r="AQ86" s="7" t="s">
        <v>47</v>
      </c>
      <c r="AR86" s="7" t="s">
        <v>47</v>
      </c>
      <c r="AS86" s="7" t="s">
        <v>47</v>
      </c>
      <c r="AT86" s="7" t="s">
        <v>47</v>
      </c>
      <c r="AU86" s="7" t="s">
        <v>47</v>
      </c>
      <c r="AV86" s="7" t="s">
        <v>47</v>
      </c>
      <c r="AW86" s="7" t="s">
        <v>47</v>
      </c>
      <c r="AX86" s="7" t="s">
        <v>47</v>
      </c>
      <c r="AY86" s="7" t="s">
        <v>47</v>
      </c>
      <c r="AZ86" s="7" t="s">
        <v>47</v>
      </c>
      <c r="BA86" s="7" t="s">
        <v>47</v>
      </c>
      <c r="BB86" s="7" t="s">
        <v>47</v>
      </c>
      <c r="BC86" s="7" t="s">
        <v>47</v>
      </c>
      <c r="BD86" s="7" t="s">
        <v>47</v>
      </c>
      <c r="BE86" s="7" t="s">
        <v>47</v>
      </c>
      <c r="BF86" s="7" t="s">
        <v>47</v>
      </c>
      <c r="BG86" s="7" t="s">
        <v>47</v>
      </c>
      <c r="BH86" s="7" t="s">
        <v>47</v>
      </c>
      <c r="BI86" s="7" t="s">
        <v>47</v>
      </c>
      <c r="BJ86" s="7" t="s">
        <v>47</v>
      </c>
      <c r="BK86" s="7" t="s">
        <v>47</v>
      </c>
    </row>
    <row r="87" spans="1:63" x14ac:dyDescent="0.2">
      <c r="A87" s="7">
        <v>1970.25</v>
      </c>
      <c r="B87" s="7" t="s">
        <v>47</v>
      </c>
      <c r="C87" s="7" t="s">
        <v>47</v>
      </c>
      <c r="D87" s="7" t="s">
        <v>47</v>
      </c>
      <c r="E87" s="7" t="s">
        <v>47</v>
      </c>
      <c r="F87" s="7" t="s">
        <v>47</v>
      </c>
      <c r="G87" s="7" t="s">
        <v>47</v>
      </c>
      <c r="H87" s="7" t="s">
        <v>47</v>
      </c>
      <c r="I87" s="7" t="s">
        <v>47</v>
      </c>
      <c r="J87" s="7" t="s">
        <v>47</v>
      </c>
      <c r="K87" s="7" t="s">
        <v>47</v>
      </c>
      <c r="L87" s="7" t="s">
        <v>47</v>
      </c>
      <c r="M87" s="7" t="s">
        <v>47</v>
      </c>
      <c r="N87" s="7" t="s">
        <v>47</v>
      </c>
      <c r="O87" s="7" t="s">
        <v>47</v>
      </c>
      <c r="P87" s="7" t="s">
        <v>47</v>
      </c>
      <c r="Q87" s="7" t="s">
        <v>47</v>
      </c>
      <c r="R87" s="7" t="s">
        <v>47</v>
      </c>
      <c r="S87" s="7" t="s">
        <v>47</v>
      </c>
      <c r="T87" s="7" t="s">
        <v>47</v>
      </c>
      <c r="U87" s="7" t="s">
        <v>47</v>
      </c>
      <c r="V87" s="7" t="s">
        <v>47</v>
      </c>
      <c r="W87" s="7" t="s">
        <v>47</v>
      </c>
      <c r="X87" s="7" t="s">
        <v>47</v>
      </c>
      <c r="Y87" s="7" t="s">
        <v>47</v>
      </c>
      <c r="Z87" s="7" t="s">
        <v>47</v>
      </c>
      <c r="AA87" s="7" t="s">
        <v>47</v>
      </c>
      <c r="AB87" s="7" t="s">
        <v>47</v>
      </c>
      <c r="AC87" s="7" t="s">
        <v>47</v>
      </c>
      <c r="AD87" s="7" t="s">
        <v>47</v>
      </c>
      <c r="AE87" s="7" t="s">
        <v>47</v>
      </c>
      <c r="AF87" s="7" t="s">
        <v>47</v>
      </c>
      <c r="AG87" s="7" t="s">
        <v>47</v>
      </c>
      <c r="AH87" s="7" t="s">
        <v>47</v>
      </c>
      <c r="AI87" s="7" t="s">
        <v>47</v>
      </c>
      <c r="AJ87" s="7" t="s">
        <v>47</v>
      </c>
      <c r="AK87" s="7" t="s">
        <v>47</v>
      </c>
      <c r="AL87" s="7" t="s">
        <v>47</v>
      </c>
      <c r="AM87" s="7" t="s">
        <v>47</v>
      </c>
      <c r="AN87" s="7" t="s">
        <v>47</v>
      </c>
      <c r="AO87" s="7" t="s">
        <v>47</v>
      </c>
      <c r="AP87" s="7" t="s">
        <v>47</v>
      </c>
      <c r="AQ87" s="7" t="s">
        <v>47</v>
      </c>
      <c r="AR87" s="7" t="s">
        <v>47</v>
      </c>
      <c r="AS87" s="7" t="s">
        <v>47</v>
      </c>
      <c r="AT87" s="7" t="s">
        <v>47</v>
      </c>
      <c r="AU87" s="7" t="s">
        <v>47</v>
      </c>
      <c r="AV87" s="7" t="s">
        <v>47</v>
      </c>
      <c r="AW87" s="7" t="s">
        <v>47</v>
      </c>
      <c r="AX87" s="7" t="s">
        <v>47</v>
      </c>
      <c r="AY87" s="7" t="s">
        <v>47</v>
      </c>
      <c r="AZ87" s="7" t="s">
        <v>47</v>
      </c>
      <c r="BA87" s="7" t="s">
        <v>47</v>
      </c>
      <c r="BB87" s="7" t="s">
        <v>47</v>
      </c>
      <c r="BC87" s="7" t="s">
        <v>47</v>
      </c>
      <c r="BD87" s="7" t="s">
        <v>47</v>
      </c>
      <c r="BE87" s="7" t="s">
        <v>47</v>
      </c>
      <c r="BF87" s="7" t="s">
        <v>47</v>
      </c>
      <c r="BG87" s="7" t="s">
        <v>47</v>
      </c>
      <c r="BH87" s="7" t="s">
        <v>47</v>
      </c>
      <c r="BI87" s="7" t="s">
        <v>47</v>
      </c>
      <c r="BJ87" s="7" t="s">
        <v>47</v>
      </c>
      <c r="BK87" s="7" t="s">
        <v>47</v>
      </c>
    </row>
    <row r="88" spans="1:63" x14ac:dyDescent="0.2">
      <c r="A88" s="7">
        <v>1970.5</v>
      </c>
      <c r="B88" s="7" t="s">
        <v>47</v>
      </c>
      <c r="C88" s="7" t="s">
        <v>47</v>
      </c>
      <c r="D88" s="7" t="s">
        <v>47</v>
      </c>
      <c r="E88" s="7" t="s">
        <v>47</v>
      </c>
      <c r="F88" s="7" t="s">
        <v>47</v>
      </c>
      <c r="G88" s="7" t="s">
        <v>47</v>
      </c>
      <c r="H88" s="7" t="s">
        <v>47</v>
      </c>
      <c r="I88" s="7" t="s">
        <v>47</v>
      </c>
      <c r="J88" s="7" t="s">
        <v>47</v>
      </c>
      <c r="K88" s="7" t="s">
        <v>47</v>
      </c>
      <c r="L88" s="7" t="s">
        <v>47</v>
      </c>
      <c r="M88" s="7" t="s">
        <v>47</v>
      </c>
      <c r="N88" s="7" t="s">
        <v>47</v>
      </c>
      <c r="O88" s="7" t="s">
        <v>47</v>
      </c>
      <c r="P88" s="7" t="s">
        <v>47</v>
      </c>
      <c r="Q88" s="7" t="s">
        <v>47</v>
      </c>
      <c r="R88" s="7" t="s">
        <v>47</v>
      </c>
      <c r="S88" s="7" t="s">
        <v>47</v>
      </c>
      <c r="T88" s="7" t="s">
        <v>47</v>
      </c>
      <c r="U88" s="7" t="s">
        <v>47</v>
      </c>
      <c r="V88" s="7" t="s">
        <v>47</v>
      </c>
      <c r="W88" s="7" t="s">
        <v>47</v>
      </c>
      <c r="X88" s="7" t="s">
        <v>47</v>
      </c>
      <c r="Y88" s="7" t="s">
        <v>47</v>
      </c>
      <c r="Z88" s="7" t="s">
        <v>47</v>
      </c>
      <c r="AA88" s="7" t="s">
        <v>47</v>
      </c>
      <c r="AB88" s="7" t="s">
        <v>47</v>
      </c>
      <c r="AC88" s="7" t="s">
        <v>47</v>
      </c>
      <c r="AD88" s="7" t="s">
        <v>47</v>
      </c>
      <c r="AE88" s="7" t="s">
        <v>47</v>
      </c>
      <c r="AF88" s="7" t="s">
        <v>47</v>
      </c>
      <c r="AG88" s="7" t="s">
        <v>47</v>
      </c>
      <c r="AH88" s="7" t="s">
        <v>47</v>
      </c>
      <c r="AI88" s="7" t="s">
        <v>47</v>
      </c>
      <c r="AJ88" s="7" t="s">
        <v>47</v>
      </c>
      <c r="AK88" s="7" t="s">
        <v>47</v>
      </c>
      <c r="AL88" s="7" t="s">
        <v>47</v>
      </c>
      <c r="AM88" s="7" t="s">
        <v>47</v>
      </c>
      <c r="AN88" s="7" t="s">
        <v>47</v>
      </c>
      <c r="AO88" s="7" t="s">
        <v>47</v>
      </c>
      <c r="AP88" s="7" t="s">
        <v>47</v>
      </c>
      <c r="AQ88" s="7" t="s">
        <v>47</v>
      </c>
      <c r="AR88" s="7" t="s">
        <v>47</v>
      </c>
      <c r="AS88" s="7" t="s">
        <v>47</v>
      </c>
      <c r="AT88" s="7" t="s">
        <v>47</v>
      </c>
      <c r="AU88" s="7" t="s">
        <v>47</v>
      </c>
      <c r="AV88" s="7" t="s">
        <v>47</v>
      </c>
      <c r="AW88" s="7" t="s">
        <v>47</v>
      </c>
      <c r="AX88" s="7" t="s">
        <v>47</v>
      </c>
      <c r="AY88" s="7" t="s">
        <v>47</v>
      </c>
      <c r="AZ88" s="7" t="s">
        <v>47</v>
      </c>
      <c r="BA88" s="7" t="s">
        <v>47</v>
      </c>
      <c r="BB88" s="7" t="s">
        <v>47</v>
      </c>
      <c r="BC88" s="7" t="s">
        <v>47</v>
      </c>
      <c r="BD88" s="7" t="s">
        <v>47</v>
      </c>
      <c r="BE88" s="7" t="s">
        <v>47</v>
      </c>
      <c r="BF88" s="7" t="s">
        <v>47</v>
      </c>
      <c r="BG88" s="7" t="s">
        <v>47</v>
      </c>
      <c r="BH88" s="7" t="s">
        <v>47</v>
      </c>
      <c r="BI88" s="7" t="s">
        <v>47</v>
      </c>
      <c r="BJ88" s="7" t="s">
        <v>47</v>
      </c>
      <c r="BK88" s="7" t="s">
        <v>47</v>
      </c>
    </row>
    <row r="89" spans="1:63" x14ac:dyDescent="0.2">
      <c r="A89" s="7">
        <v>1970.75</v>
      </c>
      <c r="B89" s="7" t="s">
        <v>47</v>
      </c>
      <c r="C89" s="7" t="s">
        <v>47</v>
      </c>
      <c r="D89" s="7" t="s">
        <v>47</v>
      </c>
      <c r="E89" s="7" t="s">
        <v>47</v>
      </c>
      <c r="F89" s="7" t="s">
        <v>47</v>
      </c>
      <c r="G89" s="7" t="s">
        <v>47</v>
      </c>
      <c r="H89" s="7" t="s">
        <v>47</v>
      </c>
      <c r="I89" s="7" t="s">
        <v>47</v>
      </c>
      <c r="J89" s="7" t="s">
        <v>47</v>
      </c>
      <c r="K89" s="7" t="s">
        <v>47</v>
      </c>
      <c r="L89" s="7" t="s">
        <v>47</v>
      </c>
      <c r="M89" s="7" t="s">
        <v>47</v>
      </c>
      <c r="N89" s="7" t="s">
        <v>47</v>
      </c>
      <c r="O89" s="7" t="s">
        <v>47</v>
      </c>
      <c r="P89" s="7" t="s">
        <v>47</v>
      </c>
      <c r="Q89" s="7" t="s">
        <v>47</v>
      </c>
      <c r="R89" s="7" t="s">
        <v>47</v>
      </c>
      <c r="S89" s="7" t="s">
        <v>47</v>
      </c>
      <c r="T89" s="7" t="s">
        <v>47</v>
      </c>
      <c r="U89" s="7" t="s">
        <v>47</v>
      </c>
      <c r="V89" s="7" t="s">
        <v>47</v>
      </c>
      <c r="W89" s="7" t="s">
        <v>47</v>
      </c>
      <c r="X89" s="7" t="s">
        <v>47</v>
      </c>
      <c r="Y89" s="7" t="s">
        <v>47</v>
      </c>
      <c r="Z89" s="7" t="s">
        <v>47</v>
      </c>
      <c r="AA89" s="7" t="s">
        <v>47</v>
      </c>
      <c r="AB89" s="7" t="s">
        <v>47</v>
      </c>
      <c r="AC89" s="7" t="s">
        <v>47</v>
      </c>
      <c r="AD89" s="7" t="s">
        <v>47</v>
      </c>
      <c r="AE89" s="7" t="s">
        <v>47</v>
      </c>
      <c r="AF89" s="7" t="s">
        <v>47</v>
      </c>
      <c r="AG89" s="7" t="s">
        <v>47</v>
      </c>
      <c r="AH89" s="7" t="s">
        <v>47</v>
      </c>
      <c r="AI89" s="7" t="s">
        <v>47</v>
      </c>
      <c r="AJ89" s="7" t="s">
        <v>47</v>
      </c>
      <c r="AK89" s="7" t="s">
        <v>47</v>
      </c>
      <c r="AL89" s="7" t="s">
        <v>47</v>
      </c>
      <c r="AM89" s="7" t="s">
        <v>47</v>
      </c>
      <c r="AN89" s="7" t="s">
        <v>47</v>
      </c>
      <c r="AO89" s="7" t="s">
        <v>47</v>
      </c>
      <c r="AP89" s="7" t="s">
        <v>47</v>
      </c>
      <c r="AQ89" s="7" t="s">
        <v>47</v>
      </c>
      <c r="AR89" s="7" t="s">
        <v>47</v>
      </c>
      <c r="AS89" s="7" t="s">
        <v>47</v>
      </c>
      <c r="AT89" s="7" t="s">
        <v>47</v>
      </c>
      <c r="AU89" s="7" t="s">
        <v>47</v>
      </c>
      <c r="AV89" s="7" t="s">
        <v>47</v>
      </c>
      <c r="AW89" s="7" t="s">
        <v>47</v>
      </c>
      <c r="AX89" s="7" t="s">
        <v>47</v>
      </c>
      <c r="AY89" s="7" t="s">
        <v>47</v>
      </c>
      <c r="AZ89" s="7" t="s">
        <v>47</v>
      </c>
      <c r="BA89" s="7" t="s">
        <v>47</v>
      </c>
      <c r="BB89" s="7" t="s">
        <v>47</v>
      </c>
      <c r="BC89" s="7" t="s">
        <v>47</v>
      </c>
      <c r="BD89" s="7" t="s">
        <v>47</v>
      </c>
      <c r="BE89" s="7" t="s">
        <v>47</v>
      </c>
      <c r="BF89" s="7" t="s">
        <v>47</v>
      </c>
      <c r="BG89" s="7" t="s">
        <v>47</v>
      </c>
      <c r="BH89" s="7" t="s">
        <v>47</v>
      </c>
      <c r="BI89" s="7" t="s">
        <v>47</v>
      </c>
      <c r="BJ89" s="7" t="s">
        <v>47</v>
      </c>
      <c r="BK89" s="7" t="s">
        <v>47</v>
      </c>
    </row>
    <row r="90" spans="1:63" x14ac:dyDescent="0.2">
      <c r="A90" s="7">
        <v>1971</v>
      </c>
      <c r="B90" s="7" t="s">
        <v>47</v>
      </c>
      <c r="C90" s="7" t="s">
        <v>47</v>
      </c>
      <c r="D90" s="7" t="s">
        <v>47</v>
      </c>
      <c r="E90" s="7" t="s">
        <v>47</v>
      </c>
      <c r="F90" s="7" t="s">
        <v>47</v>
      </c>
      <c r="G90" s="7" t="s">
        <v>47</v>
      </c>
      <c r="H90" s="7" t="s">
        <v>47</v>
      </c>
      <c r="I90" s="7" t="s">
        <v>47</v>
      </c>
      <c r="J90" s="7" t="s">
        <v>47</v>
      </c>
      <c r="K90" s="7" t="s">
        <v>47</v>
      </c>
      <c r="L90" s="7" t="s">
        <v>47</v>
      </c>
      <c r="M90" s="7" t="s">
        <v>47</v>
      </c>
      <c r="N90" s="7" t="s">
        <v>47</v>
      </c>
      <c r="O90" s="7" t="s">
        <v>47</v>
      </c>
      <c r="P90" s="7" t="s">
        <v>47</v>
      </c>
      <c r="Q90" s="7" t="s">
        <v>47</v>
      </c>
      <c r="R90" s="7" t="s">
        <v>47</v>
      </c>
      <c r="S90" s="7" t="s">
        <v>47</v>
      </c>
      <c r="T90" s="7" t="s">
        <v>47</v>
      </c>
      <c r="U90" s="7" t="s">
        <v>47</v>
      </c>
      <c r="V90" s="7" t="s">
        <v>47</v>
      </c>
      <c r="W90" s="7" t="s">
        <v>47</v>
      </c>
      <c r="X90" s="7" t="s">
        <v>47</v>
      </c>
      <c r="Y90" s="7" t="s">
        <v>47</v>
      </c>
      <c r="Z90" s="7" t="s">
        <v>47</v>
      </c>
      <c r="AA90" s="7" t="s">
        <v>47</v>
      </c>
      <c r="AB90" s="7" t="s">
        <v>47</v>
      </c>
      <c r="AC90" s="7" t="s">
        <v>47</v>
      </c>
      <c r="AD90" s="7" t="s">
        <v>47</v>
      </c>
      <c r="AE90" s="7" t="s">
        <v>47</v>
      </c>
      <c r="AF90" s="7" t="s">
        <v>47</v>
      </c>
      <c r="AG90" s="7" t="s">
        <v>47</v>
      </c>
      <c r="AH90" s="7" t="s">
        <v>47</v>
      </c>
      <c r="AI90" s="7" t="s">
        <v>47</v>
      </c>
      <c r="AJ90" s="7" t="s">
        <v>47</v>
      </c>
      <c r="AK90" s="7" t="s">
        <v>47</v>
      </c>
      <c r="AL90" s="7" t="s">
        <v>47</v>
      </c>
      <c r="AM90" s="7" t="s">
        <v>47</v>
      </c>
      <c r="AN90" s="7" t="s">
        <v>47</v>
      </c>
      <c r="AO90" s="7" t="s">
        <v>47</v>
      </c>
      <c r="AP90" s="7" t="s">
        <v>47</v>
      </c>
      <c r="AQ90" s="7" t="s">
        <v>47</v>
      </c>
      <c r="AR90" s="7" t="s">
        <v>47</v>
      </c>
      <c r="AS90" s="7" t="s">
        <v>47</v>
      </c>
      <c r="AT90" s="7" t="s">
        <v>47</v>
      </c>
      <c r="AU90" s="7" t="s">
        <v>47</v>
      </c>
      <c r="AV90" s="7" t="s">
        <v>47</v>
      </c>
      <c r="AW90" s="7" t="s">
        <v>47</v>
      </c>
      <c r="AX90" s="7" t="s">
        <v>47</v>
      </c>
      <c r="AY90" s="7" t="s">
        <v>47</v>
      </c>
      <c r="AZ90" s="7" t="s">
        <v>47</v>
      </c>
      <c r="BA90" s="7" t="s">
        <v>47</v>
      </c>
      <c r="BB90" s="7" t="s">
        <v>47</v>
      </c>
      <c r="BC90" s="7" t="s">
        <v>47</v>
      </c>
      <c r="BD90" s="7" t="s">
        <v>47</v>
      </c>
      <c r="BE90" s="7" t="s">
        <v>47</v>
      </c>
      <c r="BF90" s="7" t="s">
        <v>47</v>
      </c>
      <c r="BG90" s="7" t="s">
        <v>47</v>
      </c>
      <c r="BH90" s="7" t="s">
        <v>47</v>
      </c>
      <c r="BI90" s="7" t="s">
        <v>47</v>
      </c>
      <c r="BJ90" s="7" t="s">
        <v>47</v>
      </c>
      <c r="BK90" s="7" t="s">
        <v>47</v>
      </c>
    </row>
    <row r="91" spans="1:63" x14ac:dyDescent="0.2">
      <c r="A91" s="7">
        <v>1971.25</v>
      </c>
      <c r="B91" s="7" t="s">
        <v>47</v>
      </c>
      <c r="C91" s="7" t="s">
        <v>47</v>
      </c>
      <c r="D91" s="7" t="s">
        <v>47</v>
      </c>
      <c r="E91" s="7" t="s">
        <v>47</v>
      </c>
      <c r="F91" s="7" t="s">
        <v>47</v>
      </c>
      <c r="G91" s="7" t="s">
        <v>47</v>
      </c>
      <c r="H91" s="7" t="s">
        <v>47</v>
      </c>
      <c r="I91" s="7" t="s">
        <v>47</v>
      </c>
      <c r="J91" s="7" t="s">
        <v>47</v>
      </c>
      <c r="K91" s="7" t="s">
        <v>47</v>
      </c>
      <c r="L91" s="7" t="s">
        <v>47</v>
      </c>
      <c r="M91" s="7" t="s">
        <v>47</v>
      </c>
      <c r="N91" s="7" t="s">
        <v>47</v>
      </c>
      <c r="O91" s="7" t="s">
        <v>47</v>
      </c>
      <c r="P91" s="7" t="s">
        <v>47</v>
      </c>
      <c r="Q91" s="7" t="s">
        <v>47</v>
      </c>
      <c r="R91" s="7" t="s">
        <v>47</v>
      </c>
      <c r="S91" s="7" t="s">
        <v>47</v>
      </c>
      <c r="T91" s="7" t="s">
        <v>47</v>
      </c>
      <c r="U91" s="7" t="s">
        <v>47</v>
      </c>
      <c r="V91" s="7" t="s">
        <v>47</v>
      </c>
      <c r="W91" s="7" t="s">
        <v>47</v>
      </c>
      <c r="X91" s="7" t="s">
        <v>47</v>
      </c>
      <c r="Y91" s="7" t="s">
        <v>47</v>
      </c>
      <c r="Z91" s="7" t="s">
        <v>47</v>
      </c>
      <c r="AA91" s="7" t="s">
        <v>47</v>
      </c>
      <c r="AB91" s="7" t="s">
        <v>47</v>
      </c>
      <c r="AC91" s="7" t="s">
        <v>47</v>
      </c>
      <c r="AD91" s="7" t="s">
        <v>47</v>
      </c>
      <c r="AE91" s="7" t="s">
        <v>47</v>
      </c>
      <c r="AF91" s="7" t="s">
        <v>47</v>
      </c>
      <c r="AG91" s="7" t="s">
        <v>47</v>
      </c>
      <c r="AH91" s="7" t="s">
        <v>47</v>
      </c>
      <c r="AI91" s="7" t="s">
        <v>47</v>
      </c>
      <c r="AJ91" s="7" t="s">
        <v>47</v>
      </c>
      <c r="AK91" s="7" t="s">
        <v>47</v>
      </c>
      <c r="AL91" s="7" t="s">
        <v>47</v>
      </c>
      <c r="AM91" s="7" t="s">
        <v>47</v>
      </c>
      <c r="AN91" s="7" t="s">
        <v>47</v>
      </c>
      <c r="AO91" s="7" t="s">
        <v>47</v>
      </c>
      <c r="AP91" s="7" t="s">
        <v>47</v>
      </c>
      <c r="AQ91" s="7" t="s">
        <v>47</v>
      </c>
      <c r="AR91" s="7" t="s">
        <v>47</v>
      </c>
      <c r="AS91" s="7" t="s">
        <v>47</v>
      </c>
      <c r="AT91" s="7" t="s">
        <v>47</v>
      </c>
      <c r="AU91" s="7" t="s">
        <v>47</v>
      </c>
      <c r="AV91" s="7" t="s">
        <v>47</v>
      </c>
      <c r="AW91" s="7" t="s">
        <v>47</v>
      </c>
      <c r="AX91" s="7" t="s">
        <v>47</v>
      </c>
      <c r="AY91" s="7" t="s">
        <v>47</v>
      </c>
      <c r="AZ91" s="7" t="s">
        <v>47</v>
      </c>
      <c r="BA91" s="7" t="s">
        <v>47</v>
      </c>
      <c r="BB91" s="7" t="s">
        <v>47</v>
      </c>
      <c r="BC91" s="7" t="s">
        <v>47</v>
      </c>
      <c r="BD91" s="7" t="s">
        <v>47</v>
      </c>
      <c r="BE91" s="7" t="s">
        <v>47</v>
      </c>
      <c r="BF91" s="7" t="s">
        <v>47</v>
      </c>
      <c r="BG91" s="7" t="s">
        <v>47</v>
      </c>
      <c r="BH91" s="7" t="s">
        <v>47</v>
      </c>
      <c r="BI91" s="7" t="s">
        <v>47</v>
      </c>
      <c r="BJ91" s="7" t="s">
        <v>47</v>
      </c>
      <c r="BK91" s="7" t="s">
        <v>47</v>
      </c>
    </row>
    <row r="92" spans="1:63" x14ac:dyDescent="0.2">
      <c r="A92" s="7">
        <v>1971.5</v>
      </c>
      <c r="B92" s="7" t="s">
        <v>47</v>
      </c>
      <c r="C92" s="7" t="s">
        <v>47</v>
      </c>
      <c r="D92" s="7" t="s">
        <v>47</v>
      </c>
      <c r="E92" s="7" t="s">
        <v>47</v>
      </c>
      <c r="F92" s="7" t="s">
        <v>47</v>
      </c>
      <c r="G92" s="7" t="s">
        <v>47</v>
      </c>
      <c r="H92" s="7" t="s">
        <v>47</v>
      </c>
      <c r="I92" s="7" t="s">
        <v>47</v>
      </c>
      <c r="J92" s="7" t="s">
        <v>47</v>
      </c>
      <c r="K92" s="7" t="s">
        <v>47</v>
      </c>
      <c r="L92" s="7" t="s">
        <v>47</v>
      </c>
      <c r="M92" s="7" t="s">
        <v>47</v>
      </c>
      <c r="N92" s="7" t="s">
        <v>47</v>
      </c>
      <c r="O92" s="7" t="s">
        <v>47</v>
      </c>
      <c r="P92" s="7" t="s">
        <v>47</v>
      </c>
      <c r="Q92" s="7" t="s">
        <v>47</v>
      </c>
      <c r="R92" s="7" t="s">
        <v>47</v>
      </c>
      <c r="S92" s="7" t="s">
        <v>47</v>
      </c>
      <c r="T92" s="7" t="s">
        <v>47</v>
      </c>
      <c r="U92" s="7" t="s">
        <v>47</v>
      </c>
      <c r="V92" s="7" t="s">
        <v>47</v>
      </c>
      <c r="W92" s="7" t="s">
        <v>47</v>
      </c>
      <c r="X92" s="7" t="s">
        <v>47</v>
      </c>
      <c r="Y92" s="7" t="s">
        <v>47</v>
      </c>
      <c r="Z92" s="7" t="s">
        <v>47</v>
      </c>
      <c r="AA92" s="7" t="s">
        <v>47</v>
      </c>
      <c r="AB92" s="7" t="s">
        <v>47</v>
      </c>
      <c r="AC92" s="7" t="s">
        <v>47</v>
      </c>
      <c r="AD92" s="7" t="s">
        <v>47</v>
      </c>
      <c r="AE92" s="7" t="s">
        <v>47</v>
      </c>
      <c r="AF92" s="7" t="s">
        <v>47</v>
      </c>
      <c r="AG92" s="7" t="s">
        <v>47</v>
      </c>
      <c r="AH92" s="7" t="s">
        <v>47</v>
      </c>
      <c r="AI92" s="7" t="s">
        <v>47</v>
      </c>
      <c r="AJ92" s="7" t="s">
        <v>47</v>
      </c>
      <c r="AK92" s="7" t="s">
        <v>47</v>
      </c>
      <c r="AL92" s="7" t="s">
        <v>47</v>
      </c>
      <c r="AM92" s="7" t="s">
        <v>47</v>
      </c>
      <c r="AN92" s="7" t="s">
        <v>47</v>
      </c>
      <c r="AO92" s="7" t="s">
        <v>47</v>
      </c>
      <c r="AP92" s="7" t="s">
        <v>47</v>
      </c>
      <c r="AQ92" s="7" t="s">
        <v>47</v>
      </c>
      <c r="AR92" s="7" t="s">
        <v>47</v>
      </c>
      <c r="AS92" s="7" t="s">
        <v>47</v>
      </c>
      <c r="AT92" s="7" t="s">
        <v>47</v>
      </c>
      <c r="AU92" s="7" t="s">
        <v>47</v>
      </c>
      <c r="AV92" s="7" t="s">
        <v>47</v>
      </c>
      <c r="AW92" s="7" t="s">
        <v>47</v>
      </c>
      <c r="AX92" s="7" t="s">
        <v>47</v>
      </c>
      <c r="AY92" s="7" t="s">
        <v>47</v>
      </c>
      <c r="AZ92" s="7" t="s">
        <v>47</v>
      </c>
      <c r="BA92" s="7" t="s">
        <v>47</v>
      </c>
      <c r="BB92" s="7" t="s">
        <v>47</v>
      </c>
      <c r="BC92" s="7" t="s">
        <v>47</v>
      </c>
      <c r="BD92" s="7" t="s">
        <v>47</v>
      </c>
      <c r="BE92" s="7" t="s">
        <v>47</v>
      </c>
      <c r="BF92" s="7" t="s">
        <v>47</v>
      </c>
      <c r="BG92" s="7" t="s">
        <v>47</v>
      </c>
      <c r="BH92" s="7" t="s">
        <v>47</v>
      </c>
      <c r="BI92" s="7" t="s">
        <v>47</v>
      </c>
      <c r="BJ92" s="7" t="s">
        <v>47</v>
      </c>
      <c r="BK92" s="7" t="s">
        <v>47</v>
      </c>
    </row>
    <row r="93" spans="1:63" x14ac:dyDescent="0.2">
      <c r="A93" s="7">
        <v>1971.75</v>
      </c>
      <c r="B93" s="7" t="s">
        <v>47</v>
      </c>
      <c r="C93" s="7" t="s">
        <v>47</v>
      </c>
      <c r="D93" s="7" t="s">
        <v>47</v>
      </c>
      <c r="E93" s="7" t="s">
        <v>47</v>
      </c>
      <c r="F93" s="7" t="s">
        <v>47</v>
      </c>
      <c r="G93" s="7" t="s">
        <v>47</v>
      </c>
      <c r="H93" s="7" t="s">
        <v>47</v>
      </c>
      <c r="I93" s="7" t="s">
        <v>47</v>
      </c>
      <c r="J93" s="7" t="s">
        <v>47</v>
      </c>
      <c r="K93" s="7" t="s">
        <v>47</v>
      </c>
      <c r="L93" s="7" t="s">
        <v>47</v>
      </c>
      <c r="M93" s="7" t="s">
        <v>47</v>
      </c>
      <c r="N93" s="7" t="s">
        <v>47</v>
      </c>
      <c r="O93" s="7" t="s">
        <v>47</v>
      </c>
      <c r="P93" s="7" t="s">
        <v>47</v>
      </c>
      <c r="Q93" s="7" t="s">
        <v>47</v>
      </c>
      <c r="R93" s="7" t="s">
        <v>47</v>
      </c>
      <c r="S93" s="7" t="s">
        <v>47</v>
      </c>
      <c r="T93" s="7" t="s">
        <v>47</v>
      </c>
      <c r="U93" s="7" t="s">
        <v>47</v>
      </c>
      <c r="V93" s="7" t="s">
        <v>47</v>
      </c>
      <c r="W93" s="7" t="s">
        <v>47</v>
      </c>
      <c r="X93" s="7" t="s">
        <v>47</v>
      </c>
      <c r="Y93" s="7" t="s">
        <v>47</v>
      </c>
      <c r="Z93" s="7" t="s">
        <v>47</v>
      </c>
      <c r="AA93" s="7" t="s">
        <v>47</v>
      </c>
      <c r="AB93" s="7" t="s">
        <v>47</v>
      </c>
      <c r="AC93" s="7" t="s">
        <v>47</v>
      </c>
      <c r="AD93" s="7" t="s">
        <v>47</v>
      </c>
      <c r="AE93" s="7" t="s">
        <v>47</v>
      </c>
      <c r="AF93" s="7" t="s">
        <v>47</v>
      </c>
      <c r="AG93" s="7" t="s">
        <v>47</v>
      </c>
      <c r="AH93" s="7" t="s">
        <v>47</v>
      </c>
      <c r="AI93" s="7" t="s">
        <v>47</v>
      </c>
      <c r="AJ93" s="7" t="s">
        <v>47</v>
      </c>
      <c r="AK93" s="7" t="s">
        <v>47</v>
      </c>
      <c r="AL93" s="7" t="s">
        <v>47</v>
      </c>
      <c r="AM93" s="7" t="s">
        <v>47</v>
      </c>
      <c r="AN93" s="7" t="s">
        <v>47</v>
      </c>
      <c r="AO93" s="7" t="s">
        <v>47</v>
      </c>
      <c r="AP93" s="7" t="s">
        <v>47</v>
      </c>
      <c r="AQ93" s="7" t="s">
        <v>47</v>
      </c>
      <c r="AR93" s="7" t="s">
        <v>47</v>
      </c>
      <c r="AS93" s="7" t="s">
        <v>47</v>
      </c>
      <c r="AT93" s="7" t="s">
        <v>47</v>
      </c>
      <c r="AU93" s="7" t="s">
        <v>47</v>
      </c>
      <c r="AV93" s="7" t="s">
        <v>47</v>
      </c>
      <c r="AW93" s="7" t="s">
        <v>47</v>
      </c>
      <c r="AX93" s="7" t="s">
        <v>47</v>
      </c>
      <c r="AY93" s="7" t="s">
        <v>47</v>
      </c>
      <c r="AZ93" s="7" t="s">
        <v>47</v>
      </c>
      <c r="BA93" s="7" t="s">
        <v>47</v>
      </c>
      <c r="BB93" s="7" t="s">
        <v>47</v>
      </c>
      <c r="BC93" s="7" t="s">
        <v>47</v>
      </c>
      <c r="BD93" s="7" t="s">
        <v>47</v>
      </c>
      <c r="BE93" s="7" t="s">
        <v>47</v>
      </c>
      <c r="BF93" s="7" t="s">
        <v>47</v>
      </c>
      <c r="BG93" s="7" t="s">
        <v>47</v>
      </c>
      <c r="BH93" s="7" t="s">
        <v>47</v>
      </c>
      <c r="BI93" s="7" t="s">
        <v>47</v>
      </c>
      <c r="BJ93" s="7" t="s">
        <v>47</v>
      </c>
      <c r="BK93" s="7" t="s">
        <v>47</v>
      </c>
    </row>
    <row r="94" spans="1:63" x14ac:dyDescent="0.2">
      <c r="A94" s="7">
        <v>1972</v>
      </c>
      <c r="B94" s="7" t="s">
        <v>47</v>
      </c>
      <c r="C94" s="7" t="s">
        <v>47</v>
      </c>
      <c r="D94" s="7" t="s">
        <v>47</v>
      </c>
      <c r="E94" s="7" t="s">
        <v>47</v>
      </c>
      <c r="F94" s="7" t="s">
        <v>47</v>
      </c>
      <c r="G94" s="7" t="s">
        <v>47</v>
      </c>
      <c r="H94" s="7" t="s">
        <v>47</v>
      </c>
      <c r="I94" s="7" t="s">
        <v>47</v>
      </c>
      <c r="J94" s="7" t="s">
        <v>47</v>
      </c>
      <c r="K94" s="7" t="s">
        <v>47</v>
      </c>
      <c r="L94" s="7" t="s">
        <v>47</v>
      </c>
      <c r="M94" s="7" t="s">
        <v>47</v>
      </c>
      <c r="N94" s="7" t="s">
        <v>47</v>
      </c>
      <c r="O94" s="7" t="s">
        <v>47</v>
      </c>
      <c r="P94" s="7" t="s">
        <v>47</v>
      </c>
      <c r="Q94" s="7" t="s">
        <v>47</v>
      </c>
      <c r="R94" s="7" t="s">
        <v>47</v>
      </c>
      <c r="S94" s="7" t="s">
        <v>47</v>
      </c>
      <c r="T94" s="7" t="s">
        <v>47</v>
      </c>
      <c r="U94" s="7" t="s">
        <v>47</v>
      </c>
      <c r="V94" s="7" t="s">
        <v>47</v>
      </c>
      <c r="W94" s="7" t="s">
        <v>47</v>
      </c>
      <c r="X94" s="7" t="s">
        <v>47</v>
      </c>
      <c r="Y94" s="7" t="s">
        <v>47</v>
      </c>
      <c r="Z94" s="7" t="s">
        <v>47</v>
      </c>
      <c r="AA94" s="7" t="s">
        <v>47</v>
      </c>
      <c r="AB94" s="7" t="s">
        <v>47</v>
      </c>
      <c r="AC94" s="7" t="s">
        <v>47</v>
      </c>
      <c r="AD94" s="7" t="s">
        <v>47</v>
      </c>
      <c r="AE94" s="7" t="s">
        <v>47</v>
      </c>
      <c r="AF94" s="7" t="s">
        <v>47</v>
      </c>
      <c r="AG94" s="7" t="s">
        <v>47</v>
      </c>
      <c r="AH94" s="7" t="s">
        <v>47</v>
      </c>
      <c r="AI94" s="7" t="s">
        <v>47</v>
      </c>
      <c r="AJ94" s="7" t="s">
        <v>47</v>
      </c>
      <c r="AK94" s="7" t="s">
        <v>47</v>
      </c>
      <c r="AL94" s="7" t="s">
        <v>47</v>
      </c>
      <c r="AM94" s="7" t="s">
        <v>47</v>
      </c>
      <c r="AN94" s="7" t="s">
        <v>47</v>
      </c>
      <c r="AO94" s="7" t="s">
        <v>47</v>
      </c>
      <c r="AP94" s="7" t="s">
        <v>47</v>
      </c>
      <c r="AQ94" s="7" t="s">
        <v>47</v>
      </c>
      <c r="AR94" s="7" t="s">
        <v>47</v>
      </c>
      <c r="AS94" s="7" t="s">
        <v>47</v>
      </c>
      <c r="AT94" s="7" t="s">
        <v>47</v>
      </c>
      <c r="AU94" s="7" t="s">
        <v>47</v>
      </c>
      <c r="AV94" s="7" t="s">
        <v>47</v>
      </c>
      <c r="AW94" s="7" t="s">
        <v>47</v>
      </c>
      <c r="AX94" s="7" t="s">
        <v>47</v>
      </c>
      <c r="AY94" s="7" t="s">
        <v>47</v>
      </c>
      <c r="AZ94" s="7" t="s">
        <v>47</v>
      </c>
      <c r="BA94" s="7" t="s">
        <v>47</v>
      </c>
      <c r="BB94" s="7" t="s">
        <v>47</v>
      </c>
      <c r="BC94" s="7" t="s">
        <v>47</v>
      </c>
      <c r="BD94" s="7" t="s">
        <v>47</v>
      </c>
      <c r="BE94" s="7" t="s">
        <v>47</v>
      </c>
      <c r="BF94" s="7" t="s">
        <v>47</v>
      </c>
      <c r="BG94" s="7" t="s">
        <v>47</v>
      </c>
      <c r="BH94" s="7" t="s">
        <v>47</v>
      </c>
      <c r="BI94" s="7" t="s">
        <v>47</v>
      </c>
      <c r="BJ94" s="7" t="s">
        <v>47</v>
      </c>
      <c r="BK94" s="7" t="s">
        <v>47</v>
      </c>
    </row>
    <row r="95" spans="1:63" x14ac:dyDescent="0.2">
      <c r="A95" s="7">
        <v>1972.25</v>
      </c>
      <c r="B95" s="7" t="s">
        <v>47</v>
      </c>
      <c r="C95" s="7" t="s">
        <v>47</v>
      </c>
      <c r="D95" s="7" t="s">
        <v>47</v>
      </c>
      <c r="E95" s="7" t="s">
        <v>47</v>
      </c>
      <c r="F95" s="7" t="s">
        <v>47</v>
      </c>
      <c r="G95" s="7" t="s">
        <v>47</v>
      </c>
      <c r="H95" s="7" t="s">
        <v>47</v>
      </c>
      <c r="I95" s="7" t="s">
        <v>47</v>
      </c>
      <c r="J95" s="7" t="s">
        <v>47</v>
      </c>
      <c r="K95" s="7" t="s">
        <v>47</v>
      </c>
      <c r="L95" s="7" t="s">
        <v>47</v>
      </c>
      <c r="M95" s="7" t="s">
        <v>47</v>
      </c>
      <c r="N95" s="7" t="s">
        <v>47</v>
      </c>
      <c r="O95" s="7" t="s">
        <v>47</v>
      </c>
      <c r="P95" s="7" t="s">
        <v>47</v>
      </c>
      <c r="Q95" s="7" t="s">
        <v>47</v>
      </c>
      <c r="R95" s="7" t="s">
        <v>47</v>
      </c>
      <c r="S95" s="7" t="s">
        <v>47</v>
      </c>
      <c r="T95" s="7" t="s">
        <v>47</v>
      </c>
      <c r="U95" s="7" t="s">
        <v>47</v>
      </c>
      <c r="V95" s="7" t="s">
        <v>47</v>
      </c>
      <c r="W95" s="7" t="s">
        <v>47</v>
      </c>
      <c r="X95" s="7" t="s">
        <v>47</v>
      </c>
      <c r="Y95" s="7" t="s">
        <v>47</v>
      </c>
      <c r="Z95" s="7" t="s">
        <v>47</v>
      </c>
      <c r="AA95" s="7" t="s">
        <v>47</v>
      </c>
      <c r="AB95" s="7" t="s">
        <v>47</v>
      </c>
      <c r="AC95" s="7" t="s">
        <v>47</v>
      </c>
      <c r="AD95" s="7" t="s">
        <v>47</v>
      </c>
      <c r="AE95" s="7" t="s">
        <v>47</v>
      </c>
      <c r="AF95" s="7" t="s">
        <v>47</v>
      </c>
      <c r="AG95" s="7" t="s">
        <v>47</v>
      </c>
      <c r="AH95" s="7" t="s">
        <v>47</v>
      </c>
      <c r="AI95" s="7" t="s">
        <v>47</v>
      </c>
      <c r="AJ95" s="7" t="s">
        <v>47</v>
      </c>
      <c r="AK95" s="7" t="s">
        <v>47</v>
      </c>
      <c r="AL95" s="7" t="s">
        <v>47</v>
      </c>
      <c r="AM95" s="7" t="s">
        <v>47</v>
      </c>
      <c r="AN95" s="7" t="s">
        <v>47</v>
      </c>
      <c r="AO95" s="7" t="s">
        <v>47</v>
      </c>
      <c r="AP95" s="7" t="s">
        <v>47</v>
      </c>
      <c r="AQ95" s="7" t="s">
        <v>47</v>
      </c>
      <c r="AR95" s="7" t="s">
        <v>47</v>
      </c>
      <c r="AS95" s="7" t="s">
        <v>47</v>
      </c>
      <c r="AT95" s="7" t="s">
        <v>47</v>
      </c>
      <c r="AU95" s="7" t="s">
        <v>47</v>
      </c>
      <c r="AV95" s="7" t="s">
        <v>47</v>
      </c>
      <c r="AW95" s="7" t="s">
        <v>47</v>
      </c>
      <c r="AX95" s="7" t="s">
        <v>47</v>
      </c>
      <c r="AY95" s="7" t="s">
        <v>47</v>
      </c>
      <c r="AZ95" s="7" t="s">
        <v>47</v>
      </c>
      <c r="BA95" s="7" t="s">
        <v>47</v>
      </c>
      <c r="BB95" s="7" t="s">
        <v>47</v>
      </c>
      <c r="BC95" s="7" t="s">
        <v>47</v>
      </c>
      <c r="BD95" s="7" t="s">
        <v>47</v>
      </c>
      <c r="BE95" s="7" t="s">
        <v>47</v>
      </c>
      <c r="BF95" s="7" t="s">
        <v>47</v>
      </c>
      <c r="BG95" s="7" t="s">
        <v>47</v>
      </c>
      <c r="BH95" s="7" t="s">
        <v>47</v>
      </c>
      <c r="BI95" s="7" t="s">
        <v>47</v>
      </c>
      <c r="BJ95" s="7" t="s">
        <v>47</v>
      </c>
      <c r="BK95" s="7" t="s">
        <v>47</v>
      </c>
    </row>
    <row r="96" spans="1:63" x14ac:dyDescent="0.2">
      <c r="A96" s="7">
        <v>1972.5</v>
      </c>
      <c r="B96" s="7" t="s">
        <v>47</v>
      </c>
      <c r="C96" s="7" t="s">
        <v>47</v>
      </c>
      <c r="D96" s="7" t="s">
        <v>47</v>
      </c>
      <c r="E96" s="7" t="s">
        <v>47</v>
      </c>
      <c r="F96" s="7" t="s">
        <v>47</v>
      </c>
      <c r="G96" s="7" t="s">
        <v>47</v>
      </c>
      <c r="H96" s="7" t="s">
        <v>47</v>
      </c>
      <c r="I96" s="7" t="s">
        <v>47</v>
      </c>
      <c r="J96" s="7" t="s">
        <v>47</v>
      </c>
      <c r="K96" s="7" t="s">
        <v>47</v>
      </c>
      <c r="L96" s="7" t="s">
        <v>47</v>
      </c>
      <c r="M96" s="7" t="s">
        <v>47</v>
      </c>
      <c r="N96" s="7" t="s">
        <v>47</v>
      </c>
      <c r="O96" s="7" t="s">
        <v>47</v>
      </c>
      <c r="P96" s="7" t="s">
        <v>47</v>
      </c>
      <c r="Q96" s="7" t="s">
        <v>47</v>
      </c>
      <c r="R96" s="7" t="s">
        <v>47</v>
      </c>
      <c r="S96" s="7" t="s">
        <v>47</v>
      </c>
      <c r="T96" s="7" t="s">
        <v>47</v>
      </c>
      <c r="U96" s="7" t="s">
        <v>47</v>
      </c>
      <c r="V96" s="7" t="s">
        <v>47</v>
      </c>
      <c r="W96" s="7" t="s">
        <v>47</v>
      </c>
      <c r="X96" s="7" t="s">
        <v>47</v>
      </c>
      <c r="Y96" s="7" t="s">
        <v>47</v>
      </c>
      <c r="Z96" s="7" t="s">
        <v>47</v>
      </c>
      <c r="AA96" s="7" t="s">
        <v>47</v>
      </c>
      <c r="AB96" s="7" t="s">
        <v>47</v>
      </c>
      <c r="AC96" s="7" t="s">
        <v>47</v>
      </c>
      <c r="AD96" s="7" t="s">
        <v>47</v>
      </c>
      <c r="AE96" s="7" t="s">
        <v>47</v>
      </c>
      <c r="AF96" s="7" t="s">
        <v>47</v>
      </c>
      <c r="AG96" s="7" t="s">
        <v>47</v>
      </c>
      <c r="AH96" s="7" t="s">
        <v>47</v>
      </c>
      <c r="AI96" s="7" t="s">
        <v>47</v>
      </c>
      <c r="AJ96" s="7" t="s">
        <v>47</v>
      </c>
      <c r="AK96" s="7" t="s">
        <v>47</v>
      </c>
      <c r="AL96" s="7" t="s">
        <v>47</v>
      </c>
      <c r="AM96" s="7" t="s">
        <v>47</v>
      </c>
      <c r="AN96" s="7" t="s">
        <v>47</v>
      </c>
      <c r="AO96" s="7" t="s">
        <v>47</v>
      </c>
      <c r="AP96" s="7" t="s">
        <v>47</v>
      </c>
      <c r="AQ96" s="7" t="s">
        <v>47</v>
      </c>
      <c r="AR96" s="7" t="s">
        <v>47</v>
      </c>
      <c r="AS96" s="7" t="s">
        <v>47</v>
      </c>
      <c r="AT96" s="7" t="s">
        <v>47</v>
      </c>
      <c r="AU96" s="7" t="s">
        <v>47</v>
      </c>
      <c r="AV96" s="7" t="s">
        <v>47</v>
      </c>
      <c r="AW96" s="7" t="s">
        <v>47</v>
      </c>
      <c r="AX96" s="7" t="s">
        <v>47</v>
      </c>
      <c r="AY96" s="7" t="s">
        <v>47</v>
      </c>
      <c r="AZ96" s="7" t="s">
        <v>47</v>
      </c>
      <c r="BA96" s="7" t="s">
        <v>47</v>
      </c>
      <c r="BB96" s="7" t="s">
        <v>47</v>
      </c>
      <c r="BC96" s="7" t="s">
        <v>47</v>
      </c>
      <c r="BD96" s="7" t="s">
        <v>47</v>
      </c>
      <c r="BE96" s="7" t="s">
        <v>47</v>
      </c>
      <c r="BF96" s="7" t="s">
        <v>47</v>
      </c>
      <c r="BG96" s="7" t="s">
        <v>47</v>
      </c>
      <c r="BH96" s="7" t="s">
        <v>47</v>
      </c>
      <c r="BI96" s="7" t="s">
        <v>47</v>
      </c>
      <c r="BJ96" s="7" t="s">
        <v>47</v>
      </c>
      <c r="BK96" s="7" t="s">
        <v>47</v>
      </c>
    </row>
    <row r="97" spans="1:63" x14ac:dyDescent="0.2">
      <c r="A97" s="7">
        <v>1972.75</v>
      </c>
      <c r="B97" s="7" t="s">
        <v>47</v>
      </c>
      <c r="C97" s="7" t="s">
        <v>47</v>
      </c>
      <c r="D97" s="7" t="s">
        <v>47</v>
      </c>
      <c r="E97" s="7" t="s">
        <v>47</v>
      </c>
      <c r="F97" s="7" t="s">
        <v>47</v>
      </c>
      <c r="G97" s="7" t="s">
        <v>47</v>
      </c>
      <c r="H97" s="7" t="s">
        <v>47</v>
      </c>
      <c r="I97" s="7" t="s">
        <v>47</v>
      </c>
      <c r="J97" s="7" t="s">
        <v>47</v>
      </c>
      <c r="K97" s="7" t="s">
        <v>47</v>
      </c>
      <c r="L97" s="7" t="s">
        <v>47</v>
      </c>
      <c r="M97" s="7" t="s">
        <v>47</v>
      </c>
      <c r="N97" s="7" t="s">
        <v>47</v>
      </c>
      <c r="O97" s="7" t="s">
        <v>47</v>
      </c>
      <c r="P97" s="7" t="s">
        <v>47</v>
      </c>
      <c r="Q97" s="7" t="s">
        <v>47</v>
      </c>
      <c r="R97" s="7" t="s">
        <v>47</v>
      </c>
      <c r="S97" s="7" t="s">
        <v>47</v>
      </c>
      <c r="T97" s="7" t="s">
        <v>47</v>
      </c>
      <c r="U97" s="7" t="s">
        <v>47</v>
      </c>
      <c r="V97" s="7" t="s">
        <v>47</v>
      </c>
      <c r="W97" s="7" t="s">
        <v>47</v>
      </c>
      <c r="X97" s="7" t="s">
        <v>47</v>
      </c>
      <c r="Y97" s="7" t="s">
        <v>47</v>
      </c>
      <c r="Z97" s="7" t="s">
        <v>47</v>
      </c>
      <c r="AA97" s="7" t="s">
        <v>47</v>
      </c>
      <c r="AB97" s="7" t="s">
        <v>47</v>
      </c>
      <c r="AC97" s="7" t="s">
        <v>47</v>
      </c>
      <c r="AD97" s="7" t="s">
        <v>47</v>
      </c>
      <c r="AE97" s="7" t="s">
        <v>47</v>
      </c>
      <c r="AF97" s="7" t="s">
        <v>47</v>
      </c>
      <c r="AG97" s="7" t="s">
        <v>47</v>
      </c>
      <c r="AH97" s="7" t="s">
        <v>47</v>
      </c>
      <c r="AI97" s="7" t="s">
        <v>47</v>
      </c>
      <c r="AJ97" s="7" t="s">
        <v>47</v>
      </c>
      <c r="AK97" s="7" t="s">
        <v>47</v>
      </c>
      <c r="AL97" s="7" t="s">
        <v>47</v>
      </c>
      <c r="AM97" s="7" t="s">
        <v>47</v>
      </c>
      <c r="AN97" s="7" t="s">
        <v>47</v>
      </c>
      <c r="AO97" s="7" t="s">
        <v>47</v>
      </c>
      <c r="AP97" s="7" t="s">
        <v>47</v>
      </c>
      <c r="AQ97" s="7" t="s">
        <v>47</v>
      </c>
      <c r="AR97" s="7" t="s">
        <v>47</v>
      </c>
      <c r="AS97" s="7" t="s">
        <v>47</v>
      </c>
      <c r="AT97" s="7" t="s">
        <v>47</v>
      </c>
      <c r="AU97" s="7" t="s">
        <v>47</v>
      </c>
      <c r="AV97" s="7" t="s">
        <v>47</v>
      </c>
      <c r="AW97" s="7" t="s">
        <v>47</v>
      </c>
      <c r="AX97" s="7" t="s">
        <v>47</v>
      </c>
      <c r="AY97" s="7" t="s">
        <v>47</v>
      </c>
      <c r="AZ97" s="7" t="s">
        <v>47</v>
      </c>
      <c r="BA97" s="7" t="s">
        <v>47</v>
      </c>
      <c r="BB97" s="7" t="s">
        <v>47</v>
      </c>
      <c r="BC97" s="7" t="s">
        <v>47</v>
      </c>
      <c r="BD97" s="7" t="s">
        <v>47</v>
      </c>
      <c r="BE97" s="7" t="s">
        <v>47</v>
      </c>
      <c r="BF97" s="7" t="s">
        <v>47</v>
      </c>
      <c r="BG97" s="7" t="s">
        <v>47</v>
      </c>
      <c r="BH97" s="7" t="s">
        <v>47</v>
      </c>
      <c r="BI97" s="7" t="s">
        <v>47</v>
      </c>
      <c r="BJ97" s="7" t="s">
        <v>47</v>
      </c>
      <c r="BK97" s="7" t="s">
        <v>47</v>
      </c>
    </row>
    <row r="98" spans="1:63" x14ac:dyDescent="0.2">
      <c r="A98" s="7">
        <v>1973</v>
      </c>
      <c r="B98" s="7" t="s">
        <v>47</v>
      </c>
      <c r="C98" s="7" t="s">
        <v>47</v>
      </c>
      <c r="D98" s="7" t="s">
        <v>47</v>
      </c>
      <c r="E98" s="7" t="s">
        <v>47</v>
      </c>
      <c r="F98" s="7" t="s">
        <v>47</v>
      </c>
      <c r="G98" s="7" t="s">
        <v>47</v>
      </c>
      <c r="H98" s="7" t="s">
        <v>47</v>
      </c>
      <c r="I98" s="7" t="s">
        <v>47</v>
      </c>
      <c r="J98" s="7" t="s">
        <v>47</v>
      </c>
      <c r="K98" s="7" t="s">
        <v>47</v>
      </c>
      <c r="L98" s="7" t="s">
        <v>47</v>
      </c>
      <c r="M98" s="7" t="s">
        <v>47</v>
      </c>
      <c r="N98" s="7" t="s">
        <v>47</v>
      </c>
      <c r="O98" s="7" t="s">
        <v>47</v>
      </c>
      <c r="P98" s="7" t="s">
        <v>47</v>
      </c>
      <c r="Q98" s="7" t="s">
        <v>47</v>
      </c>
      <c r="R98" s="7" t="s">
        <v>47</v>
      </c>
      <c r="S98" s="7" t="s">
        <v>47</v>
      </c>
      <c r="T98" s="7" t="s">
        <v>47</v>
      </c>
      <c r="U98" s="7" t="s">
        <v>47</v>
      </c>
      <c r="V98" s="7" t="s">
        <v>47</v>
      </c>
      <c r="W98" s="7" t="s">
        <v>47</v>
      </c>
      <c r="X98" s="7" t="s">
        <v>47</v>
      </c>
      <c r="Y98" s="7" t="s">
        <v>47</v>
      </c>
      <c r="Z98" s="7" t="s">
        <v>47</v>
      </c>
      <c r="AA98" s="7" t="s">
        <v>47</v>
      </c>
      <c r="AB98" s="7" t="s">
        <v>47</v>
      </c>
      <c r="AC98" s="7" t="s">
        <v>47</v>
      </c>
      <c r="AD98" s="7" t="s">
        <v>47</v>
      </c>
      <c r="AE98" s="7" t="s">
        <v>47</v>
      </c>
      <c r="AF98" s="7" t="s">
        <v>47</v>
      </c>
      <c r="AG98" s="7" t="s">
        <v>47</v>
      </c>
      <c r="AH98" s="7" t="s">
        <v>47</v>
      </c>
      <c r="AI98" s="7" t="s">
        <v>47</v>
      </c>
      <c r="AJ98" s="7" t="s">
        <v>47</v>
      </c>
      <c r="AK98" s="7" t="s">
        <v>47</v>
      </c>
      <c r="AL98" s="7" t="s">
        <v>47</v>
      </c>
      <c r="AM98" s="7" t="s">
        <v>47</v>
      </c>
      <c r="AN98" s="7" t="s">
        <v>47</v>
      </c>
      <c r="AO98" s="7" t="s">
        <v>47</v>
      </c>
      <c r="AP98" s="7" t="s">
        <v>47</v>
      </c>
      <c r="AQ98" s="7" t="s">
        <v>47</v>
      </c>
      <c r="AR98" s="7" t="s">
        <v>47</v>
      </c>
      <c r="AS98" s="7" t="s">
        <v>47</v>
      </c>
      <c r="AT98" s="7" t="s">
        <v>47</v>
      </c>
      <c r="AU98" s="7" t="s">
        <v>47</v>
      </c>
      <c r="AV98" s="7" t="s">
        <v>47</v>
      </c>
      <c r="AW98" s="7" t="s">
        <v>47</v>
      </c>
      <c r="AX98" s="7" t="s">
        <v>47</v>
      </c>
      <c r="AY98" s="7" t="s">
        <v>47</v>
      </c>
      <c r="AZ98" s="7" t="s">
        <v>47</v>
      </c>
      <c r="BA98" s="7" t="s">
        <v>47</v>
      </c>
      <c r="BB98" s="7" t="s">
        <v>47</v>
      </c>
      <c r="BC98" s="7" t="s">
        <v>47</v>
      </c>
      <c r="BD98" s="7" t="s">
        <v>47</v>
      </c>
      <c r="BE98" s="7" t="s">
        <v>47</v>
      </c>
      <c r="BF98" s="7" t="s">
        <v>47</v>
      </c>
      <c r="BG98" s="7" t="s">
        <v>47</v>
      </c>
      <c r="BH98" s="7" t="s">
        <v>47</v>
      </c>
      <c r="BI98" s="7" t="s">
        <v>47</v>
      </c>
      <c r="BJ98" s="7" t="s">
        <v>47</v>
      </c>
      <c r="BK98" s="7" t="s">
        <v>47</v>
      </c>
    </row>
    <row r="99" spans="1:63" x14ac:dyDescent="0.2">
      <c r="A99" s="7">
        <v>1973.25</v>
      </c>
      <c r="B99" s="7" t="s">
        <v>47</v>
      </c>
      <c r="C99" s="7" t="s">
        <v>47</v>
      </c>
      <c r="D99" s="7" t="s">
        <v>47</v>
      </c>
      <c r="E99" s="7" t="s">
        <v>47</v>
      </c>
      <c r="F99" s="7" t="s">
        <v>47</v>
      </c>
      <c r="G99" s="7" t="s">
        <v>47</v>
      </c>
      <c r="H99" s="7" t="s">
        <v>47</v>
      </c>
      <c r="I99" s="7" t="s">
        <v>47</v>
      </c>
      <c r="J99" s="7" t="s">
        <v>47</v>
      </c>
      <c r="K99" s="7" t="s">
        <v>47</v>
      </c>
      <c r="L99" s="7" t="s">
        <v>47</v>
      </c>
      <c r="M99" s="7" t="s">
        <v>47</v>
      </c>
      <c r="N99" s="7" t="s">
        <v>47</v>
      </c>
      <c r="O99" s="7" t="s">
        <v>47</v>
      </c>
      <c r="P99" s="7" t="s">
        <v>47</v>
      </c>
      <c r="Q99" s="7" t="s">
        <v>47</v>
      </c>
      <c r="R99" s="7" t="s">
        <v>47</v>
      </c>
      <c r="S99" s="7" t="s">
        <v>47</v>
      </c>
      <c r="T99" s="7" t="s">
        <v>47</v>
      </c>
      <c r="U99" s="7" t="s">
        <v>47</v>
      </c>
      <c r="V99" s="7" t="s">
        <v>47</v>
      </c>
      <c r="W99" s="7" t="s">
        <v>47</v>
      </c>
      <c r="X99" s="7" t="s">
        <v>47</v>
      </c>
      <c r="Y99" s="7" t="s">
        <v>47</v>
      </c>
      <c r="Z99" s="7" t="s">
        <v>47</v>
      </c>
      <c r="AA99" s="7" t="s">
        <v>47</v>
      </c>
      <c r="AB99" s="7" t="s">
        <v>47</v>
      </c>
      <c r="AC99" s="7" t="s">
        <v>47</v>
      </c>
      <c r="AD99" s="7" t="s">
        <v>47</v>
      </c>
      <c r="AE99" s="7" t="s">
        <v>47</v>
      </c>
      <c r="AF99" s="7" t="s">
        <v>47</v>
      </c>
      <c r="AG99" s="7" t="s">
        <v>47</v>
      </c>
      <c r="AH99" s="7" t="s">
        <v>47</v>
      </c>
      <c r="AI99" s="7" t="s">
        <v>47</v>
      </c>
      <c r="AJ99" s="7" t="s">
        <v>47</v>
      </c>
      <c r="AK99" s="7" t="s">
        <v>47</v>
      </c>
      <c r="AL99" s="7" t="s">
        <v>47</v>
      </c>
      <c r="AM99" s="7" t="s">
        <v>47</v>
      </c>
      <c r="AN99" s="7" t="s">
        <v>47</v>
      </c>
      <c r="AO99" s="7" t="s">
        <v>47</v>
      </c>
      <c r="AP99" s="7" t="s">
        <v>47</v>
      </c>
      <c r="AQ99" s="7" t="s">
        <v>47</v>
      </c>
      <c r="AR99" s="7" t="s">
        <v>47</v>
      </c>
      <c r="AS99" s="7" t="s">
        <v>47</v>
      </c>
      <c r="AT99" s="7" t="s">
        <v>47</v>
      </c>
      <c r="AU99" s="7" t="s">
        <v>47</v>
      </c>
      <c r="AV99" s="7" t="s">
        <v>47</v>
      </c>
      <c r="AW99" s="7" t="s">
        <v>47</v>
      </c>
      <c r="AX99" s="7" t="s">
        <v>47</v>
      </c>
      <c r="AY99" s="7" t="s">
        <v>47</v>
      </c>
      <c r="AZ99" s="7" t="s">
        <v>47</v>
      </c>
      <c r="BA99" s="7" t="s">
        <v>47</v>
      </c>
      <c r="BB99" s="7" t="s">
        <v>47</v>
      </c>
      <c r="BC99" s="7" t="s">
        <v>47</v>
      </c>
      <c r="BD99" s="7" t="s">
        <v>47</v>
      </c>
      <c r="BE99" s="7" t="s">
        <v>47</v>
      </c>
      <c r="BF99" s="7" t="s">
        <v>47</v>
      </c>
      <c r="BG99" s="7" t="s">
        <v>47</v>
      </c>
      <c r="BH99" s="7" t="s">
        <v>47</v>
      </c>
      <c r="BI99" s="7" t="s">
        <v>47</v>
      </c>
      <c r="BJ99" s="7" t="s">
        <v>47</v>
      </c>
      <c r="BK99" s="7" t="s">
        <v>47</v>
      </c>
    </row>
    <row r="100" spans="1:63" x14ac:dyDescent="0.2">
      <c r="A100" s="7">
        <v>1973.5</v>
      </c>
      <c r="B100" s="7" t="s">
        <v>47</v>
      </c>
      <c r="C100" s="7" t="s">
        <v>47</v>
      </c>
      <c r="D100" s="7" t="s">
        <v>47</v>
      </c>
      <c r="E100" s="7" t="s">
        <v>47</v>
      </c>
      <c r="F100" s="7" t="s">
        <v>47</v>
      </c>
      <c r="G100" s="7" t="s">
        <v>47</v>
      </c>
      <c r="H100" s="7" t="s">
        <v>47</v>
      </c>
      <c r="I100" s="7" t="s">
        <v>47</v>
      </c>
      <c r="J100" s="7" t="s">
        <v>47</v>
      </c>
      <c r="K100" s="7" t="s">
        <v>47</v>
      </c>
      <c r="L100" s="7" t="s">
        <v>47</v>
      </c>
      <c r="M100" s="7" t="s">
        <v>47</v>
      </c>
      <c r="N100" s="7" t="s">
        <v>47</v>
      </c>
      <c r="O100" s="7" t="s">
        <v>47</v>
      </c>
      <c r="P100" s="7" t="s">
        <v>47</v>
      </c>
      <c r="Q100" s="7" t="s">
        <v>47</v>
      </c>
      <c r="R100" s="7" t="s">
        <v>47</v>
      </c>
      <c r="S100" s="7" t="s">
        <v>47</v>
      </c>
      <c r="T100" s="7" t="s">
        <v>47</v>
      </c>
      <c r="U100" s="7" t="s">
        <v>47</v>
      </c>
      <c r="V100" s="7" t="s">
        <v>47</v>
      </c>
      <c r="W100" s="7" t="s">
        <v>47</v>
      </c>
      <c r="X100" s="7" t="s">
        <v>47</v>
      </c>
      <c r="Y100" s="7" t="s">
        <v>47</v>
      </c>
      <c r="Z100" s="7" t="s">
        <v>47</v>
      </c>
      <c r="AA100" s="7" t="s">
        <v>47</v>
      </c>
      <c r="AB100" s="7" t="s">
        <v>47</v>
      </c>
      <c r="AC100" s="7" t="s">
        <v>47</v>
      </c>
      <c r="AD100" s="7" t="s">
        <v>47</v>
      </c>
      <c r="AE100" s="7" t="s">
        <v>47</v>
      </c>
      <c r="AF100" s="7" t="s">
        <v>47</v>
      </c>
      <c r="AG100" s="7" t="s">
        <v>47</v>
      </c>
      <c r="AH100" s="7" t="s">
        <v>47</v>
      </c>
      <c r="AI100" s="7" t="s">
        <v>47</v>
      </c>
      <c r="AJ100" s="7" t="s">
        <v>47</v>
      </c>
      <c r="AK100" s="7" t="s">
        <v>47</v>
      </c>
      <c r="AL100" s="7" t="s">
        <v>47</v>
      </c>
      <c r="AM100" s="7" t="s">
        <v>47</v>
      </c>
      <c r="AN100" s="7" t="s">
        <v>47</v>
      </c>
      <c r="AO100" s="7" t="s">
        <v>47</v>
      </c>
      <c r="AP100" s="7" t="s">
        <v>47</v>
      </c>
      <c r="AQ100" s="7" t="s">
        <v>47</v>
      </c>
      <c r="AR100" s="7" t="s">
        <v>47</v>
      </c>
      <c r="AS100" s="7" t="s">
        <v>47</v>
      </c>
      <c r="AT100" s="7" t="s">
        <v>47</v>
      </c>
      <c r="AU100" s="7" t="s">
        <v>47</v>
      </c>
      <c r="AV100" s="7" t="s">
        <v>47</v>
      </c>
      <c r="AW100" s="7" t="s">
        <v>47</v>
      </c>
      <c r="AX100" s="7" t="s">
        <v>47</v>
      </c>
      <c r="AY100" s="7" t="s">
        <v>47</v>
      </c>
      <c r="AZ100" s="7" t="s">
        <v>47</v>
      </c>
      <c r="BA100" s="7" t="s">
        <v>47</v>
      </c>
      <c r="BB100" s="7" t="s">
        <v>47</v>
      </c>
      <c r="BC100" s="7" t="s">
        <v>47</v>
      </c>
      <c r="BD100" s="7" t="s">
        <v>47</v>
      </c>
      <c r="BE100" s="7" t="s">
        <v>47</v>
      </c>
      <c r="BF100" s="7" t="s">
        <v>47</v>
      </c>
      <c r="BG100" s="7" t="s">
        <v>47</v>
      </c>
      <c r="BH100" s="7" t="s">
        <v>47</v>
      </c>
      <c r="BI100" s="7" t="s">
        <v>47</v>
      </c>
      <c r="BJ100" s="7" t="s">
        <v>47</v>
      </c>
      <c r="BK100" s="7" t="s">
        <v>47</v>
      </c>
    </row>
    <row r="101" spans="1:63" x14ac:dyDescent="0.2">
      <c r="A101" s="7">
        <v>1973.75</v>
      </c>
      <c r="B101" s="7" t="s">
        <v>47</v>
      </c>
      <c r="C101" s="7" t="s">
        <v>47</v>
      </c>
      <c r="D101" s="7" t="s">
        <v>47</v>
      </c>
      <c r="E101" s="7" t="s">
        <v>47</v>
      </c>
      <c r="F101" s="7" t="s">
        <v>47</v>
      </c>
      <c r="G101" s="7" t="s">
        <v>47</v>
      </c>
      <c r="H101" s="7" t="s">
        <v>47</v>
      </c>
      <c r="I101" s="7" t="s">
        <v>47</v>
      </c>
      <c r="J101" s="7" t="s">
        <v>47</v>
      </c>
      <c r="K101" s="7" t="s">
        <v>47</v>
      </c>
      <c r="L101" s="7" t="s">
        <v>47</v>
      </c>
      <c r="M101" s="7" t="s">
        <v>47</v>
      </c>
      <c r="N101" s="7" t="s">
        <v>47</v>
      </c>
      <c r="O101" s="7" t="s">
        <v>47</v>
      </c>
      <c r="P101" s="7" t="s">
        <v>47</v>
      </c>
      <c r="Q101" s="7" t="s">
        <v>47</v>
      </c>
      <c r="R101" s="7" t="s">
        <v>47</v>
      </c>
      <c r="S101" s="7" t="s">
        <v>47</v>
      </c>
      <c r="T101" s="7" t="s">
        <v>47</v>
      </c>
      <c r="U101" s="7" t="s">
        <v>47</v>
      </c>
      <c r="V101" s="7" t="s">
        <v>47</v>
      </c>
      <c r="W101" s="7" t="s">
        <v>47</v>
      </c>
      <c r="X101" s="7" t="s">
        <v>47</v>
      </c>
      <c r="Y101" s="7" t="s">
        <v>47</v>
      </c>
      <c r="Z101" s="7" t="s">
        <v>47</v>
      </c>
      <c r="AA101" s="7" t="s">
        <v>47</v>
      </c>
      <c r="AB101" s="7" t="s">
        <v>47</v>
      </c>
      <c r="AC101" s="7" t="s">
        <v>47</v>
      </c>
      <c r="AD101" s="7" t="s">
        <v>47</v>
      </c>
      <c r="AE101" s="7" t="s">
        <v>47</v>
      </c>
      <c r="AF101" s="7" t="s">
        <v>47</v>
      </c>
      <c r="AG101" s="7" t="s">
        <v>47</v>
      </c>
      <c r="AH101" s="7" t="s">
        <v>47</v>
      </c>
      <c r="AI101" s="7" t="s">
        <v>47</v>
      </c>
      <c r="AJ101" s="7" t="s">
        <v>47</v>
      </c>
      <c r="AK101" s="7" t="s">
        <v>47</v>
      </c>
      <c r="AL101" s="7" t="s">
        <v>47</v>
      </c>
      <c r="AM101" s="7" t="s">
        <v>47</v>
      </c>
      <c r="AN101" s="7" t="s">
        <v>47</v>
      </c>
      <c r="AO101" s="7" t="s">
        <v>47</v>
      </c>
      <c r="AP101" s="7" t="s">
        <v>47</v>
      </c>
      <c r="AQ101" s="7" t="s">
        <v>47</v>
      </c>
      <c r="AR101" s="7" t="s">
        <v>47</v>
      </c>
      <c r="AS101" s="7" t="s">
        <v>47</v>
      </c>
      <c r="AT101" s="7" t="s">
        <v>47</v>
      </c>
      <c r="AU101" s="7" t="s">
        <v>47</v>
      </c>
      <c r="AV101" s="7" t="s">
        <v>47</v>
      </c>
      <c r="AW101" s="7" t="s">
        <v>47</v>
      </c>
      <c r="AX101" s="7" t="s">
        <v>47</v>
      </c>
      <c r="AY101" s="7" t="s">
        <v>47</v>
      </c>
      <c r="AZ101" s="7" t="s">
        <v>47</v>
      </c>
      <c r="BA101" s="7" t="s">
        <v>47</v>
      </c>
      <c r="BB101" s="7" t="s">
        <v>47</v>
      </c>
      <c r="BC101" s="7" t="s">
        <v>47</v>
      </c>
      <c r="BD101" s="7" t="s">
        <v>47</v>
      </c>
      <c r="BE101" s="7" t="s">
        <v>47</v>
      </c>
      <c r="BF101" s="7" t="s">
        <v>47</v>
      </c>
      <c r="BG101" s="7" t="s">
        <v>47</v>
      </c>
      <c r="BH101" s="7" t="s">
        <v>47</v>
      </c>
      <c r="BI101" s="7" t="s">
        <v>47</v>
      </c>
      <c r="BJ101" s="7" t="s">
        <v>47</v>
      </c>
      <c r="BK101" s="7" t="s">
        <v>47</v>
      </c>
    </row>
    <row r="102" spans="1:63" x14ac:dyDescent="0.2">
      <c r="A102" s="7">
        <v>1974</v>
      </c>
      <c r="B102" s="7" t="s">
        <v>47</v>
      </c>
      <c r="C102" s="7" t="s">
        <v>47</v>
      </c>
      <c r="D102" s="7" t="s">
        <v>47</v>
      </c>
      <c r="E102" s="7" t="s">
        <v>47</v>
      </c>
      <c r="F102" s="7" t="s">
        <v>47</v>
      </c>
      <c r="G102" s="7" t="s">
        <v>47</v>
      </c>
      <c r="H102" s="7" t="s">
        <v>47</v>
      </c>
      <c r="I102" s="7" t="s">
        <v>47</v>
      </c>
      <c r="J102" s="7" t="s">
        <v>47</v>
      </c>
      <c r="K102" s="7" t="s">
        <v>47</v>
      </c>
      <c r="L102" s="7" t="s">
        <v>47</v>
      </c>
      <c r="M102" s="7" t="s">
        <v>47</v>
      </c>
      <c r="N102" s="7" t="s">
        <v>47</v>
      </c>
      <c r="O102" s="7" t="s">
        <v>47</v>
      </c>
      <c r="P102" s="7" t="s">
        <v>47</v>
      </c>
      <c r="Q102" s="7" t="s">
        <v>47</v>
      </c>
      <c r="R102" s="7" t="s">
        <v>47</v>
      </c>
      <c r="S102" s="7" t="s">
        <v>47</v>
      </c>
      <c r="T102" s="7" t="s">
        <v>47</v>
      </c>
      <c r="U102" s="7" t="s">
        <v>47</v>
      </c>
      <c r="V102" s="7" t="s">
        <v>47</v>
      </c>
      <c r="W102" s="7" t="s">
        <v>47</v>
      </c>
      <c r="X102" s="7" t="s">
        <v>47</v>
      </c>
      <c r="Y102" s="7" t="s">
        <v>47</v>
      </c>
      <c r="Z102" s="7" t="s">
        <v>47</v>
      </c>
      <c r="AA102" s="7" t="s">
        <v>47</v>
      </c>
      <c r="AB102" s="7" t="s">
        <v>47</v>
      </c>
      <c r="AC102" s="7" t="s">
        <v>47</v>
      </c>
      <c r="AD102" s="7" t="s">
        <v>47</v>
      </c>
      <c r="AE102" s="7" t="s">
        <v>47</v>
      </c>
      <c r="AF102" s="7" t="s">
        <v>47</v>
      </c>
      <c r="AG102" s="7" t="s">
        <v>47</v>
      </c>
      <c r="AH102" s="7" t="s">
        <v>47</v>
      </c>
      <c r="AI102" s="7" t="s">
        <v>47</v>
      </c>
      <c r="AJ102" s="7" t="s">
        <v>47</v>
      </c>
      <c r="AK102" s="7" t="s">
        <v>47</v>
      </c>
      <c r="AL102" s="7" t="s">
        <v>47</v>
      </c>
      <c r="AM102" s="7" t="s">
        <v>47</v>
      </c>
      <c r="AN102" s="7" t="s">
        <v>47</v>
      </c>
      <c r="AO102" s="7" t="s">
        <v>47</v>
      </c>
      <c r="AP102" s="7" t="s">
        <v>47</v>
      </c>
      <c r="AQ102" s="7" t="s">
        <v>47</v>
      </c>
      <c r="AR102" s="7" t="s">
        <v>47</v>
      </c>
      <c r="AS102" s="7" t="s">
        <v>47</v>
      </c>
      <c r="AT102" s="7" t="s">
        <v>47</v>
      </c>
      <c r="AU102" s="7" t="s">
        <v>47</v>
      </c>
      <c r="AV102" s="7" t="s">
        <v>47</v>
      </c>
      <c r="AW102" s="7" t="s">
        <v>47</v>
      </c>
      <c r="AX102" s="7" t="s">
        <v>47</v>
      </c>
      <c r="AY102" s="7" t="s">
        <v>47</v>
      </c>
      <c r="AZ102" s="7" t="s">
        <v>47</v>
      </c>
      <c r="BA102" s="7" t="s">
        <v>47</v>
      </c>
      <c r="BB102" s="7" t="s">
        <v>47</v>
      </c>
      <c r="BC102" s="7" t="s">
        <v>47</v>
      </c>
      <c r="BD102" s="7" t="s">
        <v>47</v>
      </c>
      <c r="BE102" s="7" t="s">
        <v>47</v>
      </c>
      <c r="BF102" s="7" t="s">
        <v>47</v>
      </c>
      <c r="BG102" s="7" t="s">
        <v>47</v>
      </c>
      <c r="BH102" s="7" t="s">
        <v>47</v>
      </c>
      <c r="BI102" s="7" t="s">
        <v>47</v>
      </c>
      <c r="BJ102" s="7" t="s">
        <v>47</v>
      </c>
      <c r="BK102" s="7" t="s">
        <v>47</v>
      </c>
    </row>
    <row r="103" spans="1:63" x14ac:dyDescent="0.2">
      <c r="A103" s="7">
        <v>1974.25</v>
      </c>
      <c r="B103" s="7" t="s">
        <v>47</v>
      </c>
      <c r="C103" s="7" t="s">
        <v>47</v>
      </c>
      <c r="D103" s="7" t="s">
        <v>47</v>
      </c>
      <c r="E103" s="7" t="s">
        <v>47</v>
      </c>
      <c r="F103" s="7" t="s">
        <v>47</v>
      </c>
      <c r="G103" s="7" t="s">
        <v>47</v>
      </c>
      <c r="H103" s="7" t="s">
        <v>47</v>
      </c>
      <c r="I103" s="7" t="s">
        <v>47</v>
      </c>
      <c r="J103" s="7" t="s">
        <v>47</v>
      </c>
      <c r="K103" s="7" t="s">
        <v>47</v>
      </c>
      <c r="L103" s="7" t="s">
        <v>47</v>
      </c>
      <c r="M103" s="7" t="s">
        <v>47</v>
      </c>
      <c r="N103" s="7" t="s">
        <v>47</v>
      </c>
      <c r="O103" s="7" t="s">
        <v>47</v>
      </c>
      <c r="P103" s="7" t="s">
        <v>47</v>
      </c>
      <c r="Q103" s="7" t="s">
        <v>47</v>
      </c>
      <c r="R103" s="7" t="s">
        <v>47</v>
      </c>
      <c r="S103" s="7" t="s">
        <v>47</v>
      </c>
      <c r="T103" s="7" t="s">
        <v>47</v>
      </c>
      <c r="U103" s="7" t="s">
        <v>47</v>
      </c>
      <c r="V103" s="7" t="s">
        <v>47</v>
      </c>
      <c r="W103" s="7" t="s">
        <v>47</v>
      </c>
      <c r="X103" s="7" t="s">
        <v>47</v>
      </c>
      <c r="Y103" s="7" t="s">
        <v>47</v>
      </c>
      <c r="Z103" s="7" t="s">
        <v>47</v>
      </c>
      <c r="AA103" s="7" t="s">
        <v>47</v>
      </c>
      <c r="AB103" s="7" t="s">
        <v>47</v>
      </c>
      <c r="AC103" s="7" t="s">
        <v>47</v>
      </c>
      <c r="AD103" s="7" t="s">
        <v>47</v>
      </c>
      <c r="AE103" s="7" t="s">
        <v>47</v>
      </c>
      <c r="AF103" s="7" t="s">
        <v>47</v>
      </c>
      <c r="AG103" s="7" t="s">
        <v>47</v>
      </c>
      <c r="AH103" s="7" t="s">
        <v>47</v>
      </c>
      <c r="AI103" s="7" t="s">
        <v>47</v>
      </c>
      <c r="AJ103" s="7" t="s">
        <v>47</v>
      </c>
      <c r="AK103" s="7" t="s">
        <v>47</v>
      </c>
      <c r="AL103" s="7" t="s">
        <v>47</v>
      </c>
      <c r="AM103" s="7" t="s">
        <v>47</v>
      </c>
      <c r="AN103" s="7" t="s">
        <v>47</v>
      </c>
      <c r="AO103" s="7" t="s">
        <v>47</v>
      </c>
      <c r="AP103" s="7" t="s">
        <v>47</v>
      </c>
      <c r="AQ103" s="7" t="s">
        <v>47</v>
      </c>
      <c r="AR103" s="7" t="s">
        <v>47</v>
      </c>
      <c r="AS103" s="7" t="s">
        <v>47</v>
      </c>
      <c r="AT103" s="7" t="s">
        <v>47</v>
      </c>
      <c r="AU103" s="7" t="s">
        <v>47</v>
      </c>
      <c r="AV103" s="7" t="s">
        <v>47</v>
      </c>
      <c r="AW103" s="7" t="s">
        <v>47</v>
      </c>
      <c r="AX103" s="7" t="s">
        <v>47</v>
      </c>
      <c r="AY103" s="7" t="s">
        <v>47</v>
      </c>
      <c r="AZ103" s="7" t="s">
        <v>47</v>
      </c>
      <c r="BA103" s="7" t="s">
        <v>47</v>
      </c>
      <c r="BB103" s="7" t="s">
        <v>47</v>
      </c>
      <c r="BC103" s="7" t="s">
        <v>47</v>
      </c>
      <c r="BD103" s="7" t="s">
        <v>47</v>
      </c>
      <c r="BE103" s="7" t="s">
        <v>47</v>
      </c>
      <c r="BF103" s="7" t="s">
        <v>47</v>
      </c>
      <c r="BG103" s="7" t="s">
        <v>47</v>
      </c>
      <c r="BH103" s="7" t="s">
        <v>47</v>
      </c>
      <c r="BI103" s="7" t="s">
        <v>47</v>
      </c>
      <c r="BJ103" s="7" t="s">
        <v>47</v>
      </c>
      <c r="BK103" s="7" t="s">
        <v>47</v>
      </c>
    </row>
    <row r="104" spans="1:63" x14ac:dyDescent="0.2">
      <c r="A104" s="7">
        <v>1974.5</v>
      </c>
      <c r="B104" s="7" t="s">
        <v>47</v>
      </c>
      <c r="C104" s="7" t="s">
        <v>47</v>
      </c>
      <c r="D104" s="7" t="s">
        <v>47</v>
      </c>
      <c r="E104" s="7" t="s">
        <v>47</v>
      </c>
      <c r="F104" s="7" t="s">
        <v>47</v>
      </c>
      <c r="G104" s="7" t="s">
        <v>47</v>
      </c>
      <c r="H104" s="7" t="s">
        <v>47</v>
      </c>
      <c r="I104" s="7" t="s">
        <v>47</v>
      </c>
      <c r="J104" s="7" t="s">
        <v>47</v>
      </c>
      <c r="K104" s="7" t="s">
        <v>47</v>
      </c>
      <c r="L104" s="7" t="s">
        <v>47</v>
      </c>
      <c r="M104" s="7" t="s">
        <v>47</v>
      </c>
      <c r="N104" s="7" t="s">
        <v>47</v>
      </c>
      <c r="O104" s="7" t="s">
        <v>47</v>
      </c>
      <c r="P104" s="7" t="s">
        <v>47</v>
      </c>
      <c r="Q104" s="7" t="s">
        <v>47</v>
      </c>
      <c r="R104" s="7" t="s">
        <v>47</v>
      </c>
      <c r="S104" s="7" t="s">
        <v>47</v>
      </c>
      <c r="T104" s="7" t="s">
        <v>47</v>
      </c>
      <c r="U104" s="7" t="s">
        <v>47</v>
      </c>
      <c r="V104" s="7" t="s">
        <v>47</v>
      </c>
      <c r="W104" s="7" t="s">
        <v>47</v>
      </c>
      <c r="X104" s="7" t="s">
        <v>47</v>
      </c>
      <c r="Y104" s="7" t="s">
        <v>47</v>
      </c>
      <c r="Z104" s="7" t="s">
        <v>47</v>
      </c>
      <c r="AA104" s="7" t="s">
        <v>47</v>
      </c>
      <c r="AB104" s="7" t="s">
        <v>47</v>
      </c>
      <c r="AC104" s="7" t="s">
        <v>47</v>
      </c>
      <c r="AD104" s="7" t="s">
        <v>47</v>
      </c>
      <c r="AE104" s="7" t="s">
        <v>47</v>
      </c>
      <c r="AF104" s="7" t="s">
        <v>47</v>
      </c>
      <c r="AG104" s="7" t="s">
        <v>47</v>
      </c>
      <c r="AH104" s="7" t="s">
        <v>47</v>
      </c>
      <c r="AI104" s="7" t="s">
        <v>47</v>
      </c>
      <c r="AJ104" s="7" t="s">
        <v>47</v>
      </c>
      <c r="AK104" s="7" t="s">
        <v>47</v>
      </c>
      <c r="AL104" s="7" t="s">
        <v>47</v>
      </c>
      <c r="AM104" s="7" t="s">
        <v>47</v>
      </c>
      <c r="AN104" s="7" t="s">
        <v>47</v>
      </c>
      <c r="AO104" s="7" t="s">
        <v>47</v>
      </c>
      <c r="AP104" s="7" t="s">
        <v>47</v>
      </c>
      <c r="AQ104" s="7" t="s">
        <v>47</v>
      </c>
      <c r="AR104" s="7" t="s">
        <v>47</v>
      </c>
      <c r="AS104" s="7" t="s">
        <v>47</v>
      </c>
      <c r="AT104" s="7" t="s">
        <v>47</v>
      </c>
      <c r="AU104" s="7" t="s">
        <v>47</v>
      </c>
      <c r="AV104" s="7" t="s">
        <v>47</v>
      </c>
      <c r="AW104" s="7" t="s">
        <v>47</v>
      </c>
      <c r="AX104" s="7" t="s">
        <v>47</v>
      </c>
      <c r="AY104" s="7" t="s">
        <v>47</v>
      </c>
      <c r="AZ104" s="7" t="s">
        <v>47</v>
      </c>
      <c r="BA104" s="7" t="s">
        <v>47</v>
      </c>
      <c r="BB104" s="7" t="s">
        <v>47</v>
      </c>
      <c r="BC104" s="7" t="s">
        <v>47</v>
      </c>
      <c r="BD104" s="7" t="s">
        <v>47</v>
      </c>
      <c r="BE104" s="7" t="s">
        <v>47</v>
      </c>
      <c r="BF104" s="7" t="s">
        <v>47</v>
      </c>
      <c r="BG104" s="7" t="s">
        <v>47</v>
      </c>
      <c r="BH104" s="7" t="s">
        <v>47</v>
      </c>
      <c r="BI104" s="7" t="s">
        <v>47</v>
      </c>
      <c r="BJ104" s="7" t="s">
        <v>47</v>
      </c>
      <c r="BK104" s="7" t="s">
        <v>47</v>
      </c>
    </row>
    <row r="105" spans="1:63" x14ac:dyDescent="0.2">
      <c r="A105" s="7">
        <v>1974.75</v>
      </c>
      <c r="B105" s="7" t="s">
        <v>47</v>
      </c>
      <c r="C105" s="7" t="s">
        <v>47</v>
      </c>
      <c r="D105" s="7" t="s">
        <v>47</v>
      </c>
      <c r="E105" s="7" t="s">
        <v>47</v>
      </c>
      <c r="F105" s="7" t="s">
        <v>47</v>
      </c>
      <c r="G105" s="7" t="s">
        <v>47</v>
      </c>
      <c r="H105" s="7" t="s">
        <v>47</v>
      </c>
      <c r="I105" s="7" t="s">
        <v>47</v>
      </c>
      <c r="J105" s="7" t="s">
        <v>47</v>
      </c>
      <c r="K105" s="7" t="s">
        <v>47</v>
      </c>
      <c r="L105" s="7" t="s">
        <v>47</v>
      </c>
      <c r="M105" s="7" t="s">
        <v>47</v>
      </c>
      <c r="N105" s="7" t="s">
        <v>47</v>
      </c>
      <c r="O105" s="7" t="s">
        <v>47</v>
      </c>
      <c r="P105" s="7" t="s">
        <v>47</v>
      </c>
      <c r="Q105" s="7" t="s">
        <v>47</v>
      </c>
      <c r="R105" s="7" t="s">
        <v>47</v>
      </c>
      <c r="S105" s="7" t="s">
        <v>47</v>
      </c>
      <c r="T105" s="7" t="s">
        <v>47</v>
      </c>
      <c r="U105" s="7" t="s">
        <v>47</v>
      </c>
      <c r="V105" s="7" t="s">
        <v>47</v>
      </c>
      <c r="W105" s="7" t="s">
        <v>47</v>
      </c>
      <c r="X105" s="7" t="s">
        <v>47</v>
      </c>
      <c r="Y105" s="7" t="s">
        <v>47</v>
      </c>
      <c r="Z105" s="7" t="s">
        <v>47</v>
      </c>
      <c r="AA105" s="7" t="s">
        <v>47</v>
      </c>
      <c r="AB105" s="7" t="s">
        <v>47</v>
      </c>
      <c r="AC105" s="7" t="s">
        <v>47</v>
      </c>
      <c r="AD105" s="7" t="s">
        <v>47</v>
      </c>
      <c r="AE105" s="7" t="s">
        <v>47</v>
      </c>
      <c r="AF105" s="7" t="s">
        <v>47</v>
      </c>
      <c r="AG105" s="7" t="s">
        <v>47</v>
      </c>
      <c r="AH105" s="7" t="s">
        <v>47</v>
      </c>
      <c r="AI105" s="7" t="s">
        <v>47</v>
      </c>
      <c r="AJ105" s="7" t="s">
        <v>47</v>
      </c>
      <c r="AK105" s="7" t="s">
        <v>47</v>
      </c>
      <c r="AL105" s="7" t="s">
        <v>47</v>
      </c>
      <c r="AM105" s="7" t="s">
        <v>47</v>
      </c>
      <c r="AN105" s="7" t="s">
        <v>47</v>
      </c>
      <c r="AO105" s="7" t="s">
        <v>47</v>
      </c>
      <c r="AP105" s="7" t="s">
        <v>47</v>
      </c>
      <c r="AQ105" s="7" t="s">
        <v>47</v>
      </c>
      <c r="AR105" s="7" t="s">
        <v>47</v>
      </c>
      <c r="AS105" s="7" t="s">
        <v>47</v>
      </c>
      <c r="AT105" s="7" t="s">
        <v>47</v>
      </c>
      <c r="AU105" s="7" t="s">
        <v>47</v>
      </c>
      <c r="AV105" s="7" t="s">
        <v>47</v>
      </c>
      <c r="AW105" s="7" t="s">
        <v>47</v>
      </c>
      <c r="AX105" s="7" t="s">
        <v>47</v>
      </c>
      <c r="AY105" s="7" t="s">
        <v>47</v>
      </c>
      <c r="AZ105" s="7" t="s">
        <v>47</v>
      </c>
      <c r="BA105" s="7" t="s">
        <v>47</v>
      </c>
      <c r="BB105" s="7" t="s">
        <v>47</v>
      </c>
      <c r="BC105" s="7" t="s">
        <v>47</v>
      </c>
      <c r="BD105" s="7" t="s">
        <v>47</v>
      </c>
      <c r="BE105" s="7" t="s">
        <v>47</v>
      </c>
      <c r="BF105" s="7" t="s">
        <v>47</v>
      </c>
      <c r="BG105" s="7" t="s">
        <v>47</v>
      </c>
      <c r="BH105" s="7" t="s">
        <v>47</v>
      </c>
      <c r="BI105" s="7" t="s">
        <v>47</v>
      </c>
      <c r="BJ105" s="7" t="s">
        <v>47</v>
      </c>
      <c r="BK105" s="7" t="s">
        <v>47</v>
      </c>
    </row>
    <row r="106" spans="1:63" x14ac:dyDescent="0.2">
      <c r="A106" s="7">
        <v>1975</v>
      </c>
      <c r="B106" s="7" t="s">
        <v>47</v>
      </c>
      <c r="C106" s="7" t="s">
        <v>47</v>
      </c>
      <c r="D106" s="7" t="s">
        <v>47</v>
      </c>
      <c r="E106" s="7" t="s">
        <v>47</v>
      </c>
      <c r="F106" s="7" t="s">
        <v>47</v>
      </c>
      <c r="G106" s="7" t="s">
        <v>47</v>
      </c>
      <c r="H106" s="7" t="s">
        <v>47</v>
      </c>
      <c r="I106" s="7" t="s">
        <v>47</v>
      </c>
      <c r="J106" s="7" t="s">
        <v>47</v>
      </c>
      <c r="K106" s="7" t="s">
        <v>47</v>
      </c>
      <c r="L106" s="7" t="s">
        <v>47</v>
      </c>
      <c r="M106" s="7" t="s">
        <v>47</v>
      </c>
      <c r="N106" s="7" t="s">
        <v>47</v>
      </c>
      <c r="O106" s="7" t="s">
        <v>47</v>
      </c>
      <c r="P106" s="7" t="s">
        <v>47</v>
      </c>
      <c r="Q106" s="7" t="s">
        <v>47</v>
      </c>
      <c r="R106" s="7" t="s">
        <v>47</v>
      </c>
      <c r="S106" s="7" t="s">
        <v>47</v>
      </c>
      <c r="T106" s="7" t="s">
        <v>47</v>
      </c>
      <c r="U106" s="7" t="s">
        <v>47</v>
      </c>
      <c r="V106" s="7" t="s">
        <v>47</v>
      </c>
      <c r="W106" s="7" t="s">
        <v>47</v>
      </c>
      <c r="X106" s="7" t="s">
        <v>47</v>
      </c>
      <c r="Y106" s="7" t="s">
        <v>47</v>
      </c>
      <c r="Z106" s="7" t="s">
        <v>47</v>
      </c>
      <c r="AA106" s="7" t="s">
        <v>47</v>
      </c>
      <c r="AB106" s="7" t="s">
        <v>47</v>
      </c>
      <c r="AC106" s="7" t="s">
        <v>47</v>
      </c>
      <c r="AD106" s="7" t="s">
        <v>47</v>
      </c>
      <c r="AE106" s="7" t="s">
        <v>47</v>
      </c>
      <c r="AF106" s="7" t="s">
        <v>47</v>
      </c>
      <c r="AG106" s="7" t="s">
        <v>47</v>
      </c>
      <c r="AH106" s="7" t="s">
        <v>47</v>
      </c>
      <c r="AI106" s="7" t="s">
        <v>47</v>
      </c>
      <c r="AJ106" s="7" t="s">
        <v>47</v>
      </c>
      <c r="AK106" s="7" t="s">
        <v>47</v>
      </c>
      <c r="AL106" s="7" t="s">
        <v>47</v>
      </c>
      <c r="AM106" s="7" t="s">
        <v>47</v>
      </c>
      <c r="AN106" s="7" t="s">
        <v>47</v>
      </c>
      <c r="AO106" s="7" t="s">
        <v>47</v>
      </c>
      <c r="AP106" s="7" t="s">
        <v>47</v>
      </c>
      <c r="AQ106" s="7" t="s">
        <v>47</v>
      </c>
      <c r="AR106" s="7" t="s">
        <v>47</v>
      </c>
      <c r="AS106" s="7" t="s">
        <v>47</v>
      </c>
      <c r="AT106" s="7" t="s">
        <v>47</v>
      </c>
      <c r="AU106" s="7" t="s">
        <v>47</v>
      </c>
      <c r="AV106" s="7" t="s">
        <v>47</v>
      </c>
      <c r="AW106" s="7" t="s">
        <v>47</v>
      </c>
      <c r="AX106" s="7" t="s">
        <v>47</v>
      </c>
      <c r="AY106" s="7" t="s">
        <v>47</v>
      </c>
      <c r="AZ106" s="7" t="s">
        <v>47</v>
      </c>
      <c r="BA106" s="7" t="s">
        <v>47</v>
      </c>
      <c r="BB106" s="7" t="s">
        <v>47</v>
      </c>
      <c r="BC106" s="7" t="s">
        <v>47</v>
      </c>
      <c r="BD106" s="7" t="s">
        <v>47</v>
      </c>
      <c r="BE106" s="7" t="s">
        <v>47</v>
      </c>
      <c r="BF106" s="7" t="s">
        <v>47</v>
      </c>
      <c r="BG106" s="7" t="s">
        <v>47</v>
      </c>
      <c r="BH106" s="7" t="s">
        <v>47</v>
      </c>
      <c r="BI106" s="7" t="s">
        <v>47</v>
      </c>
      <c r="BJ106" s="7" t="s">
        <v>47</v>
      </c>
      <c r="BK106" s="7" t="s">
        <v>47</v>
      </c>
    </row>
    <row r="107" spans="1:63" x14ac:dyDescent="0.2">
      <c r="A107" s="7">
        <v>1975.25</v>
      </c>
      <c r="B107" s="7" t="s">
        <v>47</v>
      </c>
      <c r="C107" s="7" t="s">
        <v>47</v>
      </c>
      <c r="D107" s="7" t="s">
        <v>47</v>
      </c>
      <c r="E107" s="7" t="s">
        <v>47</v>
      </c>
      <c r="F107" s="7" t="s">
        <v>47</v>
      </c>
      <c r="G107" s="7" t="s">
        <v>47</v>
      </c>
      <c r="H107" s="7" t="s">
        <v>47</v>
      </c>
      <c r="I107" s="7" t="s">
        <v>47</v>
      </c>
      <c r="J107" s="7" t="s">
        <v>47</v>
      </c>
      <c r="K107" s="7" t="s">
        <v>47</v>
      </c>
      <c r="L107" s="7" t="s">
        <v>47</v>
      </c>
      <c r="M107" s="7" t="s">
        <v>47</v>
      </c>
      <c r="N107" s="7" t="s">
        <v>47</v>
      </c>
      <c r="O107" s="7" t="s">
        <v>47</v>
      </c>
      <c r="P107" s="7" t="s">
        <v>47</v>
      </c>
      <c r="Q107" s="7" t="s">
        <v>47</v>
      </c>
      <c r="R107" s="7" t="s">
        <v>47</v>
      </c>
      <c r="S107" s="7" t="s">
        <v>47</v>
      </c>
      <c r="T107" s="7" t="s">
        <v>47</v>
      </c>
      <c r="U107" s="7" t="s">
        <v>47</v>
      </c>
      <c r="V107" s="7" t="s">
        <v>47</v>
      </c>
      <c r="W107" s="7" t="s">
        <v>47</v>
      </c>
      <c r="X107" s="7" t="s">
        <v>47</v>
      </c>
      <c r="Y107" s="7" t="s">
        <v>47</v>
      </c>
      <c r="Z107" s="7" t="s">
        <v>47</v>
      </c>
      <c r="AA107" s="7" t="s">
        <v>47</v>
      </c>
      <c r="AB107" s="7" t="s">
        <v>47</v>
      </c>
      <c r="AC107" s="7" t="s">
        <v>47</v>
      </c>
      <c r="AD107" s="7" t="s">
        <v>47</v>
      </c>
      <c r="AE107" s="7" t="s">
        <v>47</v>
      </c>
      <c r="AF107" s="7" t="s">
        <v>47</v>
      </c>
      <c r="AG107" s="7" t="s">
        <v>47</v>
      </c>
      <c r="AH107" s="7" t="s">
        <v>47</v>
      </c>
      <c r="AI107" s="7" t="s">
        <v>47</v>
      </c>
      <c r="AJ107" s="7" t="s">
        <v>47</v>
      </c>
      <c r="AK107" s="7" t="s">
        <v>47</v>
      </c>
      <c r="AL107" s="7" t="s">
        <v>47</v>
      </c>
      <c r="AM107" s="7" t="s">
        <v>47</v>
      </c>
      <c r="AN107" s="7" t="s">
        <v>47</v>
      </c>
      <c r="AO107" s="7" t="s">
        <v>47</v>
      </c>
      <c r="AP107" s="7" t="s">
        <v>47</v>
      </c>
      <c r="AQ107" s="7" t="s">
        <v>47</v>
      </c>
      <c r="AR107" s="7" t="s">
        <v>47</v>
      </c>
      <c r="AS107" s="7" t="s">
        <v>47</v>
      </c>
      <c r="AT107" s="7" t="s">
        <v>47</v>
      </c>
      <c r="AU107" s="7" t="s">
        <v>47</v>
      </c>
      <c r="AV107" s="7" t="s">
        <v>47</v>
      </c>
      <c r="AW107" s="7" t="s">
        <v>47</v>
      </c>
      <c r="AX107" s="7" t="s">
        <v>47</v>
      </c>
      <c r="AY107" s="7" t="s">
        <v>47</v>
      </c>
      <c r="AZ107" s="7" t="s">
        <v>47</v>
      </c>
      <c r="BA107" s="7" t="s">
        <v>47</v>
      </c>
      <c r="BB107" s="7" t="s">
        <v>47</v>
      </c>
      <c r="BC107" s="7" t="s">
        <v>47</v>
      </c>
      <c r="BD107" s="7" t="s">
        <v>47</v>
      </c>
      <c r="BE107" s="7" t="s">
        <v>47</v>
      </c>
      <c r="BF107" s="7" t="s">
        <v>47</v>
      </c>
      <c r="BG107" s="7" t="s">
        <v>47</v>
      </c>
      <c r="BH107" s="7" t="s">
        <v>47</v>
      </c>
      <c r="BI107" s="7" t="s">
        <v>47</v>
      </c>
      <c r="BJ107" s="7" t="s">
        <v>47</v>
      </c>
      <c r="BK107" s="7" t="s">
        <v>47</v>
      </c>
    </row>
    <row r="108" spans="1:63" x14ac:dyDescent="0.2">
      <c r="A108" s="7">
        <v>1975.5</v>
      </c>
      <c r="B108" s="7" t="s">
        <v>47</v>
      </c>
      <c r="C108" s="7" t="s">
        <v>47</v>
      </c>
      <c r="D108" s="7" t="s">
        <v>47</v>
      </c>
      <c r="E108" s="7" t="s">
        <v>47</v>
      </c>
      <c r="F108" s="7" t="s">
        <v>47</v>
      </c>
      <c r="G108" s="7" t="s">
        <v>47</v>
      </c>
      <c r="H108" s="7" t="s">
        <v>47</v>
      </c>
      <c r="I108" s="7" t="s">
        <v>47</v>
      </c>
      <c r="J108" s="7" t="s">
        <v>47</v>
      </c>
      <c r="K108" s="7" t="s">
        <v>47</v>
      </c>
      <c r="L108" s="7" t="s">
        <v>47</v>
      </c>
      <c r="M108" s="7" t="s">
        <v>47</v>
      </c>
      <c r="N108" s="7" t="s">
        <v>47</v>
      </c>
      <c r="O108" s="7" t="s">
        <v>47</v>
      </c>
      <c r="P108" s="7" t="s">
        <v>47</v>
      </c>
      <c r="Q108" s="7" t="s">
        <v>47</v>
      </c>
      <c r="R108" s="7" t="s">
        <v>47</v>
      </c>
      <c r="S108" s="7" t="s">
        <v>47</v>
      </c>
      <c r="T108" s="7" t="s">
        <v>47</v>
      </c>
      <c r="U108" s="7" t="s">
        <v>47</v>
      </c>
      <c r="V108" s="7" t="s">
        <v>47</v>
      </c>
      <c r="W108" s="7" t="s">
        <v>47</v>
      </c>
      <c r="X108" s="7" t="s">
        <v>47</v>
      </c>
      <c r="Y108" s="7" t="s">
        <v>47</v>
      </c>
      <c r="Z108" s="7" t="s">
        <v>47</v>
      </c>
      <c r="AA108" s="7" t="s">
        <v>47</v>
      </c>
      <c r="AB108" s="7" t="s">
        <v>47</v>
      </c>
      <c r="AC108" s="7" t="s">
        <v>47</v>
      </c>
      <c r="AD108" s="7" t="s">
        <v>47</v>
      </c>
      <c r="AE108" s="7" t="s">
        <v>47</v>
      </c>
      <c r="AF108" s="7" t="s">
        <v>47</v>
      </c>
      <c r="AG108" s="7" t="s">
        <v>47</v>
      </c>
      <c r="AH108" s="7" t="s">
        <v>47</v>
      </c>
      <c r="AI108" s="7" t="s">
        <v>47</v>
      </c>
      <c r="AJ108" s="7" t="s">
        <v>47</v>
      </c>
      <c r="AK108" s="7" t="s">
        <v>47</v>
      </c>
      <c r="AL108" s="7" t="s">
        <v>47</v>
      </c>
      <c r="AM108" s="7" t="s">
        <v>47</v>
      </c>
      <c r="AN108" s="7" t="s">
        <v>47</v>
      </c>
      <c r="AO108" s="7" t="s">
        <v>47</v>
      </c>
      <c r="AP108" s="7" t="s">
        <v>47</v>
      </c>
      <c r="AQ108" s="7" t="s">
        <v>47</v>
      </c>
      <c r="AR108" s="7" t="s">
        <v>47</v>
      </c>
      <c r="AS108" s="7" t="s">
        <v>47</v>
      </c>
      <c r="AT108" s="7" t="s">
        <v>47</v>
      </c>
      <c r="AU108" s="7" t="s">
        <v>47</v>
      </c>
      <c r="AV108" s="7" t="s">
        <v>47</v>
      </c>
      <c r="AW108" s="7" t="s">
        <v>47</v>
      </c>
      <c r="AX108" s="7" t="s">
        <v>47</v>
      </c>
      <c r="AY108" s="7" t="s">
        <v>47</v>
      </c>
      <c r="AZ108" s="7" t="s">
        <v>47</v>
      </c>
      <c r="BA108" s="7" t="s">
        <v>47</v>
      </c>
      <c r="BB108" s="7" t="s">
        <v>47</v>
      </c>
      <c r="BC108" s="7" t="s">
        <v>47</v>
      </c>
      <c r="BD108" s="7" t="s">
        <v>47</v>
      </c>
      <c r="BE108" s="7" t="s">
        <v>47</v>
      </c>
      <c r="BF108" s="7" t="s">
        <v>47</v>
      </c>
      <c r="BG108" s="7" t="s">
        <v>47</v>
      </c>
      <c r="BH108" s="7" t="s">
        <v>47</v>
      </c>
      <c r="BI108" s="7" t="s">
        <v>47</v>
      </c>
      <c r="BJ108" s="7" t="s">
        <v>47</v>
      </c>
      <c r="BK108" s="7" t="s">
        <v>47</v>
      </c>
    </row>
    <row r="109" spans="1:63" x14ac:dyDescent="0.2">
      <c r="A109" s="7">
        <v>1975.75</v>
      </c>
      <c r="B109" s="7" t="s">
        <v>47</v>
      </c>
      <c r="C109" s="7" t="s">
        <v>47</v>
      </c>
      <c r="D109" s="7" t="s">
        <v>47</v>
      </c>
      <c r="E109" s="7" t="s">
        <v>47</v>
      </c>
      <c r="F109" s="7" t="s">
        <v>47</v>
      </c>
      <c r="G109" s="7" t="s">
        <v>47</v>
      </c>
      <c r="H109" s="7" t="s">
        <v>47</v>
      </c>
      <c r="I109" s="7" t="s">
        <v>47</v>
      </c>
      <c r="J109" s="7" t="s">
        <v>47</v>
      </c>
      <c r="K109" s="7" t="s">
        <v>47</v>
      </c>
      <c r="L109" s="7" t="s">
        <v>47</v>
      </c>
      <c r="M109" s="7" t="s">
        <v>47</v>
      </c>
      <c r="N109" s="7" t="s">
        <v>47</v>
      </c>
      <c r="O109" s="7" t="s">
        <v>47</v>
      </c>
      <c r="P109" s="7" t="s">
        <v>47</v>
      </c>
      <c r="Q109" s="7" t="s">
        <v>47</v>
      </c>
      <c r="R109" s="7" t="s">
        <v>47</v>
      </c>
      <c r="S109" s="7" t="s">
        <v>47</v>
      </c>
      <c r="T109" s="7" t="s">
        <v>47</v>
      </c>
      <c r="U109" s="7" t="s">
        <v>47</v>
      </c>
      <c r="V109" s="7" t="s">
        <v>47</v>
      </c>
      <c r="W109" s="7" t="s">
        <v>47</v>
      </c>
      <c r="X109" s="7" t="s">
        <v>47</v>
      </c>
      <c r="Y109" s="7" t="s">
        <v>47</v>
      </c>
      <c r="Z109" s="7" t="s">
        <v>47</v>
      </c>
      <c r="AA109" s="7" t="s">
        <v>47</v>
      </c>
      <c r="AB109" s="7" t="s">
        <v>47</v>
      </c>
      <c r="AC109" s="7" t="s">
        <v>47</v>
      </c>
      <c r="AD109" s="7" t="s">
        <v>47</v>
      </c>
      <c r="AE109" s="7" t="s">
        <v>47</v>
      </c>
      <c r="AF109" s="7" t="s">
        <v>47</v>
      </c>
      <c r="AG109" s="7" t="s">
        <v>47</v>
      </c>
      <c r="AH109" s="7" t="s">
        <v>47</v>
      </c>
      <c r="AI109" s="7" t="s">
        <v>47</v>
      </c>
      <c r="AJ109" s="7" t="s">
        <v>47</v>
      </c>
      <c r="AK109" s="7" t="s">
        <v>47</v>
      </c>
      <c r="AL109" s="7" t="s">
        <v>47</v>
      </c>
      <c r="AM109" s="7" t="s">
        <v>47</v>
      </c>
      <c r="AN109" s="7" t="s">
        <v>47</v>
      </c>
      <c r="AO109" s="7" t="s">
        <v>47</v>
      </c>
      <c r="AP109" s="7" t="s">
        <v>47</v>
      </c>
      <c r="AQ109" s="7" t="s">
        <v>47</v>
      </c>
      <c r="AR109" s="7" t="s">
        <v>47</v>
      </c>
      <c r="AS109" s="7" t="s">
        <v>47</v>
      </c>
      <c r="AT109" s="7" t="s">
        <v>47</v>
      </c>
      <c r="AU109" s="7" t="s">
        <v>47</v>
      </c>
      <c r="AV109" s="7" t="s">
        <v>47</v>
      </c>
      <c r="AW109" s="7" t="s">
        <v>47</v>
      </c>
      <c r="AX109" s="7" t="s">
        <v>47</v>
      </c>
      <c r="AY109" s="7" t="s">
        <v>47</v>
      </c>
      <c r="AZ109" s="7" t="s">
        <v>47</v>
      </c>
      <c r="BA109" s="7" t="s">
        <v>47</v>
      </c>
      <c r="BB109" s="7" t="s">
        <v>47</v>
      </c>
      <c r="BC109" s="7" t="s">
        <v>47</v>
      </c>
      <c r="BD109" s="7" t="s">
        <v>47</v>
      </c>
      <c r="BE109" s="7" t="s">
        <v>47</v>
      </c>
      <c r="BF109" s="7" t="s">
        <v>47</v>
      </c>
      <c r="BG109" s="7" t="s">
        <v>47</v>
      </c>
      <c r="BH109" s="7" t="s">
        <v>47</v>
      </c>
      <c r="BI109" s="7" t="s">
        <v>47</v>
      </c>
      <c r="BJ109" s="7" t="s">
        <v>47</v>
      </c>
      <c r="BK109" s="7" t="s">
        <v>47</v>
      </c>
    </row>
    <row r="110" spans="1:63" x14ac:dyDescent="0.2">
      <c r="A110" s="7">
        <v>1976</v>
      </c>
      <c r="B110" s="7" t="s">
        <v>47</v>
      </c>
      <c r="C110" s="7" t="s">
        <v>47</v>
      </c>
      <c r="D110" s="7" t="s">
        <v>47</v>
      </c>
      <c r="E110" s="7" t="s">
        <v>47</v>
      </c>
      <c r="F110" s="7" t="s">
        <v>47</v>
      </c>
      <c r="G110" s="7" t="s">
        <v>47</v>
      </c>
      <c r="H110" s="7" t="s">
        <v>47</v>
      </c>
      <c r="I110" s="7" t="s">
        <v>47</v>
      </c>
      <c r="J110" s="7" t="s">
        <v>47</v>
      </c>
      <c r="K110" s="7" t="s">
        <v>47</v>
      </c>
      <c r="L110" s="7" t="s">
        <v>47</v>
      </c>
      <c r="M110" s="7" t="s">
        <v>47</v>
      </c>
      <c r="N110" s="7" t="s">
        <v>47</v>
      </c>
      <c r="O110" s="7" t="s">
        <v>47</v>
      </c>
      <c r="P110" s="7" t="s">
        <v>47</v>
      </c>
      <c r="Q110" s="7" t="s">
        <v>47</v>
      </c>
      <c r="R110" s="7" t="s">
        <v>47</v>
      </c>
      <c r="S110" s="7" t="s">
        <v>47</v>
      </c>
      <c r="T110" s="7" t="s">
        <v>47</v>
      </c>
      <c r="U110" s="7" t="s">
        <v>47</v>
      </c>
      <c r="V110" s="7" t="s">
        <v>47</v>
      </c>
      <c r="W110" s="7" t="s">
        <v>47</v>
      </c>
      <c r="X110" s="7" t="s">
        <v>47</v>
      </c>
      <c r="Y110" s="7" t="s">
        <v>47</v>
      </c>
      <c r="Z110" s="7" t="s">
        <v>47</v>
      </c>
      <c r="AA110" s="7" t="s">
        <v>47</v>
      </c>
      <c r="AB110" s="7" t="s">
        <v>47</v>
      </c>
      <c r="AC110" s="7" t="s">
        <v>47</v>
      </c>
      <c r="AD110" s="7" t="s">
        <v>47</v>
      </c>
      <c r="AE110" s="7" t="s">
        <v>47</v>
      </c>
      <c r="AF110" s="7" t="s">
        <v>47</v>
      </c>
      <c r="AG110" s="7" t="s">
        <v>47</v>
      </c>
      <c r="AH110" s="7" t="s">
        <v>47</v>
      </c>
      <c r="AI110" s="7" t="s">
        <v>47</v>
      </c>
      <c r="AJ110" s="7" t="s">
        <v>47</v>
      </c>
      <c r="AK110" s="7" t="s">
        <v>47</v>
      </c>
      <c r="AL110" s="7" t="s">
        <v>47</v>
      </c>
      <c r="AM110" s="7" t="s">
        <v>47</v>
      </c>
      <c r="AN110" s="7" t="s">
        <v>47</v>
      </c>
      <c r="AO110" s="7" t="s">
        <v>47</v>
      </c>
      <c r="AP110" s="7" t="s">
        <v>47</v>
      </c>
      <c r="AQ110" s="7" t="s">
        <v>47</v>
      </c>
      <c r="AR110" s="7" t="s">
        <v>47</v>
      </c>
      <c r="AS110" s="7" t="s">
        <v>47</v>
      </c>
      <c r="AT110" s="7" t="s">
        <v>47</v>
      </c>
      <c r="AU110" s="7" t="s">
        <v>47</v>
      </c>
      <c r="AV110" s="7" t="s">
        <v>47</v>
      </c>
      <c r="AW110" s="7" t="s">
        <v>47</v>
      </c>
      <c r="AX110" s="7" t="s">
        <v>47</v>
      </c>
      <c r="AY110" s="7" t="s">
        <v>47</v>
      </c>
      <c r="AZ110" s="7" t="s">
        <v>47</v>
      </c>
      <c r="BA110" s="7" t="s">
        <v>47</v>
      </c>
      <c r="BB110" s="7" t="s">
        <v>47</v>
      </c>
      <c r="BC110" s="7" t="s">
        <v>47</v>
      </c>
      <c r="BD110" s="7" t="s">
        <v>47</v>
      </c>
      <c r="BE110" s="7" t="s">
        <v>47</v>
      </c>
      <c r="BF110" s="7" t="s">
        <v>47</v>
      </c>
      <c r="BG110" s="7" t="s">
        <v>47</v>
      </c>
      <c r="BH110" s="7" t="s">
        <v>47</v>
      </c>
      <c r="BI110" s="7" t="s">
        <v>47</v>
      </c>
      <c r="BJ110" s="7" t="s">
        <v>47</v>
      </c>
      <c r="BK110" s="7" t="s">
        <v>47</v>
      </c>
    </row>
    <row r="111" spans="1:63" x14ac:dyDescent="0.2">
      <c r="A111" s="7">
        <v>1976.25</v>
      </c>
      <c r="B111" s="7" t="s">
        <v>47</v>
      </c>
      <c r="C111" s="7" t="s">
        <v>47</v>
      </c>
      <c r="D111" s="7" t="s">
        <v>47</v>
      </c>
      <c r="E111" s="7" t="s">
        <v>47</v>
      </c>
      <c r="F111" s="7" t="s">
        <v>47</v>
      </c>
      <c r="G111" s="7" t="s">
        <v>47</v>
      </c>
      <c r="H111" s="7" t="s">
        <v>47</v>
      </c>
      <c r="I111" s="7" t="s">
        <v>47</v>
      </c>
      <c r="J111" s="7" t="s">
        <v>47</v>
      </c>
      <c r="K111" s="7" t="s">
        <v>47</v>
      </c>
      <c r="L111" s="7" t="s">
        <v>47</v>
      </c>
      <c r="M111" s="7" t="s">
        <v>47</v>
      </c>
      <c r="N111" s="7" t="s">
        <v>47</v>
      </c>
      <c r="O111" s="7" t="s">
        <v>47</v>
      </c>
      <c r="P111" s="7" t="s">
        <v>47</v>
      </c>
      <c r="Q111" s="7" t="s">
        <v>47</v>
      </c>
      <c r="R111" s="7" t="s">
        <v>47</v>
      </c>
      <c r="S111" s="7" t="s">
        <v>47</v>
      </c>
      <c r="T111" s="7" t="s">
        <v>47</v>
      </c>
      <c r="U111" s="7" t="s">
        <v>47</v>
      </c>
      <c r="V111" s="7" t="s">
        <v>47</v>
      </c>
      <c r="W111" s="7" t="s">
        <v>47</v>
      </c>
      <c r="X111" s="7" t="s">
        <v>47</v>
      </c>
      <c r="Y111" s="7" t="s">
        <v>47</v>
      </c>
      <c r="Z111" s="7" t="s">
        <v>47</v>
      </c>
      <c r="AA111" s="7" t="s">
        <v>47</v>
      </c>
      <c r="AB111" s="7" t="s">
        <v>47</v>
      </c>
      <c r="AC111" s="7" t="s">
        <v>47</v>
      </c>
      <c r="AD111" s="7" t="s">
        <v>47</v>
      </c>
      <c r="AE111" s="7" t="s">
        <v>47</v>
      </c>
      <c r="AF111" s="7" t="s">
        <v>47</v>
      </c>
      <c r="AG111" s="7" t="s">
        <v>47</v>
      </c>
      <c r="AH111" s="7" t="s">
        <v>47</v>
      </c>
      <c r="AI111" s="7" t="s">
        <v>47</v>
      </c>
      <c r="AJ111" s="7" t="s">
        <v>47</v>
      </c>
      <c r="AK111" s="7" t="s">
        <v>47</v>
      </c>
      <c r="AL111" s="7" t="s">
        <v>47</v>
      </c>
      <c r="AM111" s="7" t="s">
        <v>47</v>
      </c>
      <c r="AN111" s="7" t="s">
        <v>47</v>
      </c>
      <c r="AO111" s="7" t="s">
        <v>47</v>
      </c>
      <c r="AP111" s="7" t="s">
        <v>47</v>
      </c>
      <c r="AQ111" s="7" t="s">
        <v>47</v>
      </c>
      <c r="AR111" s="7" t="s">
        <v>47</v>
      </c>
      <c r="AS111" s="7" t="s">
        <v>47</v>
      </c>
      <c r="AT111" s="7" t="s">
        <v>47</v>
      </c>
      <c r="AU111" s="7" t="s">
        <v>47</v>
      </c>
      <c r="AV111" s="7" t="s">
        <v>47</v>
      </c>
      <c r="AW111" s="7" t="s">
        <v>47</v>
      </c>
      <c r="AX111" s="7" t="s">
        <v>47</v>
      </c>
      <c r="AY111" s="7" t="s">
        <v>47</v>
      </c>
      <c r="AZ111" s="7" t="s">
        <v>47</v>
      </c>
      <c r="BA111" s="7" t="s">
        <v>47</v>
      </c>
      <c r="BB111" s="7" t="s">
        <v>47</v>
      </c>
      <c r="BC111" s="7" t="s">
        <v>47</v>
      </c>
      <c r="BD111" s="7" t="s">
        <v>47</v>
      </c>
      <c r="BE111" s="7" t="s">
        <v>47</v>
      </c>
      <c r="BF111" s="7" t="s">
        <v>47</v>
      </c>
      <c r="BG111" s="7" t="s">
        <v>47</v>
      </c>
      <c r="BH111" s="7" t="s">
        <v>47</v>
      </c>
      <c r="BI111" s="7" t="s">
        <v>47</v>
      </c>
      <c r="BJ111" s="7" t="s">
        <v>47</v>
      </c>
      <c r="BK111" s="7" t="s">
        <v>47</v>
      </c>
    </row>
    <row r="112" spans="1:63" x14ac:dyDescent="0.2">
      <c r="A112" s="7">
        <v>1976.5</v>
      </c>
      <c r="B112" s="7" t="s">
        <v>47</v>
      </c>
      <c r="C112" s="7" t="s">
        <v>47</v>
      </c>
      <c r="D112" s="7" t="s">
        <v>47</v>
      </c>
      <c r="E112" s="7" t="s">
        <v>47</v>
      </c>
      <c r="F112" s="7" t="s">
        <v>47</v>
      </c>
      <c r="G112" s="7" t="s">
        <v>47</v>
      </c>
      <c r="H112" s="7" t="s">
        <v>47</v>
      </c>
      <c r="I112" s="7" t="s">
        <v>47</v>
      </c>
      <c r="J112" s="7" t="s">
        <v>47</v>
      </c>
      <c r="K112" s="7" t="s">
        <v>47</v>
      </c>
      <c r="L112" s="7" t="s">
        <v>47</v>
      </c>
      <c r="M112" s="7" t="s">
        <v>47</v>
      </c>
      <c r="N112" s="7" t="s">
        <v>47</v>
      </c>
      <c r="O112" s="7" t="s">
        <v>47</v>
      </c>
      <c r="P112" s="7" t="s">
        <v>47</v>
      </c>
      <c r="Q112" s="7" t="s">
        <v>47</v>
      </c>
      <c r="R112" s="7" t="s">
        <v>47</v>
      </c>
      <c r="S112" s="7" t="s">
        <v>47</v>
      </c>
      <c r="T112" s="7" t="s">
        <v>47</v>
      </c>
      <c r="U112" s="7" t="s">
        <v>47</v>
      </c>
      <c r="V112" s="7" t="s">
        <v>47</v>
      </c>
      <c r="W112" s="7" t="s">
        <v>47</v>
      </c>
      <c r="X112" s="7" t="s">
        <v>47</v>
      </c>
      <c r="Y112" s="7" t="s">
        <v>47</v>
      </c>
      <c r="Z112" s="7" t="s">
        <v>47</v>
      </c>
      <c r="AA112" s="7" t="s">
        <v>47</v>
      </c>
      <c r="AB112" s="7" t="s">
        <v>47</v>
      </c>
      <c r="AC112" s="7" t="s">
        <v>47</v>
      </c>
      <c r="AD112" s="7" t="s">
        <v>47</v>
      </c>
      <c r="AE112" s="7" t="s">
        <v>47</v>
      </c>
      <c r="AF112" s="7" t="s">
        <v>47</v>
      </c>
      <c r="AG112" s="7" t="s">
        <v>47</v>
      </c>
      <c r="AH112" s="7" t="s">
        <v>47</v>
      </c>
      <c r="AI112" s="7" t="s">
        <v>47</v>
      </c>
      <c r="AJ112" s="7" t="s">
        <v>47</v>
      </c>
      <c r="AK112" s="7" t="s">
        <v>47</v>
      </c>
      <c r="AL112" s="7" t="s">
        <v>47</v>
      </c>
      <c r="AM112" s="7" t="s">
        <v>47</v>
      </c>
      <c r="AN112" s="7" t="s">
        <v>47</v>
      </c>
      <c r="AO112" s="7" t="s">
        <v>47</v>
      </c>
      <c r="AP112" s="7" t="s">
        <v>47</v>
      </c>
      <c r="AQ112" s="7" t="s">
        <v>47</v>
      </c>
      <c r="AR112" s="7" t="s">
        <v>47</v>
      </c>
      <c r="AS112" s="7" t="s">
        <v>47</v>
      </c>
      <c r="AT112" s="7" t="s">
        <v>47</v>
      </c>
      <c r="AU112" s="7" t="s">
        <v>47</v>
      </c>
      <c r="AV112" s="7" t="s">
        <v>47</v>
      </c>
      <c r="AW112" s="7" t="s">
        <v>47</v>
      </c>
      <c r="AX112" s="7" t="s">
        <v>47</v>
      </c>
      <c r="AY112" s="7" t="s">
        <v>47</v>
      </c>
      <c r="AZ112" s="7" t="s">
        <v>47</v>
      </c>
      <c r="BA112" s="7" t="s">
        <v>47</v>
      </c>
      <c r="BB112" s="7" t="s">
        <v>47</v>
      </c>
      <c r="BC112" s="7" t="s">
        <v>47</v>
      </c>
      <c r="BD112" s="7" t="s">
        <v>47</v>
      </c>
      <c r="BE112" s="7" t="s">
        <v>47</v>
      </c>
      <c r="BF112" s="7" t="s">
        <v>47</v>
      </c>
      <c r="BG112" s="7" t="s">
        <v>47</v>
      </c>
      <c r="BH112" s="7" t="s">
        <v>47</v>
      </c>
      <c r="BI112" s="7" t="s">
        <v>47</v>
      </c>
      <c r="BJ112" s="7" t="s">
        <v>47</v>
      </c>
      <c r="BK112" s="7" t="s">
        <v>47</v>
      </c>
    </row>
    <row r="113" spans="1:63" x14ac:dyDescent="0.2">
      <c r="A113" s="7">
        <v>1976.75</v>
      </c>
      <c r="B113" s="7" t="s">
        <v>47</v>
      </c>
      <c r="C113" s="7" t="s">
        <v>47</v>
      </c>
      <c r="D113" s="7" t="s">
        <v>47</v>
      </c>
      <c r="E113" s="7" t="s">
        <v>47</v>
      </c>
      <c r="F113" s="7" t="s">
        <v>47</v>
      </c>
      <c r="G113" s="7" t="s">
        <v>47</v>
      </c>
      <c r="H113" s="7" t="s">
        <v>47</v>
      </c>
      <c r="I113" s="7" t="s">
        <v>47</v>
      </c>
      <c r="J113" s="7" t="s">
        <v>47</v>
      </c>
      <c r="K113" s="7" t="s">
        <v>47</v>
      </c>
      <c r="L113" s="7" t="s">
        <v>47</v>
      </c>
      <c r="M113" s="7" t="s">
        <v>47</v>
      </c>
      <c r="N113" s="7" t="s">
        <v>47</v>
      </c>
      <c r="O113" s="7" t="s">
        <v>47</v>
      </c>
      <c r="P113" s="7" t="s">
        <v>47</v>
      </c>
      <c r="Q113" s="7" t="s">
        <v>47</v>
      </c>
      <c r="R113" s="7" t="s">
        <v>47</v>
      </c>
      <c r="S113" s="7" t="s">
        <v>47</v>
      </c>
      <c r="T113" s="7" t="s">
        <v>47</v>
      </c>
      <c r="U113" s="7" t="s">
        <v>47</v>
      </c>
      <c r="V113" s="7" t="s">
        <v>47</v>
      </c>
      <c r="W113" s="7" t="s">
        <v>47</v>
      </c>
      <c r="X113" s="7" t="s">
        <v>47</v>
      </c>
      <c r="Y113" s="7" t="s">
        <v>47</v>
      </c>
      <c r="Z113" s="7" t="s">
        <v>47</v>
      </c>
      <c r="AA113" s="7" t="s">
        <v>47</v>
      </c>
      <c r="AB113" s="7" t="s">
        <v>47</v>
      </c>
      <c r="AC113" s="7" t="s">
        <v>47</v>
      </c>
      <c r="AD113" s="7" t="s">
        <v>47</v>
      </c>
      <c r="AE113" s="7" t="s">
        <v>47</v>
      </c>
      <c r="AF113" s="7" t="s">
        <v>47</v>
      </c>
      <c r="AG113" s="7" t="s">
        <v>47</v>
      </c>
      <c r="AH113" s="7" t="s">
        <v>47</v>
      </c>
      <c r="AI113" s="7" t="s">
        <v>47</v>
      </c>
      <c r="AJ113" s="7" t="s">
        <v>47</v>
      </c>
      <c r="AK113" s="7" t="s">
        <v>47</v>
      </c>
      <c r="AL113" s="7" t="s">
        <v>47</v>
      </c>
      <c r="AM113" s="7" t="s">
        <v>47</v>
      </c>
      <c r="AN113" s="7" t="s">
        <v>47</v>
      </c>
      <c r="AO113" s="7" t="s">
        <v>47</v>
      </c>
      <c r="AP113" s="7" t="s">
        <v>47</v>
      </c>
      <c r="AQ113" s="7" t="s">
        <v>47</v>
      </c>
      <c r="AR113" s="7" t="s">
        <v>47</v>
      </c>
      <c r="AS113" s="7" t="s">
        <v>47</v>
      </c>
      <c r="AT113" s="7" t="s">
        <v>47</v>
      </c>
      <c r="AU113" s="7" t="s">
        <v>47</v>
      </c>
      <c r="AV113" s="7" t="s">
        <v>47</v>
      </c>
      <c r="AW113" s="7" t="s">
        <v>47</v>
      </c>
      <c r="AX113" s="7" t="s">
        <v>47</v>
      </c>
      <c r="AY113" s="7" t="s">
        <v>47</v>
      </c>
      <c r="AZ113" s="7" t="s">
        <v>47</v>
      </c>
      <c r="BA113" s="7" t="s">
        <v>47</v>
      </c>
      <c r="BB113" s="7" t="s">
        <v>47</v>
      </c>
      <c r="BC113" s="7" t="s">
        <v>47</v>
      </c>
      <c r="BD113" s="7" t="s">
        <v>47</v>
      </c>
      <c r="BE113" s="7" t="s">
        <v>47</v>
      </c>
      <c r="BF113" s="7" t="s">
        <v>47</v>
      </c>
      <c r="BG113" s="7" t="s">
        <v>47</v>
      </c>
      <c r="BH113" s="7" t="s">
        <v>47</v>
      </c>
      <c r="BI113" s="7" t="s">
        <v>47</v>
      </c>
      <c r="BJ113" s="7" t="s">
        <v>47</v>
      </c>
      <c r="BK113" s="7" t="s">
        <v>47</v>
      </c>
    </row>
    <row r="114" spans="1:63" x14ac:dyDescent="0.2">
      <c r="A114" s="7">
        <v>1977</v>
      </c>
      <c r="B114" s="7" t="s">
        <v>47</v>
      </c>
      <c r="C114" s="7" t="s">
        <v>47</v>
      </c>
      <c r="D114" s="7" t="s">
        <v>47</v>
      </c>
      <c r="E114" s="7" t="s">
        <v>47</v>
      </c>
      <c r="F114" s="7" t="s">
        <v>47</v>
      </c>
      <c r="G114" s="7" t="s">
        <v>47</v>
      </c>
      <c r="H114" s="7" t="s">
        <v>47</v>
      </c>
      <c r="I114" s="7" t="s">
        <v>47</v>
      </c>
      <c r="J114" s="7" t="s">
        <v>47</v>
      </c>
      <c r="K114" s="7" t="s">
        <v>47</v>
      </c>
      <c r="L114" s="7" t="s">
        <v>47</v>
      </c>
      <c r="M114" s="7" t="s">
        <v>47</v>
      </c>
      <c r="N114" s="7" t="s">
        <v>47</v>
      </c>
      <c r="O114" s="7" t="s">
        <v>47</v>
      </c>
      <c r="P114" s="7" t="s">
        <v>47</v>
      </c>
      <c r="Q114" s="7" t="s">
        <v>47</v>
      </c>
      <c r="R114" s="7" t="s">
        <v>47</v>
      </c>
      <c r="S114" s="7" t="s">
        <v>47</v>
      </c>
      <c r="T114" s="7" t="s">
        <v>47</v>
      </c>
      <c r="U114" s="7" t="s">
        <v>47</v>
      </c>
      <c r="V114" s="7" t="s">
        <v>47</v>
      </c>
      <c r="W114" s="7" t="s">
        <v>47</v>
      </c>
      <c r="X114" s="7" t="s">
        <v>47</v>
      </c>
      <c r="Y114" s="7" t="s">
        <v>47</v>
      </c>
      <c r="Z114" s="7" t="s">
        <v>47</v>
      </c>
      <c r="AA114" s="7" t="s">
        <v>47</v>
      </c>
      <c r="AB114" s="7" t="s">
        <v>47</v>
      </c>
      <c r="AC114" s="7" t="s">
        <v>47</v>
      </c>
      <c r="AD114" s="7" t="s">
        <v>47</v>
      </c>
      <c r="AE114" s="7" t="s">
        <v>47</v>
      </c>
      <c r="AF114" s="7" t="s">
        <v>47</v>
      </c>
      <c r="AG114" s="7" t="s">
        <v>47</v>
      </c>
      <c r="AH114" s="7" t="s">
        <v>47</v>
      </c>
      <c r="AI114" s="7" t="s">
        <v>47</v>
      </c>
      <c r="AJ114" s="7" t="s">
        <v>47</v>
      </c>
      <c r="AK114" s="7" t="s">
        <v>47</v>
      </c>
      <c r="AL114" s="7" t="s">
        <v>47</v>
      </c>
      <c r="AM114" s="7" t="s">
        <v>47</v>
      </c>
      <c r="AN114" s="7" t="s">
        <v>47</v>
      </c>
      <c r="AO114" s="7" t="s">
        <v>47</v>
      </c>
      <c r="AP114" s="7" t="s">
        <v>47</v>
      </c>
      <c r="AQ114" s="7" t="s">
        <v>47</v>
      </c>
      <c r="AR114" s="7" t="s">
        <v>47</v>
      </c>
      <c r="AS114" s="7" t="s">
        <v>47</v>
      </c>
      <c r="AT114" s="7" t="s">
        <v>47</v>
      </c>
      <c r="AU114" s="7" t="s">
        <v>47</v>
      </c>
      <c r="AV114" s="7" t="s">
        <v>47</v>
      </c>
      <c r="AW114" s="7" t="s">
        <v>47</v>
      </c>
      <c r="AX114" s="7" t="s">
        <v>47</v>
      </c>
      <c r="AY114" s="7" t="s">
        <v>47</v>
      </c>
      <c r="AZ114" s="7" t="s">
        <v>47</v>
      </c>
      <c r="BA114" s="7" t="s">
        <v>47</v>
      </c>
      <c r="BB114" s="7" t="s">
        <v>47</v>
      </c>
      <c r="BC114" s="7" t="s">
        <v>47</v>
      </c>
      <c r="BD114" s="7" t="s">
        <v>47</v>
      </c>
      <c r="BE114" s="7" t="s">
        <v>47</v>
      </c>
      <c r="BF114" s="7" t="s">
        <v>47</v>
      </c>
      <c r="BG114" s="7" t="s">
        <v>47</v>
      </c>
      <c r="BH114" s="7" t="s">
        <v>47</v>
      </c>
      <c r="BI114" s="7" t="s">
        <v>47</v>
      </c>
      <c r="BJ114" s="7" t="s">
        <v>47</v>
      </c>
      <c r="BK114" s="7" t="s">
        <v>47</v>
      </c>
    </row>
    <row r="115" spans="1:63" x14ac:dyDescent="0.2">
      <c r="A115" s="7">
        <v>1977.25</v>
      </c>
      <c r="B115" s="7" t="s">
        <v>47</v>
      </c>
      <c r="C115" s="7" t="s">
        <v>47</v>
      </c>
      <c r="D115" s="7" t="s">
        <v>47</v>
      </c>
      <c r="E115" s="7" t="s">
        <v>47</v>
      </c>
      <c r="F115" s="7" t="s">
        <v>47</v>
      </c>
      <c r="G115" s="7" t="s">
        <v>47</v>
      </c>
      <c r="H115" s="7" t="s">
        <v>47</v>
      </c>
      <c r="I115" s="7" t="s">
        <v>47</v>
      </c>
      <c r="J115" s="7" t="s">
        <v>47</v>
      </c>
      <c r="K115" s="7" t="s">
        <v>47</v>
      </c>
      <c r="L115" s="7" t="s">
        <v>47</v>
      </c>
      <c r="M115" s="7" t="s">
        <v>47</v>
      </c>
      <c r="N115" s="7" t="s">
        <v>47</v>
      </c>
      <c r="O115" s="7" t="s">
        <v>47</v>
      </c>
      <c r="P115" s="7" t="s">
        <v>47</v>
      </c>
      <c r="Q115" s="7" t="s">
        <v>47</v>
      </c>
      <c r="R115" s="7" t="s">
        <v>47</v>
      </c>
      <c r="S115" s="7" t="s">
        <v>47</v>
      </c>
      <c r="T115" s="7" t="s">
        <v>47</v>
      </c>
      <c r="U115" s="7" t="s">
        <v>47</v>
      </c>
      <c r="V115" s="7" t="s">
        <v>47</v>
      </c>
      <c r="W115" s="7" t="s">
        <v>47</v>
      </c>
      <c r="X115" s="7" t="s">
        <v>47</v>
      </c>
      <c r="Y115" s="7" t="s">
        <v>47</v>
      </c>
      <c r="Z115" s="7" t="s">
        <v>47</v>
      </c>
      <c r="AA115" s="7" t="s">
        <v>47</v>
      </c>
      <c r="AB115" s="7" t="s">
        <v>47</v>
      </c>
      <c r="AC115" s="7" t="s">
        <v>47</v>
      </c>
      <c r="AD115" s="7" t="s">
        <v>47</v>
      </c>
      <c r="AE115" s="7" t="s">
        <v>47</v>
      </c>
      <c r="AF115" s="7" t="s">
        <v>47</v>
      </c>
      <c r="AG115" s="7" t="s">
        <v>47</v>
      </c>
      <c r="AH115" s="7" t="s">
        <v>47</v>
      </c>
      <c r="AI115" s="7" t="s">
        <v>47</v>
      </c>
      <c r="AJ115" s="7" t="s">
        <v>47</v>
      </c>
      <c r="AK115" s="7" t="s">
        <v>47</v>
      </c>
      <c r="AL115" s="7" t="s">
        <v>47</v>
      </c>
      <c r="AM115" s="7" t="s">
        <v>47</v>
      </c>
      <c r="AN115" s="7" t="s">
        <v>47</v>
      </c>
      <c r="AO115" s="7" t="s">
        <v>47</v>
      </c>
      <c r="AP115" s="7" t="s">
        <v>47</v>
      </c>
      <c r="AQ115" s="7" t="s">
        <v>47</v>
      </c>
      <c r="AR115" s="7" t="s">
        <v>47</v>
      </c>
      <c r="AS115" s="7" t="s">
        <v>47</v>
      </c>
      <c r="AT115" s="7" t="s">
        <v>47</v>
      </c>
      <c r="AU115" s="7" t="s">
        <v>47</v>
      </c>
      <c r="AV115" s="7" t="s">
        <v>47</v>
      </c>
      <c r="AW115" s="7" t="s">
        <v>47</v>
      </c>
      <c r="AX115" s="7" t="s">
        <v>47</v>
      </c>
      <c r="AY115" s="7" t="s">
        <v>47</v>
      </c>
      <c r="AZ115" s="7" t="s">
        <v>47</v>
      </c>
      <c r="BA115" s="7" t="s">
        <v>47</v>
      </c>
      <c r="BB115" s="7" t="s">
        <v>47</v>
      </c>
      <c r="BC115" s="7" t="s">
        <v>47</v>
      </c>
      <c r="BD115" s="7" t="s">
        <v>47</v>
      </c>
      <c r="BE115" s="7" t="s">
        <v>47</v>
      </c>
      <c r="BF115" s="7" t="s">
        <v>47</v>
      </c>
      <c r="BG115" s="7" t="s">
        <v>47</v>
      </c>
      <c r="BH115" s="7" t="s">
        <v>47</v>
      </c>
      <c r="BI115" s="7" t="s">
        <v>47</v>
      </c>
      <c r="BJ115" s="7" t="s">
        <v>47</v>
      </c>
      <c r="BK115" s="7" t="s">
        <v>47</v>
      </c>
    </row>
    <row r="116" spans="1:63" x14ac:dyDescent="0.2">
      <c r="A116" s="7">
        <v>1977.5</v>
      </c>
      <c r="B116" s="7" t="s">
        <v>47</v>
      </c>
      <c r="C116" s="7" t="s">
        <v>47</v>
      </c>
      <c r="D116" s="7" t="s">
        <v>47</v>
      </c>
      <c r="E116" s="7" t="s">
        <v>47</v>
      </c>
      <c r="F116" s="7" t="s">
        <v>47</v>
      </c>
      <c r="G116" s="7" t="s">
        <v>47</v>
      </c>
      <c r="H116" s="7" t="s">
        <v>47</v>
      </c>
      <c r="I116" s="7" t="s">
        <v>47</v>
      </c>
      <c r="J116" s="7" t="s">
        <v>47</v>
      </c>
      <c r="K116" s="7" t="s">
        <v>47</v>
      </c>
      <c r="L116" s="7" t="s">
        <v>47</v>
      </c>
      <c r="M116" s="7" t="s">
        <v>47</v>
      </c>
      <c r="N116" s="7" t="s">
        <v>47</v>
      </c>
      <c r="O116" s="7" t="s">
        <v>47</v>
      </c>
      <c r="P116" s="7" t="s">
        <v>47</v>
      </c>
      <c r="Q116" s="7" t="s">
        <v>47</v>
      </c>
      <c r="R116" s="7" t="s">
        <v>47</v>
      </c>
      <c r="S116" s="7" t="s">
        <v>47</v>
      </c>
      <c r="T116" s="7" t="s">
        <v>47</v>
      </c>
      <c r="U116" s="7" t="s">
        <v>47</v>
      </c>
      <c r="V116" s="7" t="s">
        <v>47</v>
      </c>
      <c r="W116" s="7" t="s">
        <v>47</v>
      </c>
      <c r="X116" s="7" t="s">
        <v>47</v>
      </c>
      <c r="Y116" s="7" t="s">
        <v>47</v>
      </c>
      <c r="Z116" s="7" t="s">
        <v>47</v>
      </c>
      <c r="AA116" s="7" t="s">
        <v>47</v>
      </c>
      <c r="AB116" s="7" t="s">
        <v>47</v>
      </c>
      <c r="AC116" s="7" t="s">
        <v>47</v>
      </c>
      <c r="AD116" s="7" t="s">
        <v>47</v>
      </c>
      <c r="AE116" s="7" t="s">
        <v>47</v>
      </c>
      <c r="AF116" s="7" t="s">
        <v>47</v>
      </c>
      <c r="AG116" s="7" t="s">
        <v>47</v>
      </c>
      <c r="AH116" s="7" t="s">
        <v>47</v>
      </c>
      <c r="AI116" s="7" t="s">
        <v>47</v>
      </c>
      <c r="AJ116" s="7" t="s">
        <v>47</v>
      </c>
      <c r="AK116" s="7" t="s">
        <v>47</v>
      </c>
      <c r="AL116" s="7" t="s">
        <v>47</v>
      </c>
      <c r="AM116" s="7" t="s">
        <v>47</v>
      </c>
      <c r="AN116" s="7" t="s">
        <v>47</v>
      </c>
      <c r="AO116" s="7" t="s">
        <v>47</v>
      </c>
      <c r="AP116" s="7" t="s">
        <v>47</v>
      </c>
      <c r="AQ116" s="7" t="s">
        <v>47</v>
      </c>
      <c r="AR116" s="7" t="s">
        <v>47</v>
      </c>
      <c r="AS116" s="7" t="s">
        <v>47</v>
      </c>
      <c r="AT116" s="7" t="s">
        <v>47</v>
      </c>
      <c r="AU116" s="7" t="s">
        <v>47</v>
      </c>
      <c r="AV116" s="7" t="s">
        <v>47</v>
      </c>
      <c r="AW116" s="7" t="s">
        <v>47</v>
      </c>
      <c r="AX116" s="7" t="s">
        <v>47</v>
      </c>
      <c r="AY116" s="7" t="s">
        <v>47</v>
      </c>
      <c r="AZ116" s="7" t="s">
        <v>47</v>
      </c>
      <c r="BA116" s="7" t="s">
        <v>47</v>
      </c>
      <c r="BB116" s="7" t="s">
        <v>47</v>
      </c>
      <c r="BC116" s="7" t="s">
        <v>47</v>
      </c>
      <c r="BD116" s="7" t="s">
        <v>47</v>
      </c>
      <c r="BE116" s="7" t="s">
        <v>47</v>
      </c>
      <c r="BF116" s="7" t="s">
        <v>47</v>
      </c>
      <c r="BG116" s="7" t="s">
        <v>47</v>
      </c>
      <c r="BH116" s="7" t="s">
        <v>47</v>
      </c>
      <c r="BI116" s="7" t="s">
        <v>47</v>
      </c>
      <c r="BJ116" s="7" t="s">
        <v>47</v>
      </c>
      <c r="BK116" s="7" t="s">
        <v>47</v>
      </c>
    </row>
    <row r="117" spans="1:63" x14ac:dyDescent="0.2">
      <c r="A117" s="7">
        <v>1977.75</v>
      </c>
      <c r="B117" s="7" t="s">
        <v>47</v>
      </c>
      <c r="C117" s="7" t="s">
        <v>47</v>
      </c>
      <c r="D117" s="7" t="s">
        <v>47</v>
      </c>
      <c r="E117" s="7" t="s">
        <v>47</v>
      </c>
      <c r="F117" s="7" t="s">
        <v>47</v>
      </c>
      <c r="G117" s="7" t="s">
        <v>47</v>
      </c>
      <c r="H117" s="7" t="s">
        <v>47</v>
      </c>
      <c r="I117" s="7" t="s">
        <v>47</v>
      </c>
      <c r="J117" s="7" t="s">
        <v>47</v>
      </c>
      <c r="K117" s="7" t="s">
        <v>47</v>
      </c>
      <c r="L117" s="7" t="s">
        <v>47</v>
      </c>
      <c r="M117" s="7" t="s">
        <v>47</v>
      </c>
      <c r="N117" s="7" t="s">
        <v>47</v>
      </c>
      <c r="O117" s="7" t="s">
        <v>47</v>
      </c>
      <c r="P117" s="7" t="s">
        <v>47</v>
      </c>
      <c r="Q117" s="7" t="s">
        <v>47</v>
      </c>
      <c r="R117" s="7" t="s">
        <v>47</v>
      </c>
      <c r="S117" s="7" t="s">
        <v>47</v>
      </c>
      <c r="T117" s="7" t="s">
        <v>47</v>
      </c>
      <c r="U117" s="7" t="s">
        <v>47</v>
      </c>
      <c r="V117" s="7" t="s">
        <v>47</v>
      </c>
      <c r="W117" s="7" t="s">
        <v>47</v>
      </c>
      <c r="X117" s="7" t="s">
        <v>47</v>
      </c>
      <c r="Y117" s="7" t="s">
        <v>47</v>
      </c>
      <c r="Z117" s="7" t="s">
        <v>47</v>
      </c>
      <c r="AA117" s="7" t="s">
        <v>47</v>
      </c>
      <c r="AB117" s="7" t="s">
        <v>47</v>
      </c>
      <c r="AC117" s="7" t="s">
        <v>47</v>
      </c>
      <c r="AD117" s="7" t="s">
        <v>47</v>
      </c>
      <c r="AE117" s="7" t="s">
        <v>47</v>
      </c>
      <c r="AF117" s="7" t="s">
        <v>47</v>
      </c>
      <c r="AG117" s="7" t="s">
        <v>47</v>
      </c>
      <c r="AH117" s="7" t="s">
        <v>47</v>
      </c>
      <c r="AI117" s="7" t="s">
        <v>47</v>
      </c>
      <c r="AJ117" s="7" t="s">
        <v>47</v>
      </c>
      <c r="AK117" s="7" t="s">
        <v>47</v>
      </c>
      <c r="AL117" s="7" t="s">
        <v>47</v>
      </c>
      <c r="AM117" s="7" t="s">
        <v>47</v>
      </c>
      <c r="AN117" s="7" t="s">
        <v>47</v>
      </c>
      <c r="AO117" s="7" t="s">
        <v>47</v>
      </c>
      <c r="AP117" s="7" t="s">
        <v>47</v>
      </c>
      <c r="AQ117" s="7" t="s">
        <v>47</v>
      </c>
      <c r="AR117" s="7" t="s">
        <v>47</v>
      </c>
      <c r="AS117" s="7" t="s">
        <v>47</v>
      </c>
      <c r="AT117" s="7" t="s">
        <v>47</v>
      </c>
      <c r="AU117" s="7" t="s">
        <v>47</v>
      </c>
      <c r="AV117" s="7" t="s">
        <v>47</v>
      </c>
      <c r="AW117" s="7" t="s">
        <v>47</v>
      </c>
      <c r="AX117" s="7" t="s">
        <v>47</v>
      </c>
      <c r="AY117" s="7" t="s">
        <v>47</v>
      </c>
      <c r="AZ117" s="7" t="s">
        <v>47</v>
      </c>
      <c r="BA117" s="7" t="s">
        <v>47</v>
      </c>
      <c r="BB117" s="7" t="s">
        <v>47</v>
      </c>
      <c r="BC117" s="7" t="s">
        <v>47</v>
      </c>
      <c r="BD117" s="7" t="s">
        <v>47</v>
      </c>
      <c r="BE117" s="7" t="s">
        <v>47</v>
      </c>
      <c r="BF117" s="7" t="s">
        <v>47</v>
      </c>
      <c r="BG117" s="7" t="s">
        <v>47</v>
      </c>
      <c r="BH117" s="7" t="s">
        <v>47</v>
      </c>
      <c r="BI117" s="7" t="s">
        <v>47</v>
      </c>
      <c r="BJ117" s="7" t="s">
        <v>47</v>
      </c>
      <c r="BK117" s="7" t="s">
        <v>47</v>
      </c>
    </row>
    <row r="118" spans="1:63" x14ac:dyDescent="0.2">
      <c r="A118" s="7">
        <v>1978</v>
      </c>
      <c r="B118" s="7" t="s">
        <v>47</v>
      </c>
      <c r="C118" s="7" t="s">
        <v>47</v>
      </c>
      <c r="D118" s="7" t="s">
        <v>47</v>
      </c>
      <c r="E118" s="7" t="s">
        <v>47</v>
      </c>
      <c r="F118" s="7" t="s">
        <v>47</v>
      </c>
      <c r="G118" s="7" t="s">
        <v>47</v>
      </c>
      <c r="H118" s="7" t="s">
        <v>47</v>
      </c>
      <c r="I118" s="7" t="s">
        <v>47</v>
      </c>
      <c r="J118" s="7" t="s">
        <v>47</v>
      </c>
      <c r="K118" s="7" t="s">
        <v>47</v>
      </c>
      <c r="L118" s="7" t="s">
        <v>47</v>
      </c>
      <c r="M118" s="7" t="s">
        <v>47</v>
      </c>
      <c r="N118" s="7" t="s">
        <v>47</v>
      </c>
      <c r="O118" s="7" t="s">
        <v>47</v>
      </c>
      <c r="P118" s="7" t="s">
        <v>47</v>
      </c>
      <c r="Q118" s="7" t="s">
        <v>47</v>
      </c>
      <c r="R118" s="7" t="s">
        <v>47</v>
      </c>
      <c r="S118" s="7" t="s">
        <v>47</v>
      </c>
      <c r="T118" s="7" t="s">
        <v>47</v>
      </c>
      <c r="U118" s="7" t="s">
        <v>47</v>
      </c>
      <c r="V118" s="7" t="s">
        <v>47</v>
      </c>
      <c r="W118" s="7" t="s">
        <v>47</v>
      </c>
      <c r="X118" s="7" t="s">
        <v>47</v>
      </c>
      <c r="Y118" s="7" t="s">
        <v>47</v>
      </c>
      <c r="Z118" s="7" t="s">
        <v>47</v>
      </c>
      <c r="AA118" s="7" t="s">
        <v>47</v>
      </c>
      <c r="AB118" s="7" t="s">
        <v>47</v>
      </c>
      <c r="AC118" s="7" t="s">
        <v>47</v>
      </c>
      <c r="AD118" s="7" t="s">
        <v>47</v>
      </c>
      <c r="AE118" s="7" t="s">
        <v>47</v>
      </c>
      <c r="AF118" s="7" t="s">
        <v>47</v>
      </c>
      <c r="AG118" s="7" t="s">
        <v>47</v>
      </c>
      <c r="AH118" s="7" t="s">
        <v>47</v>
      </c>
      <c r="AI118" s="7" t="s">
        <v>47</v>
      </c>
      <c r="AJ118" s="7" t="s">
        <v>47</v>
      </c>
      <c r="AK118" s="7" t="s">
        <v>47</v>
      </c>
      <c r="AL118" s="7" t="s">
        <v>47</v>
      </c>
      <c r="AM118" s="7" t="s">
        <v>47</v>
      </c>
      <c r="AN118" s="7" t="s">
        <v>47</v>
      </c>
      <c r="AO118" s="7" t="s">
        <v>47</v>
      </c>
      <c r="AP118" s="7" t="s">
        <v>47</v>
      </c>
      <c r="AQ118" s="7" t="s">
        <v>47</v>
      </c>
      <c r="AR118" s="7" t="s">
        <v>47</v>
      </c>
      <c r="AS118" s="7" t="s">
        <v>47</v>
      </c>
      <c r="AT118" s="7" t="s">
        <v>47</v>
      </c>
      <c r="AU118" s="7" t="s">
        <v>47</v>
      </c>
      <c r="AV118" s="7" t="s">
        <v>47</v>
      </c>
      <c r="AW118" s="7" t="s">
        <v>47</v>
      </c>
      <c r="AX118" s="7" t="s">
        <v>47</v>
      </c>
      <c r="AY118" s="7" t="s">
        <v>47</v>
      </c>
      <c r="AZ118" s="7" t="s">
        <v>47</v>
      </c>
      <c r="BA118" s="7" t="s">
        <v>47</v>
      </c>
      <c r="BB118" s="7" t="s">
        <v>47</v>
      </c>
      <c r="BC118" s="7" t="s">
        <v>47</v>
      </c>
      <c r="BD118" s="7" t="s">
        <v>47</v>
      </c>
      <c r="BE118" s="7" t="s">
        <v>47</v>
      </c>
      <c r="BF118" s="7" t="s">
        <v>47</v>
      </c>
      <c r="BG118" s="7" t="s">
        <v>47</v>
      </c>
      <c r="BH118" s="7" t="s">
        <v>47</v>
      </c>
      <c r="BI118" s="7" t="s">
        <v>47</v>
      </c>
      <c r="BJ118" s="7" t="s">
        <v>47</v>
      </c>
      <c r="BK118" s="7" t="s">
        <v>47</v>
      </c>
    </row>
    <row r="119" spans="1:63" x14ac:dyDescent="0.2">
      <c r="A119" s="7">
        <v>1978.25</v>
      </c>
      <c r="B119" s="7" t="s">
        <v>47</v>
      </c>
      <c r="C119" s="7" t="s">
        <v>47</v>
      </c>
      <c r="D119" s="7" t="s">
        <v>47</v>
      </c>
      <c r="E119" s="7" t="s">
        <v>47</v>
      </c>
      <c r="F119" s="7" t="s">
        <v>47</v>
      </c>
      <c r="G119" s="7" t="s">
        <v>47</v>
      </c>
      <c r="H119" s="7" t="s">
        <v>47</v>
      </c>
      <c r="I119" s="7" t="s">
        <v>47</v>
      </c>
      <c r="J119" s="7" t="s">
        <v>47</v>
      </c>
      <c r="K119" s="7" t="s">
        <v>47</v>
      </c>
      <c r="L119" s="7" t="s">
        <v>47</v>
      </c>
      <c r="M119" s="7" t="s">
        <v>47</v>
      </c>
      <c r="N119" s="7" t="s">
        <v>47</v>
      </c>
      <c r="O119" s="7" t="s">
        <v>47</v>
      </c>
      <c r="P119" s="7" t="s">
        <v>47</v>
      </c>
      <c r="Q119" s="7" t="s">
        <v>47</v>
      </c>
      <c r="R119" s="7" t="s">
        <v>47</v>
      </c>
      <c r="S119" s="7" t="s">
        <v>47</v>
      </c>
      <c r="T119" s="7" t="s">
        <v>47</v>
      </c>
      <c r="U119" s="7" t="s">
        <v>47</v>
      </c>
      <c r="V119" s="7" t="s">
        <v>47</v>
      </c>
      <c r="W119" s="7" t="s">
        <v>47</v>
      </c>
      <c r="X119" s="7" t="s">
        <v>47</v>
      </c>
      <c r="Y119" s="7" t="s">
        <v>47</v>
      </c>
      <c r="Z119" s="7" t="s">
        <v>47</v>
      </c>
      <c r="AA119" s="7" t="s">
        <v>47</v>
      </c>
      <c r="AB119" s="7" t="s">
        <v>47</v>
      </c>
      <c r="AC119" s="7" t="s">
        <v>47</v>
      </c>
      <c r="AD119" s="7" t="s">
        <v>47</v>
      </c>
      <c r="AE119" s="7" t="s">
        <v>47</v>
      </c>
      <c r="AF119" s="7" t="s">
        <v>47</v>
      </c>
      <c r="AG119" s="7" t="s">
        <v>47</v>
      </c>
      <c r="AH119" s="7" t="s">
        <v>47</v>
      </c>
      <c r="AI119" s="7" t="s">
        <v>47</v>
      </c>
      <c r="AJ119" s="7" t="s">
        <v>47</v>
      </c>
      <c r="AK119" s="7" t="s">
        <v>47</v>
      </c>
      <c r="AL119" s="7" t="s">
        <v>47</v>
      </c>
      <c r="AM119" s="7" t="s">
        <v>47</v>
      </c>
      <c r="AN119" s="7" t="s">
        <v>47</v>
      </c>
      <c r="AO119" s="7" t="s">
        <v>47</v>
      </c>
      <c r="AP119" s="7" t="s">
        <v>47</v>
      </c>
      <c r="AQ119" s="7" t="s">
        <v>47</v>
      </c>
      <c r="AR119" s="7" t="s">
        <v>47</v>
      </c>
      <c r="AS119" s="7" t="s">
        <v>47</v>
      </c>
      <c r="AT119" s="7" t="s">
        <v>47</v>
      </c>
      <c r="AU119" s="7" t="s">
        <v>47</v>
      </c>
      <c r="AV119" s="7" t="s">
        <v>47</v>
      </c>
      <c r="AW119" s="7" t="s">
        <v>47</v>
      </c>
      <c r="AX119" s="7" t="s">
        <v>47</v>
      </c>
      <c r="AY119" s="7" t="s">
        <v>47</v>
      </c>
      <c r="AZ119" s="7" t="s">
        <v>47</v>
      </c>
      <c r="BA119" s="7" t="s">
        <v>47</v>
      </c>
      <c r="BB119" s="7" t="s">
        <v>47</v>
      </c>
      <c r="BC119" s="7" t="s">
        <v>47</v>
      </c>
      <c r="BD119" s="7" t="s">
        <v>47</v>
      </c>
      <c r="BE119" s="7" t="s">
        <v>47</v>
      </c>
      <c r="BF119" s="7" t="s">
        <v>47</v>
      </c>
      <c r="BG119" s="7" t="s">
        <v>47</v>
      </c>
      <c r="BH119" s="7" t="s">
        <v>47</v>
      </c>
      <c r="BI119" s="7" t="s">
        <v>47</v>
      </c>
      <c r="BJ119" s="7" t="s">
        <v>47</v>
      </c>
      <c r="BK119" s="7" t="s">
        <v>47</v>
      </c>
    </row>
    <row r="120" spans="1:63" x14ac:dyDescent="0.2">
      <c r="A120" s="7">
        <v>1978.5</v>
      </c>
      <c r="B120" s="7" t="s">
        <v>47</v>
      </c>
      <c r="C120" s="7" t="s">
        <v>47</v>
      </c>
      <c r="D120" s="7" t="s">
        <v>47</v>
      </c>
      <c r="E120" s="7" t="s">
        <v>47</v>
      </c>
      <c r="F120" s="7" t="s">
        <v>47</v>
      </c>
      <c r="G120" s="7" t="s">
        <v>47</v>
      </c>
      <c r="H120" s="7" t="s">
        <v>47</v>
      </c>
      <c r="I120" s="7" t="s">
        <v>47</v>
      </c>
      <c r="J120" s="7" t="s">
        <v>47</v>
      </c>
      <c r="K120" s="7" t="s">
        <v>47</v>
      </c>
      <c r="L120" s="7" t="s">
        <v>47</v>
      </c>
      <c r="M120" s="7" t="s">
        <v>47</v>
      </c>
      <c r="N120" s="7" t="s">
        <v>47</v>
      </c>
      <c r="O120" s="7" t="s">
        <v>47</v>
      </c>
      <c r="P120" s="7" t="s">
        <v>47</v>
      </c>
      <c r="Q120" s="7" t="s">
        <v>47</v>
      </c>
      <c r="R120" s="7" t="s">
        <v>47</v>
      </c>
      <c r="S120" s="7" t="s">
        <v>47</v>
      </c>
      <c r="T120" s="7" t="s">
        <v>47</v>
      </c>
      <c r="U120" s="7" t="s">
        <v>47</v>
      </c>
      <c r="V120" s="7" t="s">
        <v>47</v>
      </c>
      <c r="W120" s="7" t="s">
        <v>47</v>
      </c>
      <c r="X120" s="7" t="s">
        <v>47</v>
      </c>
      <c r="Y120" s="7" t="s">
        <v>47</v>
      </c>
      <c r="Z120" s="7" t="s">
        <v>47</v>
      </c>
      <c r="AA120" s="7" t="s">
        <v>47</v>
      </c>
      <c r="AB120" s="7" t="s">
        <v>47</v>
      </c>
      <c r="AC120" s="7" t="s">
        <v>47</v>
      </c>
      <c r="AD120" s="7" t="s">
        <v>47</v>
      </c>
      <c r="AE120" s="7" t="s">
        <v>47</v>
      </c>
      <c r="AF120" s="7" t="s">
        <v>47</v>
      </c>
      <c r="AG120" s="7" t="s">
        <v>47</v>
      </c>
      <c r="AH120" s="7" t="s">
        <v>47</v>
      </c>
      <c r="AI120" s="7" t="s">
        <v>47</v>
      </c>
      <c r="AJ120" s="7" t="s">
        <v>47</v>
      </c>
      <c r="AK120" s="7" t="s">
        <v>47</v>
      </c>
      <c r="AL120" s="7" t="s">
        <v>47</v>
      </c>
      <c r="AM120" s="7" t="s">
        <v>47</v>
      </c>
      <c r="AN120" s="7" t="s">
        <v>47</v>
      </c>
      <c r="AO120" s="7" t="s">
        <v>47</v>
      </c>
      <c r="AP120" s="7" t="s">
        <v>47</v>
      </c>
      <c r="AQ120" s="7" t="s">
        <v>47</v>
      </c>
      <c r="AR120" s="7" t="s">
        <v>47</v>
      </c>
      <c r="AS120" s="7" t="s">
        <v>47</v>
      </c>
      <c r="AT120" s="7" t="s">
        <v>47</v>
      </c>
      <c r="AU120" s="7" t="s">
        <v>47</v>
      </c>
      <c r="AV120" s="7" t="s">
        <v>47</v>
      </c>
      <c r="AW120" s="7" t="s">
        <v>47</v>
      </c>
      <c r="AX120" s="7" t="s">
        <v>47</v>
      </c>
      <c r="AY120" s="7" t="s">
        <v>47</v>
      </c>
      <c r="AZ120" s="7" t="s">
        <v>47</v>
      </c>
      <c r="BA120" s="7" t="s">
        <v>47</v>
      </c>
      <c r="BB120" s="7" t="s">
        <v>47</v>
      </c>
      <c r="BC120" s="7" t="s">
        <v>47</v>
      </c>
      <c r="BD120" s="7" t="s">
        <v>47</v>
      </c>
      <c r="BE120" s="7" t="s">
        <v>47</v>
      </c>
      <c r="BF120" s="7" t="s">
        <v>47</v>
      </c>
      <c r="BG120" s="7" t="s">
        <v>47</v>
      </c>
      <c r="BH120" s="7" t="s">
        <v>47</v>
      </c>
      <c r="BI120" s="7" t="s">
        <v>47</v>
      </c>
      <c r="BJ120" s="7" t="s">
        <v>47</v>
      </c>
      <c r="BK120" s="7" t="s">
        <v>47</v>
      </c>
    </row>
    <row r="121" spans="1:63" x14ac:dyDescent="0.2">
      <c r="A121" s="7">
        <v>1978.75</v>
      </c>
      <c r="B121" s="7" t="s">
        <v>47</v>
      </c>
      <c r="C121" s="7" t="s">
        <v>47</v>
      </c>
      <c r="D121" s="7" t="s">
        <v>47</v>
      </c>
      <c r="E121" s="7" t="s">
        <v>47</v>
      </c>
      <c r="F121" s="7" t="s">
        <v>47</v>
      </c>
      <c r="G121" s="7" t="s">
        <v>47</v>
      </c>
      <c r="H121" s="7" t="s">
        <v>47</v>
      </c>
      <c r="I121" s="7" t="s">
        <v>47</v>
      </c>
      <c r="J121" s="7" t="s">
        <v>47</v>
      </c>
      <c r="K121" s="7" t="s">
        <v>47</v>
      </c>
      <c r="L121" s="7" t="s">
        <v>47</v>
      </c>
      <c r="M121" s="7" t="s">
        <v>47</v>
      </c>
      <c r="N121" s="7" t="s">
        <v>47</v>
      </c>
      <c r="O121" s="7" t="s">
        <v>47</v>
      </c>
      <c r="P121" s="7" t="s">
        <v>47</v>
      </c>
      <c r="Q121" s="7" t="s">
        <v>47</v>
      </c>
      <c r="R121" s="7" t="s">
        <v>47</v>
      </c>
      <c r="S121" s="7" t="s">
        <v>47</v>
      </c>
      <c r="T121" s="7" t="s">
        <v>47</v>
      </c>
      <c r="U121" s="7" t="s">
        <v>47</v>
      </c>
      <c r="V121" s="7" t="s">
        <v>47</v>
      </c>
      <c r="W121" s="7" t="s">
        <v>47</v>
      </c>
      <c r="X121" s="7" t="s">
        <v>47</v>
      </c>
      <c r="Y121" s="7" t="s">
        <v>47</v>
      </c>
      <c r="Z121" s="7" t="s">
        <v>47</v>
      </c>
      <c r="AA121" s="7" t="s">
        <v>47</v>
      </c>
      <c r="AB121" s="7" t="s">
        <v>47</v>
      </c>
      <c r="AC121" s="7" t="s">
        <v>47</v>
      </c>
      <c r="AD121" s="7" t="s">
        <v>47</v>
      </c>
      <c r="AE121" s="7" t="s">
        <v>47</v>
      </c>
      <c r="AF121" s="7" t="s">
        <v>47</v>
      </c>
      <c r="AG121" s="7" t="s">
        <v>47</v>
      </c>
      <c r="AH121" s="7" t="s">
        <v>47</v>
      </c>
      <c r="AI121" s="7" t="s">
        <v>47</v>
      </c>
      <c r="AJ121" s="7" t="s">
        <v>47</v>
      </c>
      <c r="AK121" s="7" t="s">
        <v>47</v>
      </c>
      <c r="AL121" s="7" t="s">
        <v>47</v>
      </c>
      <c r="AM121" s="7" t="s">
        <v>47</v>
      </c>
      <c r="AN121" s="7" t="s">
        <v>47</v>
      </c>
      <c r="AO121" s="7" t="s">
        <v>47</v>
      </c>
      <c r="AP121" s="7" t="s">
        <v>47</v>
      </c>
      <c r="AQ121" s="7" t="s">
        <v>47</v>
      </c>
      <c r="AR121" s="7" t="s">
        <v>47</v>
      </c>
      <c r="AS121" s="7">
        <v>175.27878806589601</v>
      </c>
      <c r="AT121" s="7" t="s">
        <v>47</v>
      </c>
      <c r="AU121" s="7" t="s">
        <v>47</v>
      </c>
      <c r="AV121" s="7" t="s">
        <v>47</v>
      </c>
      <c r="AW121" s="7" t="s">
        <v>47</v>
      </c>
      <c r="AX121" s="7" t="s">
        <v>47</v>
      </c>
      <c r="AY121" s="7" t="s">
        <v>47</v>
      </c>
      <c r="AZ121" s="7" t="s">
        <v>47</v>
      </c>
      <c r="BA121" s="7" t="s">
        <v>47</v>
      </c>
      <c r="BB121" s="7" t="s">
        <v>47</v>
      </c>
      <c r="BC121" s="7" t="s">
        <v>47</v>
      </c>
      <c r="BD121" s="7" t="s">
        <v>47</v>
      </c>
      <c r="BE121" s="7" t="s">
        <v>47</v>
      </c>
      <c r="BF121" s="7" t="s">
        <v>47</v>
      </c>
      <c r="BG121" s="7" t="s">
        <v>47</v>
      </c>
      <c r="BH121" s="7" t="s">
        <v>47</v>
      </c>
      <c r="BI121" s="7" t="s">
        <v>47</v>
      </c>
      <c r="BJ121" s="7" t="s">
        <v>47</v>
      </c>
      <c r="BK121" s="7" t="s">
        <v>47</v>
      </c>
    </row>
    <row r="122" spans="1:63" x14ac:dyDescent="0.2">
      <c r="A122" s="7">
        <v>1979</v>
      </c>
      <c r="B122" s="7" t="s">
        <v>47</v>
      </c>
      <c r="C122" s="7" t="s">
        <v>47</v>
      </c>
      <c r="D122" s="7" t="s">
        <v>47</v>
      </c>
      <c r="E122" s="7" t="s">
        <v>47</v>
      </c>
      <c r="F122" s="7" t="s">
        <v>47</v>
      </c>
      <c r="G122" s="7" t="s">
        <v>47</v>
      </c>
      <c r="H122" s="7" t="s">
        <v>47</v>
      </c>
      <c r="I122" s="7" t="s">
        <v>47</v>
      </c>
      <c r="J122" s="7" t="s">
        <v>47</v>
      </c>
      <c r="K122" s="7" t="s">
        <v>47</v>
      </c>
      <c r="L122" s="7" t="s">
        <v>47</v>
      </c>
      <c r="M122" s="7" t="s">
        <v>47</v>
      </c>
      <c r="N122" s="7" t="s">
        <v>47</v>
      </c>
      <c r="O122" s="7" t="s">
        <v>47</v>
      </c>
      <c r="P122" s="7" t="s">
        <v>47</v>
      </c>
      <c r="Q122" s="7" t="s">
        <v>47</v>
      </c>
      <c r="R122" s="7" t="s">
        <v>47</v>
      </c>
      <c r="S122" s="7" t="s">
        <v>47</v>
      </c>
      <c r="T122" s="7" t="s">
        <v>47</v>
      </c>
      <c r="U122" s="7" t="s">
        <v>47</v>
      </c>
      <c r="V122" s="7" t="s">
        <v>47</v>
      </c>
      <c r="W122" s="7" t="s">
        <v>47</v>
      </c>
      <c r="X122" s="7" t="s">
        <v>47</v>
      </c>
      <c r="Y122" s="7" t="s">
        <v>47</v>
      </c>
      <c r="Z122" s="7" t="s">
        <v>47</v>
      </c>
      <c r="AA122" s="7" t="s">
        <v>47</v>
      </c>
      <c r="AB122" s="7" t="s">
        <v>47</v>
      </c>
      <c r="AC122" s="7" t="s">
        <v>47</v>
      </c>
      <c r="AD122" s="7" t="s">
        <v>47</v>
      </c>
      <c r="AE122" s="7" t="s">
        <v>47</v>
      </c>
      <c r="AF122" s="7" t="s">
        <v>47</v>
      </c>
      <c r="AG122" s="7" t="s">
        <v>47</v>
      </c>
      <c r="AH122" s="7" t="s">
        <v>47</v>
      </c>
      <c r="AI122" s="7" t="s">
        <v>47</v>
      </c>
      <c r="AJ122" s="7" t="s">
        <v>47</v>
      </c>
      <c r="AK122" s="7" t="s">
        <v>47</v>
      </c>
      <c r="AL122" s="7" t="s">
        <v>47</v>
      </c>
      <c r="AM122" s="7" t="s">
        <v>47</v>
      </c>
      <c r="AN122" s="7" t="s">
        <v>47</v>
      </c>
      <c r="AO122" s="7" t="s">
        <v>47</v>
      </c>
      <c r="AP122" s="7" t="s">
        <v>47</v>
      </c>
      <c r="AQ122" s="7" t="s">
        <v>47</v>
      </c>
      <c r="AR122" s="7" t="s">
        <v>47</v>
      </c>
      <c r="AS122" s="7">
        <v>179.46503188253601</v>
      </c>
      <c r="AT122" s="7" t="s">
        <v>47</v>
      </c>
      <c r="AU122" s="7" t="s">
        <v>47</v>
      </c>
      <c r="AV122" s="7" t="s">
        <v>47</v>
      </c>
      <c r="AW122" s="7" t="s">
        <v>47</v>
      </c>
      <c r="AX122" s="7" t="s">
        <v>47</v>
      </c>
      <c r="AY122" s="7" t="s">
        <v>47</v>
      </c>
      <c r="AZ122" s="7" t="s">
        <v>47</v>
      </c>
      <c r="BA122" s="7" t="s">
        <v>47</v>
      </c>
      <c r="BB122" s="7" t="s">
        <v>47</v>
      </c>
      <c r="BC122" s="7" t="s">
        <v>47</v>
      </c>
      <c r="BD122" s="7" t="s">
        <v>47</v>
      </c>
      <c r="BE122" s="7" t="s">
        <v>47</v>
      </c>
      <c r="BF122" s="7" t="s">
        <v>47</v>
      </c>
      <c r="BG122" s="7" t="s">
        <v>47</v>
      </c>
      <c r="BH122" s="7" t="s">
        <v>47</v>
      </c>
      <c r="BI122" s="7" t="s">
        <v>47</v>
      </c>
      <c r="BJ122" s="7" t="s">
        <v>47</v>
      </c>
      <c r="BK122" s="7" t="s">
        <v>47</v>
      </c>
    </row>
    <row r="123" spans="1:63" x14ac:dyDescent="0.2">
      <c r="A123" s="7">
        <v>1979.25</v>
      </c>
      <c r="B123" s="7" t="s">
        <v>47</v>
      </c>
      <c r="C123" s="7" t="s">
        <v>47</v>
      </c>
      <c r="D123" s="7" t="s">
        <v>47</v>
      </c>
      <c r="E123" s="7" t="s">
        <v>47</v>
      </c>
      <c r="F123" s="7" t="s">
        <v>47</v>
      </c>
      <c r="G123" s="7" t="s">
        <v>47</v>
      </c>
      <c r="H123" s="7" t="s">
        <v>47</v>
      </c>
      <c r="I123" s="7" t="s">
        <v>47</v>
      </c>
      <c r="J123" s="7" t="s">
        <v>47</v>
      </c>
      <c r="K123" s="7" t="s">
        <v>47</v>
      </c>
      <c r="L123" s="7" t="s">
        <v>47</v>
      </c>
      <c r="M123" s="7" t="s">
        <v>47</v>
      </c>
      <c r="N123" s="7" t="s">
        <v>47</v>
      </c>
      <c r="O123" s="7" t="s">
        <v>47</v>
      </c>
      <c r="P123" s="7" t="s">
        <v>47</v>
      </c>
      <c r="Q123" s="7" t="s">
        <v>47</v>
      </c>
      <c r="R123" s="7" t="s">
        <v>47</v>
      </c>
      <c r="S123" s="7" t="s">
        <v>47</v>
      </c>
      <c r="T123" s="7" t="s">
        <v>47</v>
      </c>
      <c r="U123" s="7" t="s">
        <v>47</v>
      </c>
      <c r="V123" s="7" t="s">
        <v>47</v>
      </c>
      <c r="W123" s="7" t="s">
        <v>47</v>
      </c>
      <c r="X123" s="7" t="s">
        <v>47</v>
      </c>
      <c r="Y123" s="7" t="s">
        <v>47</v>
      </c>
      <c r="Z123" s="7" t="s">
        <v>47</v>
      </c>
      <c r="AA123" s="7" t="s">
        <v>47</v>
      </c>
      <c r="AB123" s="7" t="s">
        <v>47</v>
      </c>
      <c r="AC123" s="7" t="s">
        <v>47</v>
      </c>
      <c r="AD123" s="7" t="s">
        <v>47</v>
      </c>
      <c r="AE123" s="7" t="s">
        <v>47</v>
      </c>
      <c r="AF123" s="7" t="s">
        <v>47</v>
      </c>
      <c r="AG123" s="7" t="s">
        <v>47</v>
      </c>
      <c r="AH123" s="7" t="s">
        <v>47</v>
      </c>
      <c r="AI123" s="7" t="s">
        <v>47</v>
      </c>
      <c r="AJ123" s="7" t="s">
        <v>47</v>
      </c>
      <c r="AK123" s="7" t="s">
        <v>47</v>
      </c>
      <c r="AL123" s="7" t="s">
        <v>47</v>
      </c>
      <c r="AM123" s="7" t="s">
        <v>47</v>
      </c>
      <c r="AN123" s="7" t="s">
        <v>47</v>
      </c>
      <c r="AO123" s="7" t="s">
        <v>47</v>
      </c>
      <c r="AP123" s="7" t="s">
        <v>47</v>
      </c>
      <c r="AQ123" s="7" t="s">
        <v>47</v>
      </c>
      <c r="AR123" s="7" t="s">
        <v>47</v>
      </c>
      <c r="AS123" s="7">
        <v>183.73850036871499</v>
      </c>
      <c r="AT123" s="7" t="s">
        <v>47</v>
      </c>
      <c r="AU123" s="7" t="s">
        <v>47</v>
      </c>
      <c r="AV123" s="7" t="s">
        <v>47</v>
      </c>
      <c r="AW123" s="7" t="s">
        <v>47</v>
      </c>
      <c r="AX123" s="7" t="s">
        <v>47</v>
      </c>
      <c r="AY123" s="7" t="s">
        <v>47</v>
      </c>
      <c r="AZ123" s="7" t="s">
        <v>47</v>
      </c>
      <c r="BA123" s="7" t="s">
        <v>47</v>
      </c>
      <c r="BB123" s="7" t="s">
        <v>47</v>
      </c>
      <c r="BC123" s="7" t="s">
        <v>47</v>
      </c>
      <c r="BD123" s="7" t="s">
        <v>47</v>
      </c>
      <c r="BE123" s="7" t="s">
        <v>47</v>
      </c>
      <c r="BF123" s="7" t="s">
        <v>47</v>
      </c>
      <c r="BG123" s="7" t="s">
        <v>47</v>
      </c>
      <c r="BH123" s="7" t="s">
        <v>47</v>
      </c>
      <c r="BI123" s="7" t="s">
        <v>47</v>
      </c>
      <c r="BJ123" s="7" t="s">
        <v>47</v>
      </c>
      <c r="BK123" s="7" t="s">
        <v>47</v>
      </c>
    </row>
    <row r="124" spans="1:63" x14ac:dyDescent="0.2">
      <c r="A124" s="7">
        <v>1979.5</v>
      </c>
      <c r="B124" s="7" t="s">
        <v>47</v>
      </c>
      <c r="C124" s="7" t="s">
        <v>47</v>
      </c>
      <c r="D124" s="7" t="s">
        <v>47</v>
      </c>
      <c r="E124" s="7" t="s">
        <v>47</v>
      </c>
      <c r="F124" s="7" t="s">
        <v>47</v>
      </c>
      <c r="G124" s="7" t="s">
        <v>47</v>
      </c>
      <c r="H124" s="7" t="s">
        <v>47</v>
      </c>
      <c r="I124" s="7" t="s">
        <v>47</v>
      </c>
      <c r="J124" s="7" t="s">
        <v>47</v>
      </c>
      <c r="K124" s="7" t="s">
        <v>47</v>
      </c>
      <c r="L124" s="7" t="s">
        <v>47</v>
      </c>
      <c r="M124" s="7" t="s">
        <v>47</v>
      </c>
      <c r="N124" s="7" t="s">
        <v>47</v>
      </c>
      <c r="O124" s="7" t="s">
        <v>47</v>
      </c>
      <c r="P124" s="7" t="s">
        <v>47</v>
      </c>
      <c r="Q124" s="7" t="s">
        <v>47</v>
      </c>
      <c r="R124" s="7" t="s">
        <v>47</v>
      </c>
      <c r="S124" s="7" t="s">
        <v>47</v>
      </c>
      <c r="T124" s="7" t="s">
        <v>47</v>
      </c>
      <c r="U124" s="7" t="s">
        <v>47</v>
      </c>
      <c r="V124" s="7" t="s">
        <v>47</v>
      </c>
      <c r="W124" s="7" t="s">
        <v>47</v>
      </c>
      <c r="X124" s="7" t="s">
        <v>47</v>
      </c>
      <c r="Y124" s="7" t="s">
        <v>47</v>
      </c>
      <c r="Z124" s="7" t="s">
        <v>47</v>
      </c>
      <c r="AA124" s="7" t="s">
        <v>47</v>
      </c>
      <c r="AB124" s="7" t="s">
        <v>47</v>
      </c>
      <c r="AC124" s="7" t="s">
        <v>47</v>
      </c>
      <c r="AD124" s="7" t="s">
        <v>47</v>
      </c>
      <c r="AE124" s="7" t="s">
        <v>47</v>
      </c>
      <c r="AF124" s="7" t="s">
        <v>47</v>
      </c>
      <c r="AG124" s="7" t="s">
        <v>47</v>
      </c>
      <c r="AH124" s="7" t="s">
        <v>47</v>
      </c>
      <c r="AI124" s="7" t="s">
        <v>47</v>
      </c>
      <c r="AJ124" s="7" t="s">
        <v>47</v>
      </c>
      <c r="AK124" s="7" t="s">
        <v>47</v>
      </c>
      <c r="AL124" s="7" t="s">
        <v>47</v>
      </c>
      <c r="AM124" s="7" t="s">
        <v>47</v>
      </c>
      <c r="AN124" s="7" t="s">
        <v>47</v>
      </c>
      <c r="AO124" s="7" t="s">
        <v>47</v>
      </c>
      <c r="AP124" s="7" t="s">
        <v>47</v>
      </c>
      <c r="AQ124" s="7" t="s">
        <v>47</v>
      </c>
      <c r="AR124" s="7" t="s">
        <v>47</v>
      </c>
      <c r="AS124" s="7">
        <v>188.272048238358</v>
      </c>
      <c r="AT124" s="7" t="s">
        <v>47</v>
      </c>
      <c r="AU124" s="7" t="s">
        <v>47</v>
      </c>
      <c r="AV124" s="7" t="s">
        <v>47</v>
      </c>
      <c r="AW124" s="7" t="s">
        <v>47</v>
      </c>
      <c r="AX124" s="7" t="s">
        <v>47</v>
      </c>
      <c r="AY124" s="7" t="s">
        <v>47</v>
      </c>
      <c r="AZ124" s="7" t="s">
        <v>47</v>
      </c>
      <c r="BA124" s="7" t="s">
        <v>47</v>
      </c>
      <c r="BB124" s="7" t="s">
        <v>47</v>
      </c>
      <c r="BC124" s="7" t="s">
        <v>47</v>
      </c>
      <c r="BD124" s="7" t="s">
        <v>47</v>
      </c>
      <c r="BE124" s="7" t="s">
        <v>47</v>
      </c>
      <c r="BF124" s="7" t="s">
        <v>47</v>
      </c>
      <c r="BG124" s="7" t="s">
        <v>47</v>
      </c>
      <c r="BH124" s="7" t="s">
        <v>47</v>
      </c>
      <c r="BI124" s="7" t="s">
        <v>47</v>
      </c>
      <c r="BJ124" s="7" t="s">
        <v>47</v>
      </c>
      <c r="BK124" s="7" t="s">
        <v>47</v>
      </c>
    </row>
    <row r="125" spans="1:63" x14ac:dyDescent="0.2">
      <c r="A125" s="7">
        <v>1979.75</v>
      </c>
      <c r="B125" s="7" t="s">
        <v>47</v>
      </c>
      <c r="C125" s="7" t="s">
        <v>47</v>
      </c>
      <c r="D125" s="7" t="s">
        <v>47</v>
      </c>
      <c r="E125" s="7" t="s">
        <v>47</v>
      </c>
      <c r="F125" s="7" t="s">
        <v>47</v>
      </c>
      <c r="G125" s="7" t="s">
        <v>47</v>
      </c>
      <c r="H125" s="7" t="s">
        <v>47</v>
      </c>
      <c r="I125" s="7" t="s">
        <v>47</v>
      </c>
      <c r="J125" s="7" t="s">
        <v>47</v>
      </c>
      <c r="K125" s="7" t="s">
        <v>47</v>
      </c>
      <c r="L125" s="7" t="s">
        <v>47</v>
      </c>
      <c r="M125" s="7" t="s">
        <v>47</v>
      </c>
      <c r="N125" s="7" t="s">
        <v>47</v>
      </c>
      <c r="O125" s="7" t="s">
        <v>47</v>
      </c>
      <c r="P125" s="7" t="s">
        <v>47</v>
      </c>
      <c r="Q125" s="7" t="s">
        <v>47</v>
      </c>
      <c r="R125" s="7" t="s">
        <v>47</v>
      </c>
      <c r="S125" s="7" t="s">
        <v>47</v>
      </c>
      <c r="T125" s="7" t="s">
        <v>47</v>
      </c>
      <c r="U125" s="7" t="s">
        <v>47</v>
      </c>
      <c r="V125" s="7" t="s">
        <v>47</v>
      </c>
      <c r="W125" s="7" t="s">
        <v>47</v>
      </c>
      <c r="X125" s="7" t="s">
        <v>47</v>
      </c>
      <c r="Y125" s="7" t="s">
        <v>47</v>
      </c>
      <c r="Z125" s="7" t="s">
        <v>47</v>
      </c>
      <c r="AA125" s="7" t="s">
        <v>47</v>
      </c>
      <c r="AB125" s="7" t="s">
        <v>47</v>
      </c>
      <c r="AC125" s="7" t="s">
        <v>47</v>
      </c>
      <c r="AD125" s="7" t="s">
        <v>47</v>
      </c>
      <c r="AE125" s="7" t="s">
        <v>47</v>
      </c>
      <c r="AF125" s="7" t="s">
        <v>47</v>
      </c>
      <c r="AG125" s="7" t="s">
        <v>47</v>
      </c>
      <c r="AH125" s="7" t="s">
        <v>47</v>
      </c>
      <c r="AI125" s="7" t="s">
        <v>47</v>
      </c>
      <c r="AJ125" s="7" t="s">
        <v>47</v>
      </c>
      <c r="AK125" s="7" t="s">
        <v>47</v>
      </c>
      <c r="AL125" s="7" t="s">
        <v>47</v>
      </c>
      <c r="AM125" s="7" t="s">
        <v>47</v>
      </c>
      <c r="AN125" s="7" t="s">
        <v>47</v>
      </c>
      <c r="AO125" s="7" t="s">
        <v>47</v>
      </c>
      <c r="AP125" s="7" t="s">
        <v>47</v>
      </c>
      <c r="AQ125" s="7" t="s">
        <v>47</v>
      </c>
      <c r="AR125" s="7" t="s">
        <v>47</v>
      </c>
      <c r="AS125" s="7">
        <v>193.06635090101801</v>
      </c>
      <c r="AT125" s="7" t="s">
        <v>47</v>
      </c>
      <c r="AU125" s="7" t="s">
        <v>47</v>
      </c>
      <c r="AV125" s="7" t="s">
        <v>47</v>
      </c>
      <c r="AW125" s="7" t="s">
        <v>47</v>
      </c>
      <c r="AX125" s="7" t="s">
        <v>47</v>
      </c>
      <c r="AY125" s="7" t="s">
        <v>47</v>
      </c>
      <c r="AZ125" s="7" t="s">
        <v>47</v>
      </c>
      <c r="BA125" s="7" t="s">
        <v>47</v>
      </c>
      <c r="BB125" s="7" t="s">
        <v>47</v>
      </c>
      <c r="BC125" s="7" t="s">
        <v>47</v>
      </c>
      <c r="BD125" s="7" t="s">
        <v>47</v>
      </c>
      <c r="BE125" s="7" t="s">
        <v>47</v>
      </c>
      <c r="BF125" s="7" t="s">
        <v>47</v>
      </c>
      <c r="BG125" s="7" t="s">
        <v>47</v>
      </c>
      <c r="BH125" s="7" t="s">
        <v>47</v>
      </c>
      <c r="BI125" s="7" t="s">
        <v>47</v>
      </c>
      <c r="BJ125" s="7" t="s">
        <v>47</v>
      </c>
      <c r="BK125" s="7" t="s">
        <v>47</v>
      </c>
    </row>
    <row r="126" spans="1:63" x14ac:dyDescent="0.2">
      <c r="A126" s="7">
        <v>1980</v>
      </c>
      <c r="B126" s="7" t="s">
        <v>47</v>
      </c>
      <c r="C126" s="7" t="s">
        <v>47</v>
      </c>
      <c r="D126" s="7" t="s">
        <v>47</v>
      </c>
      <c r="E126" s="7" t="s">
        <v>47</v>
      </c>
      <c r="F126" s="7" t="s">
        <v>47</v>
      </c>
      <c r="G126" s="7" t="s">
        <v>47</v>
      </c>
      <c r="H126" s="7" t="s">
        <v>47</v>
      </c>
      <c r="I126" s="7" t="s">
        <v>47</v>
      </c>
      <c r="J126" s="7" t="s">
        <v>47</v>
      </c>
      <c r="K126" s="7" t="s">
        <v>47</v>
      </c>
      <c r="L126" s="7" t="s">
        <v>47</v>
      </c>
      <c r="M126" s="7" t="s">
        <v>47</v>
      </c>
      <c r="N126" s="7" t="s">
        <v>47</v>
      </c>
      <c r="O126" s="7" t="s">
        <v>47</v>
      </c>
      <c r="P126" s="7" t="s">
        <v>47</v>
      </c>
      <c r="Q126" s="7" t="s">
        <v>47</v>
      </c>
      <c r="R126" s="7" t="s">
        <v>47</v>
      </c>
      <c r="S126" s="7" t="s">
        <v>47</v>
      </c>
      <c r="T126" s="7" t="s">
        <v>47</v>
      </c>
      <c r="U126" s="7" t="s">
        <v>47</v>
      </c>
      <c r="V126" s="7" t="s">
        <v>47</v>
      </c>
      <c r="W126" s="7" t="s">
        <v>47</v>
      </c>
      <c r="X126" s="7" t="s">
        <v>47</v>
      </c>
      <c r="Y126" s="7" t="s">
        <v>47</v>
      </c>
      <c r="Z126" s="7" t="s">
        <v>47</v>
      </c>
      <c r="AA126" s="7" t="s">
        <v>47</v>
      </c>
      <c r="AB126" s="7" t="s">
        <v>47</v>
      </c>
      <c r="AC126" s="7" t="s">
        <v>47</v>
      </c>
      <c r="AD126" s="7" t="s">
        <v>47</v>
      </c>
      <c r="AE126" s="7" t="s">
        <v>47</v>
      </c>
      <c r="AF126" s="7" t="s">
        <v>47</v>
      </c>
      <c r="AG126" s="7" t="s">
        <v>47</v>
      </c>
      <c r="AH126" s="7" t="s">
        <v>47</v>
      </c>
      <c r="AI126" s="7" t="s">
        <v>47</v>
      </c>
      <c r="AJ126" s="7" t="s">
        <v>47</v>
      </c>
      <c r="AK126" s="7" t="s">
        <v>47</v>
      </c>
      <c r="AL126" s="7" t="s">
        <v>47</v>
      </c>
      <c r="AM126" s="7" t="s">
        <v>47</v>
      </c>
      <c r="AN126" s="7" t="s">
        <v>47</v>
      </c>
      <c r="AO126" s="7" t="s">
        <v>47</v>
      </c>
      <c r="AP126" s="7" t="s">
        <v>47</v>
      </c>
      <c r="AQ126" s="7" t="s">
        <v>47</v>
      </c>
      <c r="AR126" s="7" t="s">
        <v>47</v>
      </c>
      <c r="AS126" s="7">
        <v>201.24616750980601</v>
      </c>
      <c r="AT126" s="7" t="s">
        <v>47</v>
      </c>
      <c r="AU126" s="7" t="s">
        <v>47</v>
      </c>
      <c r="AV126" s="7" t="s">
        <v>47</v>
      </c>
      <c r="AW126" s="7" t="s">
        <v>47</v>
      </c>
      <c r="AX126" s="7" t="s">
        <v>47</v>
      </c>
      <c r="AY126" s="7" t="s">
        <v>47</v>
      </c>
      <c r="AZ126" s="7" t="s">
        <v>47</v>
      </c>
      <c r="BA126" s="7" t="s">
        <v>47</v>
      </c>
      <c r="BB126" s="7" t="s">
        <v>47</v>
      </c>
      <c r="BC126" s="7" t="s">
        <v>47</v>
      </c>
      <c r="BD126" s="7" t="s">
        <v>47</v>
      </c>
      <c r="BE126" s="7" t="s">
        <v>47</v>
      </c>
      <c r="BF126" s="7" t="s">
        <v>47</v>
      </c>
      <c r="BG126" s="7" t="s">
        <v>47</v>
      </c>
      <c r="BH126" s="7" t="s">
        <v>47</v>
      </c>
      <c r="BI126" s="7" t="s">
        <v>47</v>
      </c>
      <c r="BJ126" s="7" t="s">
        <v>47</v>
      </c>
      <c r="BK126" s="7" t="s">
        <v>47</v>
      </c>
    </row>
    <row r="127" spans="1:63" x14ac:dyDescent="0.2">
      <c r="A127" s="7">
        <v>1980.25</v>
      </c>
      <c r="B127" s="7" t="s">
        <v>47</v>
      </c>
      <c r="C127" s="7" t="s">
        <v>47</v>
      </c>
      <c r="D127" s="7" t="s">
        <v>47</v>
      </c>
      <c r="E127" s="7" t="s">
        <v>47</v>
      </c>
      <c r="F127" s="7" t="s">
        <v>47</v>
      </c>
      <c r="G127" s="7" t="s">
        <v>47</v>
      </c>
      <c r="H127" s="7" t="s">
        <v>47</v>
      </c>
      <c r="I127" s="7" t="s">
        <v>47</v>
      </c>
      <c r="J127" s="7" t="s">
        <v>47</v>
      </c>
      <c r="K127" s="7" t="s">
        <v>47</v>
      </c>
      <c r="L127" s="7" t="s">
        <v>47</v>
      </c>
      <c r="M127" s="7" t="s">
        <v>47</v>
      </c>
      <c r="N127" s="7" t="s">
        <v>47</v>
      </c>
      <c r="O127" s="7" t="s">
        <v>47</v>
      </c>
      <c r="P127" s="7" t="s">
        <v>47</v>
      </c>
      <c r="Q127" s="7" t="s">
        <v>47</v>
      </c>
      <c r="R127" s="7" t="s">
        <v>47</v>
      </c>
      <c r="S127" s="7" t="s">
        <v>47</v>
      </c>
      <c r="T127" s="7" t="s">
        <v>47</v>
      </c>
      <c r="U127" s="7" t="s">
        <v>47</v>
      </c>
      <c r="V127" s="7" t="s">
        <v>47</v>
      </c>
      <c r="W127" s="7" t="s">
        <v>47</v>
      </c>
      <c r="X127" s="7" t="s">
        <v>47</v>
      </c>
      <c r="Y127" s="7" t="s">
        <v>47</v>
      </c>
      <c r="Z127" s="7" t="s">
        <v>47</v>
      </c>
      <c r="AA127" s="7" t="s">
        <v>47</v>
      </c>
      <c r="AB127" s="7" t="s">
        <v>47</v>
      </c>
      <c r="AC127" s="7" t="s">
        <v>47</v>
      </c>
      <c r="AD127" s="7" t="s">
        <v>47</v>
      </c>
      <c r="AE127" s="7" t="s">
        <v>47</v>
      </c>
      <c r="AF127" s="7" t="s">
        <v>47</v>
      </c>
      <c r="AG127" s="7" t="s">
        <v>47</v>
      </c>
      <c r="AH127" s="7" t="s">
        <v>47</v>
      </c>
      <c r="AI127" s="7" t="s">
        <v>47</v>
      </c>
      <c r="AJ127" s="7" t="s">
        <v>47</v>
      </c>
      <c r="AK127" s="7" t="s">
        <v>47</v>
      </c>
      <c r="AL127" s="7" t="s">
        <v>47</v>
      </c>
      <c r="AM127" s="7" t="s">
        <v>47</v>
      </c>
      <c r="AN127" s="7" t="s">
        <v>47</v>
      </c>
      <c r="AO127" s="7" t="s">
        <v>47</v>
      </c>
      <c r="AP127" s="7" t="s">
        <v>47</v>
      </c>
      <c r="AQ127" s="7" t="s">
        <v>47</v>
      </c>
      <c r="AR127" s="7" t="s">
        <v>47</v>
      </c>
      <c r="AS127" s="7">
        <v>210.48422424959699</v>
      </c>
      <c r="AT127" s="7" t="s">
        <v>47</v>
      </c>
      <c r="AU127" s="7" t="s">
        <v>47</v>
      </c>
      <c r="AV127" s="7" t="s">
        <v>47</v>
      </c>
      <c r="AW127" s="7" t="s">
        <v>47</v>
      </c>
      <c r="AX127" s="7" t="s">
        <v>47</v>
      </c>
      <c r="AY127" s="7" t="s">
        <v>47</v>
      </c>
      <c r="AZ127" s="7" t="s">
        <v>47</v>
      </c>
      <c r="BA127" s="7" t="s">
        <v>47</v>
      </c>
      <c r="BB127" s="7" t="s">
        <v>47</v>
      </c>
      <c r="BC127" s="7" t="s">
        <v>47</v>
      </c>
      <c r="BD127" s="7" t="s">
        <v>47</v>
      </c>
      <c r="BE127" s="7" t="s">
        <v>47</v>
      </c>
      <c r="BF127" s="7" t="s">
        <v>47</v>
      </c>
      <c r="BG127" s="7" t="s">
        <v>47</v>
      </c>
      <c r="BH127" s="7" t="s">
        <v>47</v>
      </c>
      <c r="BI127" s="7" t="s">
        <v>47</v>
      </c>
      <c r="BJ127" s="7" t="s">
        <v>47</v>
      </c>
      <c r="BK127" s="7" t="s">
        <v>47</v>
      </c>
    </row>
    <row r="128" spans="1:63" x14ac:dyDescent="0.2">
      <c r="A128" s="7">
        <v>1980.5</v>
      </c>
      <c r="B128" s="7" t="s">
        <v>47</v>
      </c>
      <c r="C128" s="7" t="s">
        <v>47</v>
      </c>
      <c r="D128" s="7" t="s">
        <v>47</v>
      </c>
      <c r="E128" s="7" t="s">
        <v>47</v>
      </c>
      <c r="F128" s="7" t="s">
        <v>47</v>
      </c>
      <c r="G128" s="7" t="s">
        <v>47</v>
      </c>
      <c r="H128" s="7" t="s">
        <v>47</v>
      </c>
      <c r="I128" s="7" t="s">
        <v>47</v>
      </c>
      <c r="J128" s="7" t="s">
        <v>47</v>
      </c>
      <c r="K128" s="7" t="s">
        <v>47</v>
      </c>
      <c r="L128" s="7" t="s">
        <v>47</v>
      </c>
      <c r="M128" s="7" t="s">
        <v>47</v>
      </c>
      <c r="N128" s="7" t="s">
        <v>47</v>
      </c>
      <c r="O128" s="7" t="s">
        <v>47</v>
      </c>
      <c r="P128" s="7" t="s">
        <v>47</v>
      </c>
      <c r="Q128" s="7" t="s">
        <v>47</v>
      </c>
      <c r="R128" s="7" t="s">
        <v>47</v>
      </c>
      <c r="S128" s="7" t="s">
        <v>47</v>
      </c>
      <c r="T128" s="7" t="s">
        <v>47</v>
      </c>
      <c r="U128" s="7" t="s">
        <v>47</v>
      </c>
      <c r="V128" s="7" t="s">
        <v>47</v>
      </c>
      <c r="W128" s="7" t="s">
        <v>47</v>
      </c>
      <c r="X128" s="7" t="s">
        <v>47</v>
      </c>
      <c r="Y128" s="7" t="s">
        <v>47</v>
      </c>
      <c r="Z128" s="7" t="s">
        <v>47</v>
      </c>
      <c r="AA128" s="7" t="s">
        <v>47</v>
      </c>
      <c r="AB128" s="7" t="s">
        <v>47</v>
      </c>
      <c r="AC128" s="7" t="s">
        <v>47</v>
      </c>
      <c r="AD128" s="7" t="s">
        <v>47</v>
      </c>
      <c r="AE128" s="7" t="s">
        <v>47</v>
      </c>
      <c r="AF128" s="7" t="s">
        <v>47</v>
      </c>
      <c r="AG128" s="7" t="s">
        <v>47</v>
      </c>
      <c r="AH128" s="7" t="s">
        <v>47</v>
      </c>
      <c r="AI128" s="7" t="s">
        <v>47</v>
      </c>
      <c r="AJ128" s="7" t="s">
        <v>47</v>
      </c>
      <c r="AK128" s="7" t="s">
        <v>47</v>
      </c>
      <c r="AL128" s="7" t="s">
        <v>47</v>
      </c>
      <c r="AM128" s="7" t="s">
        <v>47</v>
      </c>
      <c r="AN128" s="7" t="s">
        <v>47</v>
      </c>
      <c r="AO128" s="7" t="s">
        <v>47</v>
      </c>
      <c r="AP128" s="7" t="s">
        <v>47</v>
      </c>
      <c r="AQ128" s="7" t="s">
        <v>47</v>
      </c>
      <c r="AR128" s="7" t="s">
        <v>47</v>
      </c>
      <c r="AS128" s="7">
        <v>220.27719288376699</v>
      </c>
      <c r="AT128" s="7" t="s">
        <v>47</v>
      </c>
      <c r="AU128" s="7" t="s">
        <v>47</v>
      </c>
      <c r="AV128" s="7" t="s">
        <v>47</v>
      </c>
      <c r="AW128" s="7" t="s">
        <v>47</v>
      </c>
      <c r="AX128" s="7" t="s">
        <v>47</v>
      </c>
      <c r="AY128" s="7" t="s">
        <v>47</v>
      </c>
      <c r="AZ128" s="7" t="s">
        <v>47</v>
      </c>
      <c r="BA128" s="7" t="s">
        <v>47</v>
      </c>
      <c r="BB128" s="7" t="s">
        <v>47</v>
      </c>
      <c r="BC128" s="7" t="s">
        <v>47</v>
      </c>
      <c r="BD128" s="7" t="s">
        <v>47</v>
      </c>
      <c r="BE128" s="7" t="s">
        <v>47</v>
      </c>
      <c r="BF128" s="7" t="s">
        <v>47</v>
      </c>
      <c r="BG128" s="7" t="s">
        <v>47</v>
      </c>
      <c r="BH128" s="7" t="s">
        <v>47</v>
      </c>
      <c r="BI128" s="7" t="s">
        <v>47</v>
      </c>
      <c r="BJ128" s="7" t="s">
        <v>47</v>
      </c>
      <c r="BK128" s="7" t="s">
        <v>47</v>
      </c>
    </row>
    <row r="129" spans="1:63" x14ac:dyDescent="0.2">
      <c r="A129" s="7">
        <v>1980.75</v>
      </c>
      <c r="B129" s="7" t="s">
        <v>47</v>
      </c>
      <c r="C129" s="7" t="s">
        <v>47</v>
      </c>
      <c r="D129" s="7" t="s">
        <v>47</v>
      </c>
      <c r="E129" s="7" t="s">
        <v>47</v>
      </c>
      <c r="F129" s="7" t="s">
        <v>47</v>
      </c>
      <c r="G129" s="7" t="s">
        <v>47</v>
      </c>
      <c r="H129" s="7" t="s">
        <v>47</v>
      </c>
      <c r="I129" s="7" t="s">
        <v>47</v>
      </c>
      <c r="J129" s="7" t="s">
        <v>47</v>
      </c>
      <c r="K129" s="7" t="s">
        <v>47</v>
      </c>
      <c r="L129" s="7" t="s">
        <v>47</v>
      </c>
      <c r="M129" s="7" t="s">
        <v>47</v>
      </c>
      <c r="N129" s="7" t="s">
        <v>47</v>
      </c>
      <c r="O129" s="7" t="s">
        <v>47</v>
      </c>
      <c r="P129" s="7" t="s">
        <v>47</v>
      </c>
      <c r="Q129" s="7" t="s">
        <v>47</v>
      </c>
      <c r="R129" s="7" t="s">
        <v>47</v>
      </c>
      <c r="S129" s="7" t="s">
        <v>47</v>
      </c>
      <c r="T129" s="7" t="s">
        <v>47</v>
      </c>
      <c r="U129" s="7" t="s">
        <v>47</v>
      </c>
      <c r="V129" s="7" t="s">
        <v>47</v>
      </c>
      <c r="W129" s="7" t="s">
        <v>47</v>
      </c>
      <c r="X129" s="7" t="s">
        <v>47</v>
      </c>
      <c r="Y129" s="7" t="s">
        <v>47</v>
      </c>
      <c r="Z129" s="7" t="s">
        <v>47</v>
      </c>
      <c r="AA129" s="7" t="s">
        <v>47</v>
      </c>
      <c r="AB129" s="7" t="s">
        <v>47</v>
      </c>
      <c r="AC129" s="7" t="s">
        <v>47</v>
      </c>
      <c r="AD129" s="7" t="s">
        <v>47</v>
      </c>
      <c r="AE129" s="7" t="s">
        <v>47</v>
      </c>
      <c r="AF129" s="7" t="s">
        <v>47</v>
      </c>
      <c r="AG129" s="7" t="s">
        <v>47</v>
      </c>
      <c r="AH129" s="7" t="s">
        <v>47</v>
      </c>
      <c r="AI129" s="7" t="s">
        <v>47</v>
      </c>
      <c r="AJ129" s="7" t="s">
        <v>47</v>
      </c>
      <c r="AK129" s="7" t="s">
        <v>47</v>
      </c>
      <c r="AL129" s="7" t="s">
        <v>47</v>
      </c>
      <c r="AM129" s="7" t="s">
        <v>47</v>
      </c>
      <c r="AN129" s="7" t="s">
        <v>47</v>
      </c>
      <c r="AO129" s="7" t="s">
        <v>47</v>
      </c>
      <c r="AP129" s="7" t="s">
        <v>47</v>
      </c>
      <c r="AQ129" s="7" t="s">
        <v>47</v>
      </c>
      <c r="AR129" s="7" t="s">
        <v>47</v>
      </c>
      <c r="AS129" s="7">
        <v>229.73535327037999</v>
      </c>
      <c r="AT129" s="7" t="s">
        <v>47</v>
      </c>
      <c r="AU129" s="7" t="s">
        <v>47</v>
      </c>
      <c r="AV129" s="7" t="s">
        <v>47</v>
      </c>
      <c r="AW129" s="7" t="s">
        <v>47</v>
      </c>
      <c r="AX129" s="7" t="s">
        <v>47</v>
      </c>
      <c r="AY129" s="7" t="s">
        <v>47</v>
      </c>
      <c r="AZ129" s="7" t="s">
        <v>47</v>
      </c>
      <c r="BA129" s="7" t="s">
        <v>47</v>
      </c>
      <c r="BB129" s="7" t="s">
        <v>47</v>
      </c>
      <c r="BC129" s="7" t="s">
        <v>47</v>
      </c>
      <c r="BD129" s="7" t="s">
        <v>47</v>
      </c>
      <c r="BE129" s="7" t="s">
        <v>47</v>
      </c>
      <c r="BF129" s="7" t="s">
        <v>47</v>
      </c>
      <c r="BG129" s="7" t="s">
        <v>47</v>
      </c>
      <c r="BH129" s="7" t="s">
        <v>47</v>
      </c>
      <c r="BI129" s="7" t="s">
        <v>47</v>
      </c>
      <c r="BJ129" s="7" t="s">
        <v>47</v>
      </c>
      <c r="BK129" s="7" t="s">
        <v>47</v>
      </c>
    </row>
    <row r="130" spans="1:63" x14ac:dyDescent="0.2">
      <c r="A130" s="7">
        <v>1981</v>
      </c>
      <c r="B130" s="7" t="s">
        <v>47</v>
      </c>
      <c r="C130" s="7" t="s">
        <v>47</v>
      </c>
      <c r="D130" s="7" t="s">
        <v>47</v>
      </c>
      <c r="E130" s="7" t="s">
        <v>47</v>
      </c>
      <c r="F130" s="7" t="s">
        <v>47</v>
      </c>
      <c r="G130" s="7" t="s">
        <v>47</v>
      </c>
      <c r="H130" s="7" t="s">
        <v>47</v>
      </c>
      <c r="I130" s="7" t="s">
        <v>47</v>
      </c>
      <c r="J130" s="7" t="s">
        <v>47</v>
      </c>
      <c r="K130" s="7" t="s">
        <v>47</v>
      </c>
      <c r="L130" s="7" t="s">
        <v>47</v>
      </c>
      <c r="M130" s="7" t="s">
        <v>47</v>
      </c>
      <c r="N130" s="7" t="s">
        <v>47</v>
      </c>
      <c r="O130" s="7" t="s">
        <v>47</v>
      </c>
      <c r="P130" s="7" t="s">
        <v>47</v>
      </c>
      <c r="Q130" s="7" t="s">
        <v>47</v>
      </c>
      <c r="R130" s="7" t="s">
        <v>47</v>
      </c>
      <c r="S130" s="7" t="s">
        <v>47</v>
      </c>
      <c r="T130" s="7" t="s">
        <v>47</v>
      </c>
      <c r="U130" s="7" t="s">
        <v>47</v>
      </c>
      <c r="V130" s="7" t="s">
        <v>47</v>
      </c>
      <c r="W130" s="7" t="s">
        <v>47</v>
      </c>
      <c r="X130" s="7" t="s">
        <v>47</v>
      </c>
      <c r="Y130" s="7" t="s">
        <v>47</v>
      </c>
      <c r="Z130" s="7" t="s">
        <v>47</v>
      </c>
      <c r="AA130" s="7" t="s">
        <v>47</v>
      </c>
      <c r="AB130" s="7" t="s">
        <v>47</v>
      </c>
      <c r="AC130" s="7" t="s">
        <v>47</v>
      </c>
      <c r="AD130" s="7" t="s">
        <v>47</v>
      </c>
      <c r="AE130" s="7" t="s">
        <v>47</v>
      </c>
      <c r="AF130" s="7" t="s">
        <v>47</v>
      </c>
      <c r="AG130" s="7" t="s">
        <v>47</v>
      </c>
      <c r="AH130" s="7" t="s">
        <v>47</v>
      </c>
      <c r="AI130" s="7" t="s">
        <v>47</v>
      </c>
      <c r="AJ130" s="7" t="s">
        <v>47</v>
      </c>
      <c r="AK130" s="7" t="s">
        <v>47</v>
      </c>
      <c r="AL130" s="7" t="s">
        <v>47</v>
      </c>
      <c r="AM130" s="7" t="s">
        <v>47</v>
      </c>
      <c r="AN130" s="7" t="s">
        <v>47</v>
      </c>
      <c r="AO130" s="7" t="s">
        <v>47</v>
      </c>
      <c r="AP130" s="7" t="s">
        <v>47</v>
      </c>
      <c r="AQ130" s="7" t="s">
        <v>47</v>
      </c>
      <c r="AR130" s="7" t="s">
        <v>47</v>
      </c>
      <c r="AS130" s="7">
        <v>238.37792203506299</v>
      </c>
      <c r="AT130" s="7" t="s">
        <v>47</v>
      </c>
      <c r="AU130" s="7" t="s">
        <v>47</v>
      </c>
      <c r="AV130" s="7" t="s">
        <v>47</v>
      </c>
      <c r="AW130" s="7" t="s">
        <v>47</v>
      </c>
      <c r="AX130" s="7" t="s">
        <v>47</v>
      </c>
      <c r="AY130" s="7" t="s">
        <v>47</v>
      </c>
      <c r="AZ130" s="7" t="s">
        <v>47</v>
      </c>
      <c r="BA130" s="7" t="s">
        <v>47</v>
      </c>
      <c r="BB130" s="7" t="s">
        <v>47</v>
      </c>
      <c r="BC130" s="7" t="s">
        <v>47</v>
      </c>
      <c r="BD130" s="7" t="s">
        <v>47</v>
      </c>
      <c r="BE130" s="7" t="s">
        <v>47</v>
      </c>
      <c r="BF130" s="7" t="s">
        <v>47</v>
      </c>
      <c r="BG130" s="7" t="s">
        <v>47</v>
      </c>
      <c r="BH130" s="7" t="s">
        <v>47</v>
      </c>
      <c r="BI130" s="7" t="s">
        <v>47</v>
      </c>
      <c r="BJ130" s="7" t="s">
        <v>47</v>
      </c>
      <c r="BK130" s="7" t="s">
        <v>47</v>
      </c>
    </row>
    <row r="131" spans="1:63" x14ac:dyDescent="0.2">
      <c r="A131" s="7">
        <v>1981.25</v>
      </c>
      <c r="B131" s="7" t="s">
        <v>47</v>
      </c>
      <c r="C131" s="7" t="s">
        <v>47</v>
      </c>
      <c r="D131" s="7" t="s">
        <v>47</v>
      </c>
      <c r="E131" s="7" t="s">
        <v>47</v>
      </c>
      <c r="F131" s="7" t="s">
        <v>47</v>
      </c>
      <c r="G131" s="7" t="s">
        <v>47</v>
      </c>
      <c r="H131" s="7" t="s">
        <v>47</v>
      </c>
      <c r="I131" s="7" t="s">
        <v>47</v>
      </c>
      <c r="J131" s="7" t="s">
        <v>47</v>
      </c>
      <c r="K131" s="7" t="s">
        <v>47</v>
      </c>
      <c r="L131" s="7" t="s">
        <v>47</v>
      </c>
      <c r="M131" s="7" t="s">
        <v>47</v>
      </c>
      <c r="N131" s="7" t="s">
        <v>47</v>
      </c>
      <c r="O131" s="7" t="s">
        <v>47</v>
      </c>
      <c r="P131" s="7" t="s">
        <v>47</v>
      </c>
      <c r="Q131" s="7" t="s">
        <v>47</v>
      </c>
      <c r="R131" s="7" t="s">
        <v>47</v>
      </c>
      <c r="S131" s="7" t="s">
        <v>47</v>
      </c>
      <c r="T131" s="7" t="s">
        <v>47</v>
      </c>
      <c r="U131" s="7" t="s">
        <v>47</v>
      </c>
      <c r="V131" s="7" t="s">
        <v>47</v>
      </c>
      <c r="W131" s="7" t="s">
        <v>47</v>
      </c>
      <c r="X131" s="7" t="s">
        <v>47</v>
      </c>
      <c r="Y131" s="7" t="s">
        <v>47</v>
      </c>
      <c r="Z131" s="7" t="s">
        <v>47</v>
      </c>
      <c r="AA131" s="7" t="s">
        <v>47</v>
      </c>
      <c r="AB131" s="7" t="s">
        <v>47</v>
      </c>
      <c r="AC131" s="7" t="s">
        <v>47</v>
      </c>
      <c r="AD131" s="7" t="s">
        <v>47</v>
      </c>
      <c r="AE131" s="7" t="s">
        <v>47</v>
      </c>
      <c r="AF131" s="7" t="s">
        <v>47</v>
      </c>
      <c r="AG131" s="7" t="s">
        <v>47</v>
      </c>
      <c r="AH131" s="7" t="s">
        <v>47</v>
      </c>
      <c r="AI131" s="7" t="s">
        <v>47</v>
      </c>
      <c r="AJ131" s="7" t="s">
        <v>47</v>
      </c>
      <c r="AK131" s="7" t="s">
        <v>47</v>
      </c>
      <c r="AL131" s="7" t="s">
        <v>47</v>
      </c>
      <c r="AM131" s="7" t="s">
        <v>47</v>
      </c>
      <c r="AN131" s="7" t="s">
        <v>47</v>
      </c>
      <c r="AO131" s="7" t="s">
        <v>47</v>
      </c>
      <c r="AP131" s="7" t="s">
        <v>47</v>
      </c>
      <c r="AQ131" s="7" t="s">
        <v>47</v>
      </c>
      <c r="AR131" s="7" t="s">
        <v>47</v>
      </c>
      <c r="AS131" s="7">
        <v>247.13506811389101</v>
      </c>
      <c r="AT131" s="7" t="s">
        <v>47</v>
      </c>
      <c r="AU131" s="7" t="s">
        <v>47</v>
      </c>
      <c r="AV131" s="7" t="s">
        <v>47</v>
      </c>
      <c r="AW131" s="7" t="s">
        <v>47</v>
      </c>
      <c r="AX131" s="7" t="s">
        <v>47</v>
      </c>
      <c r="AY131" s="7" t="s">
        <v>47</v>
      </c>
      <c r="AZ131" s="7" t="s">
        <v>47</v>
      </c>
      <c r="BA131" s="7" t="s">
        <v>47</v>
      </c>
      <c r="BB131" s="7" t="s">
        <v>47</v>
      </c>
      <c r="BC131" s="7" t="s">
        <v>47</v>
      </c>
      <c r="BD131" s="7" t="s">
        <v>47</v>
      </c>
      <c r="BE131" s="7" t="s">
        <v>47</v>
      </c>
      <c r="BF131" s="7" t="s">
        <v>47</v>
      </c>
      <c r="BG131" s="7" t="s">
        <v>47</v>
      </c>
      <c r="BH131" s="7" t="s">
        <v>47</v>
      </c>
      <c r="BI131" s="7" t="s">
        <v>47</v>
      </c>
      <c r="BJ131" s="7" t="s">
        <v>47</v>
      </c>
      <c r="BK131" s="7" t="s">
        <v>47</v>
      </c>
    </row>
    <row r="132" spans="1:63" x14ac:dyDescent="0.2">
      <c r="A132" s="7">
        <v>1981.5</v>
      </c>
      <c r="B132" s="7" t="s">
        <v>47</v>
      </c>
      <c r="C132" s="7" t="s">
        <v>47</v>
      </c>
      <c r="D132" s="7" t="s">
        <v>47</v>
      </c>
      <c r="E132" s="7" t="s">
        <v>47</v>
      </c>
      <c r="F132" s="7" t="s">
        <v>47</v>
      </c>
      <c r="G132" s="7" t="s">
        <v>47</v>
      </c>
      <c r="H132" s="7" t="s">
        <v>47</v>
      </c>
      <c r="I132" s="7" t="s">
        <v>47</v>
      </c>
      <c r="J132" s="7" t="s">
        <v>47</v>
      </c>
      <c r="K132" s="7" t="s">
        <v>47</v>
      </c>
      <c r="L132" s="7" t="s">
        <v>47</v>
      </c>
      <c r="M132" s="7" t="s">
        <v>47</v>
      </c>
      <c r="N132" s="7" t="s">
        <v>47</v>
      </c>
      <c r="O132" s="7" t="s">
        <v>47</v>
      </c>
      <c r="P132" s="7" t="s">
        <v>47</v>
      </c>
      <c r="Q132" s="7" t="s">
        <v>47</v>
      </c>
      <c r="R132" s="7" t="s">
        <v>47</v>
      </c>
      <c r="S132" s="7" t="s">
        <v>47</v>
      </c>
      <c r="T132" s="7" t="s">
        <v>47</v>
      </c>
      <c r="U132" s="7" t="s">
        <v>47</v>
      </c>
      <c r="V132" s="7" t="s">
        <v>47</v>
      </c>
      <c r="W132" s="7" t="s">
        <v>47</v>
      </c>
      <c r="X132" s="7" t="s">
        <v>47</v>
      </c>
      <c r="Y132" s="7" t="s">
        <v>47</v>
      </c>
      <c r="Z132" s="7" t="s">
        <v>47</v>
      </c>
      <c r="AA132" s="7" t="s">
        <v>47</v>
      </c>
      <c r="AB132" s="7" t="s">
        <v>47</v>
      </c>
      <c r="AC132" s="7" t="s">
        <v>47</v>
      </c>
      <c r="AD132" s="7" t="s">
        <v>47</v>
      </c>
      <c r="AE132" s="7" t="s">
        <v>47</v>
      </c>
      <c r="AF132" s="7" t="s">
        <v>47</v>
      </c>
      <c r="AG132" s="7" t="s">
        <v>47</v>
      </c>
      <c r="AH132" s="7" t="s">
        <v>47</v>
      </c>
      <c r="AI132" s="7" t="s">
        <v>47</v>
      </c>
      <c r="AJ132" s="7" t="s">
        <v>47</v>
      </c>
      <c r="AK132" s="7" t="s">
        <v>47</v>
      </c>
      <c r="AL132" s="7" t="s">
        <v>47</v>
      </c>
      <c r="AM132" s="7" t="s">
        <v>47</v>
      </c>
      <c r="AN132" s="7" t="s">
        <v>47</v>
      </c>
      <c r="AO132" s="7" t="s">
        <v>47</v>
      </c>
      <c r="AP132" s="7" t="s">
        <v>47</v>
      </c>
      <c r="AQ132" s="7" t="s">
        <v>47</v>
      </c>
      <c r="AR132" s="7" t="s">
        <v>47</v>
      </c>
      <c r="AS132" s="7">
        <v>256.16017873054801</v>
      </c>
      <c r="AT132" s="7" t="s">
        <v>47</v>
      </c>
      <c r="AU132" s="7" t="s">
        <v>47</v>
      </c>
      <c r="AV132" s="7" t="s">
        <v>47</v>
      </c>
      <c r="AW132" s="7" t="s">
        <v>47</v>
      </c>
      <c r="AX132" s="7" t="s">
        <v>47</v>
      </c>
      <c r="AY132" s="7" t="s">
        <v>47</v>
      </c>
      <c r="AZ132" s="7" t="s">
        <v>47</v>
      </c>
      <c r="BA132" s="7" t="s">
        <v>47</v>
      </c>
      <c r="BB132" s="7" t="s">
        <v>47</v>
      </c>
      <c r="BC132" s="7" t="s">
        <v>47</v>
      </c>
      <c r="BD132" s="7" t="s">
        <v>47</v>
      </c>
      <c r="BE132" s="7" t="s">
        <v>47</v>
      </c>
      <c r="BF132" s="7" t="s">
        <v>47</v>
      </c>
      <c r="BG132" s="7" t="s">
        <v>47</v>
      </c>
      <c r="BH132" s="7" t="s">
        <v>47</v>
      </c>
      <c r="BI132" s="7" t="s">
        <v>47</v>
      </c>
      <c r="BJ132" s="7" t="s">
        <v>47</v>
      </c>
      <c r="BK132" s="7" t="s">
        <v>47</v>
      </c>
    </row>
    <row r="133" spans="1:63" x14ac:dyDescent="0.2">
      <c r="A133" s="7">
        <v>1981.75</v>
      </c>
      <c r="B133" s="7" t="s">
        <v>47</v>
      </c>
      <c r="C133" s="7" t="s">
        <v>47</v>
      </c>
      <c r="D133" s="7" t="s">
        <v>47</v>
      </c>
      <c r="E133" s="7" t="s">
        <v>47</v>
      </c>
      <c r="F133" s="7" t="s">
        <v>47</v>
      </c>
      <c r="G133" s="7" t="s">
        <v>47</v>
      </c>
      <c r="H133" s="7" t="s">
        <v>47</v>
      </c>
      <c r="I133" s="7" t="s">
        <v>47</v>
      </c>
      <c r="J133" s="7" t="s">
        <v>47</v>
      </c>
      <c r="K133" s="7" t="s">
        <v>47</v>
      </c>
      <c r="L133" s="7" t="s">
        <v>47</v>
      </c>
      <c r="M133" s="7" t="s">
        <v>47</v>
      </c>
      <c r="N133" s="7" t="s">
        <v>47</v>
      </c>
      <c r="O133" s="7" t="s">
        <v>47</v>
      </c>
      <c r="P133" s="7" t="s">
        <v>47</v>
      </c>
      <c r="Q133" s="7" t="s">
        <v>47</v>
      </c>
      <c r="R133" s="7" t="s">
        <v>47</v>
      </c>
      <c r="S133" s="7" t="s">
        <v>47</v>
      </c>
      <c r="T133" s="7" t="s">
        <v>47</v>
      </c>
      <c r="U133" s="7" t="s">
        <v>47</v>
      </c>
      <c r="V133" s="7" t="s">
        <v>47</v>
      </c>
      <c r="W133" s="7" t="s">
        <v>47</v>
      </c>
      <c r="X133" s="7" t="s">
        <v>47</v>
      </c>
      <c r="Y133" s="7" t="s">
        <v>47</v>
      </c>
      <c r="Z133" s="7" t="s">
        <v>47</v>
      </c>
      <c r="AA133" s="7" t="s">
        <v>47</v>
      </c>
      <c r="AB133" s="7" t="s">
        <v>47</v>
      </c>
      <c r="AC133" s="7" t="s">
        <v>47</v>
      </c>
      <c r="AD133" s="7" t="s">
        <v>47</v>
      </c>
      <c r="AE133" s="7" t="s">
        <v>47</v>
      </c>
      <c r="AF133" s="7" t="s">
        <v>47</v>
      </c>
      <c r="AG133" s="7" t="s">
        <v>47</v>
      </c>
      <c r="AH133" s="7" t="s">
        <v>47</v>
      </c>
      <c r="AI133" s="7" t="s">
        <v>47</v>
      </c>
      <c r="AJ133" s="7" t="s">
        <v>47</v>
      </c>
      <c r="AK133" s="7" t="s">
        <v>47</v>
      </c>
      <c r="AL133" s="7" t="s">
        <v>47</v>
      </c>
      <c r="AM133" s="7" t="s">
        <v>47</v>
      </c>
      <c r="AN133" s="7" t="s">
        <v>47</v>
      </c>
      <c r="AO133" s="7" t="s">
        <v>47</v>
      </c>
      <c r="AP133" s="7" t="s">
        <v>47</v>
      </c>
      <c r="AQ133" s="7" t="s">
        <v>47</v>
      </c>
      <c r="AR133" s="7" t="s">
        <v>47</v>
      </c>
      <c r="AS133" s="7">
        <v>264.58616263017001</v>
      </c>
      <c r="AT133" s="7" t="s">
        <v>47</v>
      </c>
      <c r="AU133" s="7" t="s">
        <v>47</v>
      </c>
      <c r="AV133" s="7" t="s">
        <v>47</v>
      </c>
      <c r="AW133" s="7" t="s">
        <v>47</v>
      </c>
      <c r="AX133" s="7" t="s">
        <v>47</v>
      </c>
      <c r="AY133" s="7" t="s">
        <v>47</v>
      </c>
      <c r="AZ133" s="7" t="s">
        <v>47</v>
      </c>
      <c r="BA133" s="7" t="s">
        <v>47</v>
      </c>
      <c r="BB133" s="7" t="s">
        <v>47</v>
      </c>
      <c r="BC133" s="7" t="s">
        <v>47</v>
      </c>
      <c r="BD133" s="7" t="s">
        <v>47</v>
      </c>
      <c r="BE133" s="7" t="s">
        <v>47</v>
      </c>
      <c r="BF133" s="7" t="s">
        <v>47</v>
      </c>
      <c r="BG133" s="7" t="s">
        <v>47</v>
      </c>
      <c r="BH133" s="7" t="s">
        <v>47</v>
      </c>
      <c r="BI133" s="7" t="s">
        <v>47</v>
      </c>
      <c r="BJ133" s="7" t="s">
        <v>47</v>
      </c>
      <c r="BK133" s="7" t="s">
        <v>47</v>
      </c>
    </row>
    <row r="134" spans="1:63" x14ac:dyDescent="0.2">
      <c r="A134" s="7">
        <v>1982</v>
      </c>
      <c r="B134" s="7" t="s">
        <v>47</v>
      </c>
      <c r="C134" s="7" t="s">
        <v>47</v>
      </c>
      <c r="D134" s="7" t="s">
        <v>47</v>
      </c>
      <c r="E134" s="7" t="s">
        <v>47</v>
      </c>
      <c r="F134" s="7" t="s">
        <v>47</v>
      </c>
      <c r="G134" s="7" t="s">
        <v>47</v>
      </c>
      <c r="H134" s="7" t="s">
        <v>47</v>
      </c>
      <c r="I134" s="7" t="s">
        <v>47</v>
      </c>
      <c r="J134" s="7" t="s">
        <v>47</v>
      </c>
      <c r="K134" s="7" t="s">
        <v>47</v>
      </c>
      <c r="L134" s="7" t="s">
        <v>47</v>
      </c>
      <c r="M134" s="7" t="s">
        <v>47</v>
      </c>
      <c r="N134" s="7" t="s">
        <v>47</v>
      </c>
      <c r="O134" s="7" t="s">
        <v>47</v>
      </c>
      <c r="P134" s="7" t="s">
        <v>47</v>
      </c>
      <c r="Q134" s="7" t="s">
        <v>47</v>
      </c>
      <c r="R134" s="7" t="s">
        <v>47</v>
      </c>
      <c r="S134" s="7" t="s">
        <v>47</v>
      </c>
      <c r="T134" s="7" t="s">
        <v>47</v>
      </c>
      <c r="U134" s="7" t="s">
        <v>47</v>
      </c>
      <c r="V134" s="7" t="s">
        <v>47</v>
      </c>
      <c r="W134" s="7" t="s">
        <v>47</v>
      </c>
      <c r="X134" s="7" t="s">
        <v>47</v>
      </c>
      <c r="Y134" s="7" t="s">
        <v>47</v>
      </c>
      <c r="Z134" s="7" t="s">
        <v>47</v>
      </c>
      <c r="AA134" s="7" t="s">
        <v>47</v>
      </c>
      <c r="AB134" s="7" t="s">
        <v>47</v>
      </c>
      <c r="AC134" s="7" t="s">
        <v>47</v>
      </c>
      <c r="AD134" s="7" t="s">
        <v>47</v>
      </c>
      <c r="AE134" s="7" t="s">
        <v>47</v>
      </c>
      <c r="AF134" s="7" t="s">
        <v>47</v>
      </c>
      <c r="AG134" s="7" t="s">
        <v>47</v>
      </c>
      <c r="AH134" s="7" t="s">
        <v>47</v>
      </c>
      <c r="AI134" s="7" t="s">
        <v>47</v>
      </c>
      <c r="AJ134" s="7" t="s">
        <v>47</v>
      </c>
      <c r="AK134" s="7" t="s">
        <v>47</v>
      </c>
      <c r="AL134" s="7" t="s">
        <v>47</v>
      </c>
      <c r="AM134" s="7" t="s">
        <v>47</v>
      </c>
      <c r="AN134" s="7" t="s">
        <v>47</v>
      </c>
      <c r="AO134" s="7" t="s">
        <v>47</v>
      </c>
      <c r="AP134" s="7" t="s">
        <v>47</v>
      </c>
      <c r="AQ134" s="7" t="s">
        <v>47</v>
      </c>
      <c r="AR134" s="7" t="s">
        <v>47</v>
      </c>
      <c r="AS134" s="7">
        <v>271.67178017760102</v>
      </c>
      <c r="AT134" s="7" t="s">
        <v>47</v>
      </c>
      <c r="AU134" s="7" t="s">
        <v>47</v>
      </c>
      <c r="AV134" s="7" t="s">
        <v>47</v>
      </c>
      <c r="AW134" s="7" t="s">
        <v>47</v>
      </c>
      <c r="AX134" s="7" t="s">
        <v>47</v>
      </c>
      <c r="AY134" s="7" t="s">
        <v>47</v>
      </c>
      <c r="AZ134" s="7" t="s">
        <v>47</v>
      </c>
      <c r="BA134" s="7" t="s">
        <v>47</v>
      </c>
      <c r="BB134" s="7" t="s">
        <v>47</v>
      </c>
      <c r="BC134" s="7" t="s">
        <v>47</v>
      </c>
      <c r="BD134" s="7" t="s">
        <v>47</v>
      </c>
      <c r="BE134" s="7" t="s">
        <v>47</v>
      </c>
      <c r="BF134" s="7" t="s">
        <v>47</v>
      </c>
      <c r="BG134" s="7" t="s">
        <v>47</v>
      </c>
      <c r="BH134" s="7" t="s">
        <v>47</v>
      </c>
      <c r="BI134" s="7" t="s">
        <v>47</v>
      </c>
      <c r="BJ134" s="7" t="s">
        <v>47</v>
      </c>
      <c r="BK134" s="7" t="s">
        <v>47</v>
      </c>
    </row>
    <row r="135" spans="1:63" x14ac:dyDescent="0.2">
      <c r="A135" s="7">
        <v>1982.25</v>
      </c>
      <c r="B135" s="7" t="s">
        <v>47</v>
      </c>
      <c r="C135" s="7" t="s">
        <v>47</v>
      </c>
      <c r="D135" s="7" t="s">
        <v>47</v>
      </c>
      <c r="E135" s="7" t="s">
        <v>47</v>
      </c>
      <c r="F135" s="7" t="s">
        <v>47</v>
      </c>
      <c r="G135" s="7" t="s">
        <v>47</v>
      </c>
      <c r="H135" s="7" t="s">
        <v>47</v>
      </c>
      <c r="I135" s="7" t="s">
        <v>47</v>
      </c>
      <c r="J135" s="7" t="s">
        <v>47</v>
      </c>
      <c r="K135" s="7" t="s">
        <v>47</v>
      </c>
      <c r="L135" s="7" t="s">
        <v>47</v>
      </c>
      <c r="M135" s="7" t="s">
        <v>47</v>
      </c>
      <c r="N135" s="7" t="s">
        <v>47</v>
      </c>
      <c r="O135" s="7" t="s">
        <v>47</v>
      </c>
      <c r="P135" s="7" t="s">
        <v>47</v>
      </c>
      <c r="Q135" s="7" t="s">
        <v>47</v>
      </c>
      <c r="R135" s="7" t="s">
        <v>47</v>
      </c>
      <c r="S135" s="7" t="s">
        <v>47</v>
      </c>
      <c r="T135" s="7" t="s">
        <v>47</v>
      </c>
      <c r="U135" s="7" t="s">
        <v>47</v>
      </c>
      <c r="V135" s="7" t="s">
        <v>47</v>
      </c>
      <c r="W135" s="7" t="s">
        <v>47</v>
      </c>
      <c r="X135" s="7" t="s">
        <v>47</v>
      </c>
      <c r="Y135" s="7" t="s">
        <v>47</v>
      </c>
      <c r="Z135" s="7" t="s">
        <v>47</v>
      </c>
      <c r="AA135" s="7" t="s">
        <v>47</v>
      </c>
      <c r="AB135" s="7" t="s">
        <v>47</v>
      </c>
      <c r="AC135" s="7" t="s">
        <v>47</v>
      </c>
      <c r="AD135" s="7" t="s">
        <v>47</v>
      </c>
      <c r="AE135" s="7" t="s">
        <v>47</v>
      </c>
      <c r="AF135" s="7" t="s">
        <v>47</v>
      </c>
      <c r="AG135" s="7" t="s">
        <v>47</v>
      </c>
      <c r="AH135" s="7" t="s">
        <v>47</v>
      </c>
      <c r="AI135" s="7" t="s">
        <v>47</v>
      </c>
      <c r="AJ135" s="7" t="s">
        <v>47</v>
      </c>
      <c r="AK135" s="7" t="s">
        <v>47</v>
      </c>
      <c r="AL135" s="7" t="s">
        <v>47</v>
      </c>
      <c r="AM135" s="7" t="s">
        <v>47</v>
      </c>
      <c r="AN135" s="7" t="s">
        <v>47</v>
      </c>
      <c r="AO135" s="7" t="s">
        <v>47</v>
      </c>
      <c r="AP135" s="7" t="s">
        <v>47</v>
      </c>
      <c r="AQ135" s="7" t="s">
        <v>47</v>
      </c>
      <c r="AR135" s="7" t="s">
        <v>47</v>
      </c>
      <c r="AS135" s="7">
        <v>278.786812299936</v>
      </c>
      <c r="AT135" s="7" t="s">
        <v>47</v>
      </c>
      <c r="AU135" s="7" t="s">
        <v>47</v>
      </c>
      <c r="AV135" s="7" t="s">
        <v>47</v>
      </c>
      <c r="AW135" s="7" t="s">
        <v>47</v>
      </c>
      <c r="AX135" s="7" t="s">
        <v>47</v>
      </c>
      <c r="AY135" s="7" t="s">
        <v>47</v>
      </c>
      <c r="AZ135" s="7" t="s">
        <v>47</v>
      </c>
      <c r="BA135" s="7" t="s">
        <v>47</v>
      </c>
      <c r="BB135" s="7" t="s">
        <v>47</v>
      </c>
      <c r="BC135" s="7" t="s">
        <v>47</v>
      </c>
      <c r="BD135" s="7" t="s">
        <v>47</v>
      </c>
      <c r="BE135" s="7" t="s">
        <v>47</v>
      </c>
      <c r="BF135" s="7" t="s">
        <v>47</v>
      </c>
      <c r="BG135" s="7" t="s">
        <v>47</v>
      </c>
      <c r="BH135" s="7" t="s">
        <v>47</v>
      </c>
      <c r="BI135" s="7" t="s">
        <v>47</v>
      </c>
      <c r="BJ135" s="7" t="s">
        <v>47</v>
      </c>
      <c r="BK135" s="7" t="s">
        <v>47</v>
      </c>
    </row>
    <row r="136" spans="1:63" x14ac:dyDescent="0.2">
      <c r="A136" s="7">
        <v>1982.5</v>
      </c>
      <c r="B136" s="7" t="s">
        <v>47</v>
      </c>
      <c r="C136" s="7" t="s">
        <v>47</v>
      </c>
      <c r="D136" s="7" t="s">
        <v>47</v>
      </c>
      <c r="E136" s="7" t="s">
        <v>47</v>
      </c>
      <c r="F136" s="7" t="s">
        <v>47</v>
      </c>
      <c r="G136" s="7" t="s">
        <v>47</v>
      </c>
      <c r="H136" s="7" t="s">
        <v>47</v>
      </c>
      <c r="I136" s="7" t="s">
        <v>47</v>
      </c>
      <c r="J136" s="7" t="s">
        <v>47</v>
      </c>
      <c r="K136" s="7" t="s">
        <v>47</v>
      </c>
      <c r="L136" s="7" t="s">
        <v>47</v>
      </c>
      <c r="M136" s="7" t="s">
        <v>47</v>
      </c>
      <c r="N136" s="7" t="s">
        <v>47</v>
      </c>
      <c r="O136" s="7" t="s">
        <v>47</v>
      </c>
      <c r="P136" s="7" t="s">
        <v>47</v>
      </c>
      <c r="Q136" s="7" t="s">
        <v>47</v>
      </c>
      <c r="R136" s="7" t="s">
        <v>47</v>
      </c>
      <c r="S136" s="7" t="s">
        <v>47</v>
      </c>
      <c r="T136" s="7" t="s">
        <v>47</v>
      </c>
      <c r="U136" s="7" t="s">
        <v>47</v>
      </c>
      <c r="V136" s="7" t="s">
        <v>47</v>
      </c>
      <c r="W136" s="7" t="s">
        <v>47</v>
      </c>
      <c r="X136" s="7" t="s">
        <v>47</v>
      </c>
      <c r="Y136" s="7" t="s">
        <v>47</v>
      </c>
      <c r="Z136" s="7" t="s">
        <v>47</v>
      </c>
      <c r="AA136" s="7" t="s">
        <v>47</v>
      </c>
      <c r="AB136" s="7" t="s">
        <v>47</v>
      </c>
      <c r="AC136" s="7" t="s">
        <v>47</v>
      </c>
      <c r="AD136" s="7" t="s">
        <v>47</v>
      </c>
      <c r="AE136" s="7" t="s">
        <v>47</v>
      </c>
      <c r="AF136" s="7" t="s">
        <v>47</v>
      </c>
      <c r="AG136" s="7" t="s">
        <v>47</v>
      </c>
      <c r="AH136" s="7" t="s">
        <v>47</v>
      </c>
      <c r="AI136" s="7" t="s">
        <v>47</v>
      </c>
      <c r="AJ136" s="7" t="s">
        <v>47</v>
      </c>
      <c r="AK136" s="7" t="s">
        <v>47</v>
      </c>
      <c r="AL136" s="7" t="s">
        <v>47</v>
      </c>
      <c r="AM136" s="7" t="s">
        <v>47</v>
      </c>
      <c r="AN136" s="7" t="s">
        <v>47</v>
      </c>
      <c r="AO136" s="7" t="s">
        <v>47</v>
      </c>
      <c r="AP136" s="7" t="s">
        <v>47</v>
      </c>
      <c r="AQ136" s="7" t="s">
        <v>47</v>
      </c>
      <c r="AR136" s="7" t="s">
        <v>47</v>
      </c>
      <c r="AS136" s="7">
        <v>286.24014810223701</v>
      </c>
      <c r="AT136" s="7" t="s">
        <v>47</v>
      </c>
      <c r="AU136" s="7" t="s">
        <v>47</v>
      </c>
      <c r="AV136" s="7" t="s">
        <v>47</v>
      </c>
      <c r="AW136" s="7" t="s">
        <v>47</v>
      </c>
      <c r="AX136" s="7" t="s">
        <v>47</v>
      </c>
      <c r="AY136" s="7" t="s">
        <v>47</v>
      </c>
      <c r="AZ136" s="7" t="s">
        <v>47</v>
      </c>
      <c r="BA136" s="7" t="s">
        <v>47</v>
      </c>
      <c r="BB136" s="7" t="s">
        <v>47</v>
      </c>
      <c r="BC136" s="7" t="s">
        <v>47</v>
      </c>
      <c r="BD136" s="7" t="s">
        <v>47</v>
      </c>
      <c r="BE136" s="7" t="s">
        <v>47</v>
      </c>
      <c r="BF136" s="7" t="s">
        <v>47</v>
      </c>
      <c r="BG136" s="7" t="s">
        <v>47</v>
      </c>
      <c r="BH136" s="7" t="s">
        <v>47</v>
      </c>
      <c r="BI136" s="7" t="s">
        <v>47</v>
      </c>
      <c r="BJ136" s="7" t="s">
        <v>47</v>
      </c>
      <c r="BK136" s="7" t="s">
        <v>47</v>
      </c>
    </row>
    <row r="137" spans="1:63" x14ac:dyDescent="0.2">
      <c r="A137" s="7">
        <v>1982.75</v>
      </c>
      <c r="B137" s="7" t="s">
        <v>47</v>
      </c>
      <c r="C137" s="7" t="s">
        <v>47</v>
      </c>
      <c r="D137" s="7" t="s">
        <v>47</v>
      </c>
      <c r="E137" s="7" t="s">
        <v>47</v>
      </c>
      <c r="F137" s="7" t="s">
        <v>47</v>
      </c>
      <c r="G137" s="7" t="s">
        <v>47</v>
      </c>
      <c r="H137" s="7" t="s">
        <v>47</v>
      </c>
      <c r="I137" s="7" t="s">
        <v>47</v>
      </c>
      <c r="J137" s="7" t="s">
        <v>47</v>
      </c>
      <c r="K137" s="7" t="s">
        <v>47</v>
      </c>
      <c r="L137" s="7" t="s">
        <v>47</v>
      </c>
      <c r="M137" s="7" t="s">
        <v>47</v>
      </c>
      <c r="N137" s="7" t="s">
        <v>47</v>
      </c>
      <c r="O137" s="7" t="s">
        <v>47</v>
      </c>
      <c r="P137" s="7" t="s">
        <v>47</v>
      </c>
      <c r="Q137" s="7" t="s">
        <v>47</v>
      </c>
      <c r="R137" s="7" t="s">
        <v>47</v>
      </c>
      <c r="S137" s="7" t="s">
        <v>47</v>
      </c>
      <c r="T137" s="7" t="s">
        <v>47</v>
      </c>
      <c r="U137" s="7" t="s">
        <v>47</v>
      </c>
      <c r="V137" s="7" t="s">
        <v>47</v>
      </c>
      <c r="W137" s="7" t="s">
        <v>47</v>
      </c>
      <c r="X137" s="7" t="s">
        <v>47</v>
      </c>
      <c r="Y137" s="7" t="s">
        <v>47</v>
      </c>
      <c r="Z137" s="7" t="s">
        <v>47</v>
      </c>
      <c r="AA137" s="7" t="s">
        <v>47</v>
      </c>
      <c r="AB137" s="7" t="s">
        <v>47</v>
      </c>
      <c r="AC137" s="7" t="s">
        <v>47</v>
      </c>
      <c r="AD137" s="7" t="s">
        <v>47</v>
      </c>
      <c r="AE137" s="7" t="s">
        <v>47</v>
      </c>
      <c r="AF137" s="7" t="s">
        <v>47</v>
      </c>
      <c r="AG137" s="7" t="s">
        <v>47</v>
      </c>
      <c r="AH137" s="7" t="s">
        <v>47</v>
      </c>
      <c r="AI137" s="7" t="s">
        <v>47</v>
      </c>
      <c r="AJ137" s="7" t="s">
        <v>47</v>
      </c>
      <c r="AK137" s="7" t="s">
        <v>47</v>
      </c>
      <c r="AL137" s="7" t="s">
        <v>47</v>
      </c>
      <c r="AM137" s="7" t="s">
        <v>47</v>
      </c>
      <c r="AN137" s="7" t="s">
        <v>47</v>
      </c>
      <c r="AO137" s="7" t="s">
        <v>47</v>
      </c>
      <c r="AP137" s="7" t="s">
        <v>47</v>
      </c>
      <c r="AQ137" s="7" t="s">
        <v>47</v>
      </c>
      <c r="AR137" s="7" t="s">
        <v>47</v>
      </c>
      <c r="AS137" s="7">
        <v>293.37820414897902</v>
      </c>
      <c r="AT137" s="7" t="s">
        <v>47</v>
      </c>
      <c r="AU137" s="7" t="s">
        <v>47</v>
      </c>
      <c r="AV137" s="7" t="s">
        <v>47</v>
      </c>
      <c r="AW137" s="7" t="s">
        <v>47</v>
      </c>
      <c r="AX137" s="7" t="s">
        <v>47</v>
      </c>
      <c r="AY137" s="7" t="s">
        <v>47</v>
      </c>
      <c r="AZ137" s="7" t="s">
        <v>47</v>
      </c>
      <c r="BA137" s="7" t="s">
        <v>47</v>
      </c>
      <c r="BB137" s="7" t="s">
        <v>47</v>
      </c>
      <c r="BC137" s="7" t="s">
        <v>47</v>
      </c>
      <c r="BD137" s="7" t="s">
        <v>47</v>
      </c>
      <c r="BE137" s="7" t="s">
        <v>47</v>
      </c>
      <c r="BF137" s="7" t="s">
        <v>47</v>
      </c>
      <c r="BG137" s="7" t="s">
        <v>47</v>
      </c>
      <c r="BH137" s="7" t="s">
        <v>47</v>
      </c>
      <c r="BI137" s="7" t="s">
        <v>47</v>
      </c>
      <c r="BJ137" s="7" t="s">
        <v>47</v>
      </c>
      <c r="BK137" s="7" t="s">
        <v>47</v>
      </c>
    </row>
    <row r="138" spans="1:63" x14ac:dyDescent="0.2">
      <c r="A138" s="7">
        <v>1983</v>
      </c>
      <c r="B138" s="7" t="s">
        <v>47</v>
      </c>
      <c r="C138" s="7" t="s">
        <v>47</v>
      </c>
      <c r="D138" s="7" t="s">
        <v>47</v>
      </c>
      <c r="E138" s="7" t="s">
        <v>47</v>
      </c>
      <c r="F138" s="7" t="s">
        <v>47</v>
      </c>
      <c r="G138" s="7" t="s">
        <v>47</v>
      </c>
      <c r="H138" s="7" t="s">
        <v>47</v>
      </c>
      <c r="I138" s="7" t="s">
        <v>47</v>
      </c>
      <c r="J138" s="7" t="s">
        <v>47</v>
      </c>
      <c r="K138" s="7" t="s">
        <v>47</v>
      </c>
      <c r="L138" s="7" t="s">
        <v>47</v>
      </c>
      <c r="M138" s="7" t="s">
        <v>47</v>
      </c>
      <c r="N138" s="7" t="s">
        <v>47</v>
      </c>
      <c r="O138" s="7" t="s">
        <v>47</v>
      </c>
      <c r="P138" s="7" t="s">
        <v>47</v>
      </c>
      <c r="Q138" s="7" t="s">
        <v>47</v>
      </c>
      <c r="R138" s="7" t="s">
        <v>47</v>
      </c>
      <c r="S138" s="7" t="s">
        <v>47</v>
      </c>
      <c r="T138" s="7" t="s">
        <v>47</v>
      </c>
      <c r="U138" s="7" t="s">
        <v>47</v>
      </c>
      <c r="V138" s="7" t="s">
        <v>47</v>
      </c>
      <c r="W138" s="7" t="s">
        <v>47</v>
      </c>
      <c r="X138" s="7" t="s">
        <v>47</v>
      </c>
      <c r="Y138" s="7" t="s">
        <v>47</v>
      </c>
      <c r="Z138" s="7" t="s">
        <v>47</v>
      </c>
      <c r="AA138" s="7" t="s">
        <v>47</v>
      </c>
      <c r="AB138" s="7" t="s">
        <v>47</v>
      </c>
      <c r="AC138" s="7" t="s">
        <v>47</v>
      </c>
      <c r="AD138" s="7" t="s">
        <v>47</v>
      </c>
      <c r="AE138" s="7" t="s">
        <v>47</v>
      </c>
      <c r="AF138" s="7" t="s">
        <v>47</v>
      </c>
      <c r="AG138" s="7" t="s">
        <v>47</v>
      </c>
      <c r="AH138" s="7" t="s">
        <v>47</v>
      </c>
      <c r="AI138" s="7" t="s">
        <v>47</v>
      </c>
      <c r="AJ138" s="7" t="s">
        <v>47</v>
      </c>
      <c r="AK138" s="7" t="s">
        <v>47</v>
      </c>
      <c r="AL138" s="7" t="s">
        <v>47</v>
      </c>
      <c r="AM138" s="7" t="s">
        <v>47</v>
      </c>
      <c r="AN138" s="7" t="s">
        <v>47</v>
      </c>
      <c r="AO138" s="7" t="s">
        <v>47</v>
      </c>
      <c r="AP138" s="7" t="s">
        <v>47</v>
      </c>
      <c r="AQ138" s="7" t="s">
        <v>47</v>
      </c>
      <c r="AR138" s="7" t="s">
        <v>47</v>
      </c>
      <c r="AS138" s="7">
        <v>301.27019564444203</v>
      </c>
      <c r="AT138" s="7" t="s">
        <v>47</v>
      </c>
      <c r="AU138" s="7" t="s">
        <v>47</v>
      </c>
      <c r="AV138" s="7" t="s">
        <v>47</v>
      </c>
      <c r="AW138" s="7" t="s">
        <v>47</v>
      </c>
      <c r="AX138" s="7" t="s">
        <v>47</v>
      </c>
      <c r="AY138" s="7" t="s">
        <v>47</v>
      </c>
      <c r="AZ138" s="7" t="s">
        <v>47</v>
      </c>
      <c r="BA138" s="7" t="s">
        <v>47</v>
      </c>
      <c r="BB138" s="7" t="s">
        <v>47</v>
      </c>
      <c r="BC138" s="7" t="s">
        <v>47</v>
      </c>
      <c r="BD138" s="7" t="s">
        <v>47</v>
      </c>
      <c r="BE138" s="7" t="s">
        <v>47</v>
      </c>
      <c r="BF138" s="7" t="s">
        <v>47</v>
      </c>
      <c r="BG138" s="7" t="s">
        <v>47</v>
      </c>
      <c r="BH138" s="7" t="s">
        <v>47</v>
      </c>
      <c r="BI138" s="7" t="s">
        <v>47</v>
      </c>
      <c r="BJ138" s="7" t="s">
        <v>47</v>
      </c>
      <c r="BK138" s="7" t="s">
        <v>47</v>
      </c>
    </row>
    <row r="139" spans="1:63" x14ac:dyDescent="0.2">
      <c r="A139" s="7">
        <v>1983.25</v>
      </c>
      <c r="B139" s="7" t="s">
        <v>47</v>
      </c>
      <c r="C139" s="7" t="s">
        <v>47</v>
      </c>
      <c r="D139" s="7" t="s">
        <v>47</v>
      </c>
      <c r="E139" s="7" t="s">
        <v>47</v>
      </c>
      <c r="F139" s="7" t="s">
        <v>47</v>
      </c>
      <c r="G139" s="7" t="s">
        <v>47</v>
      </c>
      <c r="H139" s="7" t="s">
        <v>47</v>
      </c>
      <c r="I139" s="7" t="s">
        <v>47</v>
      </c>
      <c r="J139" s="7" t="s">
        <v>47</v>
      </c>
      <c r="K139" s="7" t="s">
        <v>47</v>
      </c>
      <c r="L139" s="7" t="s">
        <v>47</v>
      </c>
      <c r="M139" s="7" t="s">
        <v>47</v>
      </c>
      <c r="N139" s="7" t="s">
        <v>47</v>
      </c>
      <c r="O139" s="7" t="s">
        <v>47</v>
      </c>
      <c r="P139" s="7" t="s">
        <v>47</v>
      </c>
      <c r="Q139" s="7" t="s">
        <v>47</v>
      </c>
      <c r="R139" s="7" t="s">
        <v>47</v>
      </c>
      <c r="S139" s="7" t="s">
        <v>47</v>
      </c>
      <c r="T139" s="7" t="s">
        <v>47</v>
      </c>
      <c r="U139" s="7" t="s">
        <v>47</v>
      </c>
      <c r="V139" s="7" t="s">
        <v>47</v>
      </c>
      <c r="W139" s="7" t="s">
        <v>47</v>
      </c>
      <c r="X139" s="7" t="s">
        <v>47</v>
      </c>
      <c r="Y139" s="7" t="s">
        <v>47</v>
      </c>
      <c r="Z139" s="7" t="s">
        <v>47</v>
      </c>
      <c r="AA139" s="7" t="s">
        <v>47</v>
      </c>
      <c r="AB139" s="7" t="s">
        <v>47</v>
      </c>
      <c r="AC139" s="7" t="s">
        <v>47</v>
      </c>
      <c r="AD139" s="7" t="s">
        <v>47</v>
      </c>
      <c r="AE139" s="7" t="s">
        <v>47</v>
      </c>
      <c r="AF139" s="7" t="s">
        <v>47</v>
      </c>
      <c r="AG139" s="7" t="s">
        <v>47</v>
      </c>
      <c r="AH139" s="7" t="s">
        <v>47</v>
      </c>
      <c r="AI139" s="7" t="s">
        <v>47</v>
      </c>
      <c r="AJ139" s="7" t="s">
        <v>47</v>
      </c>
      <c r="AK139" s="7" t="s">
        <v>47</v>
      </c>
      <c r="AL139" s="7" t="s">
        <v>47</v>
      </c>
      <c r="AM139" s="7" t="s">
        <v>47</v>
      </c>
      <c r="AN139" s="7" t="s">
        <v>47</v>
      </c>
      <c r="AO139" s="7" t="s">
        <v>47</v>
      </c>
      <c r="AP139" s="7" t="s">
        <v>47</v>
      </c>
      <c r="AQ139" s="7" t="s">
        <v>47</v>
      </c>
      <c r="AR139" s="7" t="s">
        <v>47</v>
      </c>
      <c r="AS139" s="7">
        <v>309.91501220496701</v>
      </c>
      <c r="AT139" s="7" t="s">
        <v>47</v>
      </c>
      <c r="AU139" s="7" t="s">
        <v>47</v>
      </c>
      <c r="AV139" s="7" t="s">
        <v>47</v>
      </c>
      <c r="AW139" s="7" t="s">
        <v>47</v>
      </c>
      <c r="AX139" s="7" t="s">
        <v>47</v>
      </c>
      <c r="AY139" s="7" t="s">
        <v>47</v>
      </c>
      <c r="AZ139" s="7" t="s">
        <v>47</v>
      </c>
      <c r="BA139" s="7" t="s">
        <v>47</v>
      </c>
      <c r="BB139" s="7" t="s">
        <v>47</v>
      </c>
      <c r="BC139" s="7" t="s">
        <v>47</v>
      </c>
      <c r="BD139" s="7" t="s">
        <v>47</v>
      </c>
      <c r="BE139" s="7" t="s">
        <v>47</v>
      </c>
      <c r="BF139" s="7" t="s">
        <v>47</v>
      </c>
      <c r="BG139" s="7" t="s">
        <v>47</v>
      </c>
      <c r="BH139" s="7" t="s">
        <v>47</v>
      </c>
      <c r="BI139" s="7" t="s">
        <v>47</v>
      </c>
      <c r="BJ139" s="7" t="s">
        <v>47</v>
      </c>
      <c r="BK139" s="7" t="s">
        <v>47</v>
      </c>
    </row>
    <row r="140" spans="1:63" x14ac:dyDescent="0.2">
      <c r="A140" s="7">
        <v>1983.5</v>
      </c>
      <c r="B140" s="7" t="s">
        <v>47</v>
      </c>
      <c r="C140" s="7" t="s">
        <v>47</v>
      </c>
      <c r="D140" s="7" t="s">
        <v>47</v>
      </c>
      <c r="E140" s="7" t="s">
        <v>47</v>
      </c>
      <c r="F140" s="7" t="s">
        <v>47</v>
      </c>
      <c r="G140" s="7" t="s">
        <v>47</v>
      </c>
      <c r="H140" s="7" t="s">
        <v>47</v>
      </c>
      <c r="I140" s="7" t="s">
        <v>47</v>
      </c>
      <c r="J140" s="7" t="s">
        <v>47</v>
      </c>
      <c r="K140" s="7" t="s">
        <v>47</v>
      </c>
      <c r="L140" s="7" t="s">
        <v>47</v>
      </c>
      <c r="M140" s="7" t="s">
        <v>47</v>
      </c>
      <c r="N140" s="7" t="s">
        <v>47</v>
      </c>
      <c r="O140" s="7" t="s">
        <v>47</v>
      </c>
      <c r="P140" s="7" t="s">
        <v>47</v>
      </c>
      <c r="Q140" s="7" t="s">
        <v>47</v>
      </c>
      <c r="R140" s="7" t="s">
        <v>47</v>
      </c>
      <c r="S140" s="7" t="s">
        <v>47</v>
      </c>
      <c r="T140" s="7" t="s">
        <v>47</v>
      </c>
      <c r="U140" s="7" t="s">
        <v>47</v>
      </c>
      <c r="V140" s="7" t="s">
        <v>47</v>
      </c>
      <c r="W140" s="7" t="s">
        <v>47</v>
      </c>
      <c r="X140" s="7" t="s">
        <v>47</v>
      </c>
      <c r="Y140" s="7" t="s">
        <v>47</v>
      </c>
      <c r="Z140" s="7" t="s">
        <v>47</v>
      </c>
      <c r="AA140" s="7" t="s">
        <v>47</v>
      </c>
      <c r="AB140" s="7" t="s">
        <v>47</v>
      </c>
      <c r="AC140" s="7" t="s">
        <v>47</v>
      </c>
      <c r="AD140" s="7" t="s">
        <v>47</v>
      </c>
      <c r="AE140" s="7" t="s">
        <v>47</v>
      </c>
      <c r="AF140" s="7" t="s">
        <v>47</v>
      </c>
      <c r="AG140" s="7" t="s">
        <v>47</v>
      </c>
      <c r="AH140" s="7" t="s">
        <v>47</v>
      </c>
      <c r="AI140" s="7" t="s">
        <v>47</v>
      </c>
      <c r="AJ140" s="7" t="s">
        <v>47</v>
      </c>
      <c r="AK140" s="7" t="s">
        <v>47</v>
      </c>
      <c r="AL140" s="7" t="s">
        <v>47</v>
      </c>
      <c r="AM140" s="7" t="s">
        <v>47</v>
      </c>
      <c r="AN140" s="7" t="s">
        <v>47</v>
      </c>
      <c r="AO140" s="7" t="s">
        <v>47</v>
      </c>
      <c r="AP140" s="7" t="s">
        <v>47</v>
      </c>
      <c r="AQ140" s="7" t="s">
        <v>47</v>
      </c>
      <c r="AR140" s="7" t="s">
        <v>47</v>
      </c>
      <c r="AS140" s="7">
        <v>319.59988177819798</v>
      </c>
      <c r="AT140" s="7" t="s">
        <v>47</v>
      </c>
      <c r="AU140" s="7" t="s">
        <v>47</v>
      </c>
      <c r="AV140" s="7" t="s">
        <v>47</v>
      </c>
      <c r="AW140" s="7" t="s">
        <v>47</v>
      </c>
      <c r="AX140" s="7" t="s">
        <v>47</v>
      </c>
      <c r="AY140" s="7" t="s">
        <v>47</v>
      </c>
      <c r="AZ140" s="7" t="s">
        <v>47</v>
      </c>
      <c r="BA140" s="7" t="s">
        <v>47</v>
      </c>
      <c r="BB140" s="7" t="s">
        <v>47</v>
      </c>
      <c r="BC140" s="7" t="s">
        <v>47</v>
      </c>
      <c r="BD140" s="7" t="s">
        <v>47</v>
      </c>
      <c r="BE140" s="7" t="s">
        <v>47</v>
      </c>
      <c r="BF140" s="7" t="s">
        <v>47</v>
      </c>
      <c r="BG140" s="7" t="s">
        <v>47</v>
      </c>
      <c r="BH140" s="7" t="s">
        <v>47</v>
      </c>
      <c r="BI140" s="7" t="s">
        <v>47</v>
      </c>
      <c r="BJ140" s="7" t="s">
        <v>47</v>
      </c>
      <c r="BK140" s="7" t="s">
        <v>47</v>
      </c>
    </row>
    <row r="141" spans="1:63" x14ac:dyDescent="0.2">
      <c r="A141" s="7">
        <v>1983.75</v>
      </c>
      <c r="B141" s="7" t="s">
        <v>47</v>
      </c>
      <c r="C141" s="7" t="s">
        <v>47</v>
      </c>
      <c r="D141" s="7" t="s">
        <v>47</v>
      </c>
      <c r="E141" s="7" t="s">
        <v>47</v>
      </c>
      <c r="F141" s="7" t="s">
        <v>47</v>
      </c>
      <c r="G141" s="7" t="s">
        <v>47</v>
      </c>
      <c r="H141" s="7" t="s">
        <v>47</v>
      </c>
      <c r="I141" s="7" t="s">
        <v>47</v>
      </c>
      <c r="J141" s="7" t="s">
        <v>47</v>
      </c>
      <c r="K141" s="7" t="s">
        <v>47</v>
      </c>
      <c r="L141" s="7" t="s">
        <v>47</v>
      </c>
      <c r="M141" s="7" t="s">
        <v>47</v>
      </c>
      <c r="N141" s="7" t="s">
        <v>47</v>
      </c>
      <c r="O141" s="7" t="s">
        <v>47</v>
      </c>
      <c r="P141" s="7" t="s">
        <v>47</v>
      </c>
      <c r="Q141" s="7" t="s">
        <v>47</v>
      </c>
      <c r="R141" s="7" t="s">
        <v>47</v>
      </c>
      <c r="S141" s="7" t="s">
        <v>47</v>
      </c>
      <c r="T141" s="7" t="s">
        <v>47</v>
      </c>
      <c r="U141" s="7" t="s">
        <v>47</v>
      </c>
      <c r="V141" s="7" t="s">
        <v>47</v>
      </c>
      <c r="W141" s="7" t="s">
        <v>47</v>
      </c>
      <c r="X141" s="7" t="s">
        <v>47</v>
      </c>
      <c r="Y141" s="7" t="s">
        <v>47</v>
      </c>
      <c r="Z141" s="7" t="s">
        <v>47</v>
      </c>
      <c r="AA141" s="7" t="s">
        <v>47</v>
      </c>
      <c r="AB141" s="7" t="s">
        <v>47</v>
      </c>
      <c r="AC141" s="7" t="s">
        <v>47</v>
      </c>
      <c r="AD141" s="7" t="s">
        <v>47</v>
      </c>
      <c r="AE141" s="7" t="s">
        <v>47</v>
      </c>
      <c r="AF141" s="7" t="s">
        <v>47</v>
      </c>
      <c r="AG141" s="7" t="s">
        <v>47</v>
      </c>
      <c r="AH141" s="7" t="s">
        <v>47</v>
      </c>
      <c r="AI141" s="7" t="s">
        <v>47</v>
      </c>
      <c r="AJ141" s="7" t="s">
        <v>47</v>
      </c>
      <c r="AK141" s="7" t="s">
        <v>47</v>
      </c>
      <c r="AL141" s="7" t="s">
        <v>47</v>
      </c>
      <c r="AM141" s="7" t="s">
        <v>47</v>
      </c>
      <c r="AN141" s="7" t="s">
        <v>47</v>
      </c>
      <c r="AO141" s="7" t="s">
        <v>47</v>
      </c>
      <c r="AP141" s="7" t="s">
        <v>47</v>
      </c>
      <c r="AQ141" s="7" t="s">
        <v>47</v>
      </c>
      <c r="AR141" s="7" t="s">
        <v>47</v>
      </c>
      <c r="AS141" s="7">
        <v>330.91638667512802</v>
      </c>
      <c r="AT141" s="7" t="s">
        <v>47</v>
      </c>
      <c r="AU141" s="7" t="s">
        <v>47</v>
      </c>
      <c r="AV141" s="7" t="s">
        <v>47</v>
      </c>
      <c r="AW141" s="7" t="s">
        <v>47</v>
      </c>
      <c r="AX141" s="7" t="s">
        <v>47</v>
      </c>
      <c r="AY141" s="7" t="s">
        <v>47</v>
      </c>
      <c r="AZ141" s="7" t="s">
        <v>47</v>
      </c>
      <c r="BA141" s="7" t="s">
        <v>47</v>
      </c>
      <c r="BB141" s="7" t="s">
        <v>47</v>
      </c>
      <c r="BC141" s="7" t="s">
        <v>47</v>
      </c>
      <c r="BD141" s="7" t="s">
        <v>47</v>
      </c>
      <c r="BE141" s="7" t="s">
        <v>47</v>
      </c>
      <c r="BF141" s="7" t="s">
        <v>47</v>
      </c>
      <c r="BG141" s="7" t="s">
        <v>47</v>
      </c>
      <c r="BH141" s="7" t="s">
        <v>47</v>
      </c>
      <c r="BI141" s="7" t="s">
        <v>47</v>
      </c>
      <c r="BJ141" s="7" t="s">
        <v>47</v>
      </c>
      <c r="BK141" s="7" t="s">
        <v>47</v>
      </c>
    </row>
    <row r="142" spans="1:63" x14ac:dyDescent="0.2">
      <c r="A142" s="7">
        <v>1984</v>
      </c>
      <c r="B142" s="7">
        <v>0.25697128283732701</v>
      </c>
      <c r="C142" s="7" t="s">
        <v>47</v>
      </c>
      <c r="D142" s="7" t="s">
        <v>47</v>
      </c>
      <c r="E142" s="7">
        <v>0.30054884691152101</v>
      </c>
      <c r="F142" s="7" t="s">
        <v>47</v>
      </c>
      <c r="G142" s="7" t="s">
        <v>47</v>
      </c>
      <c r="H142" s="7" t="s">
        <v>47</v>
      </c>
      <c r="I142" s="7" t="s">
        <v>47</v>
      </c>
      <c r="J142" s="7" t="s">
        <v>47</v>
      </c>
      <c r="K142" s="7" t="s">
        <v>47</v>
      </c>
      <c r="L142" s="7" t="s">
        <v>47</v>
      </c>
      <c r="M142" s="7" t="s">
        <v>47</v>
      </c>
      <c r="N142" s="7" t="s">
        <v>47</v>
      </c>
      <c r="O142" s="7" t="s">
        <v>47</v>
      </c>
      <c r="P142" s="7" t="s">
        <v>47</v>
      </c>
      <c r="Q142" s="7" t="s">
        <v>47</v>
      </c>
      <c r="R142" s="7" t="s">
        <v>47</v>
      </c>
      <c r="S142" s="7" t="s">
        <v>47</v>
      </c>
      <c r="T142" s="7" t="s">
        <v>47</v>
      </c>
      <c r="U142" s="7" t="s">
        <v>47</v>
      </c>
      <c r="V142" s="7" t="s">
        <v>47</v>
      </c>
      <c r="W142" s="7" t="s">
        <v>47</v>
      </c>
      <c r="X142" s="7" t="s">
        <v>47</v>
      </c>
      <c r="Y142" s="7" t="s">
        <v>47</v>
      </c>
      <c r="Z142" s="7" t="s">
        <v>47</v>
      </c>
      <c r="AA142" s="7" t="s">
        <v>47</v>
      </c>
      <c r="AB142" s="7" t="s">
        <v>47</v>
      </c>
      <c r="AC142" s="7" t="s">
        <v>47</v>
      </c>
      <c r="AD142" s="7" t="s">
        <v>47</v>
      </c>
      <c r="AE142" s="7">
        <v>1.1695814551456301</v>
      </c>
      <c r="AF142" s="7" t="s">
        <v>47</v>
      </c>
      <c r="AG142" s="7" t="s">
        <v>47</v>
      </c>
      <c r="AH142" s="7" t="s">
        <v>47</v>
      </c>
      <c r="AI142" s="7" t="s">
        <v>47</v>
      </c>
      <c r="AJ142" s="7" t="s">
        <v>47</v>
      </c>
      <c r="AK142" s="7" t="s">
        <v>47</v>
      </c>
      <c r="AL142" s="7" t="s">
        <v>47</v>
      </c>
      <c r="AM142" s="7" t="s">
        <v>47</v>
      </c>
      <c r="AN142" s="7" t="s">
        <v>47</v>
      </c>
      <c r="AO142" s="7" t="s">
        <v>47</v>
      </c>
      <c r="AP142" s="7" t="s">
        <v>47</v>
      </c>
      <c r="AQ142" s="7" t="s">
        <v>47</v>
      </c>
      <c r="AR142" s="7" t="s">
        <v>47</v>
      </c>
      <c r="AS142" s="7">
        <v>353.29433723575897</v>
      </c>
      <c r="AT142" s="7" t="s">
        <v>47</v>
      </c>
      <c r="AU142" s="7" t="s">
        <v>47</v>
      </c>
      <c r="AV142" s="7" t="s">
        <v>47</v>
      </c>
      <c r="AW142" s="7" t="s">
        <v>47</v>
      </c>
      <c r="AX142" s="7" t="s">
        <v>47</v>
      </c>
      <c r="AY142" s="7" t="s">
        <v>47</v>
      </c>
      <c r="AZ142" s="7" t="s">
        <v>47</v>
      </c>
      <c r="BA142" s="7" t="s">
        <v>47</v>
      </c>
      <c r="BB142" s="7" t="s">
        <v>47</v>
      </c>
      <c r="BC142" s="7" t="s">
        <v>47</v>
      </c>
      <c r="BD142" s="7" t="s">
        <v>47</v>
      </c>
      <c r="BE142" s="7" t="s">
        <v>47</v>
      </c>
      <c r="BF142" s="7" t="s">
        <v>47</v>
      </c>
      <c r="BG142" s="7" t="s">
        <v>47</v>
      </c>
      <c r="BH142" s="7" t="s">
        <v>47</v>
      </c>
      <c r="BI142" s="7" t="s">
        <v>47</v>
      </c>
      <c r="BJ142" s="7" t="s">
        <v>47</v>
      </c>
      <c r="BK142" s="7" t="s">
        <v>47</v>
      </c>
    </row>
    <row r="143" spans="1:63" x14ac:dyDescent="0.2">
      <c r="A143" s="7">
        <v>1984.25</v>
      </c>
      <c r="B143" s="7">
        <v>0.25873255651070998</v>
      </c>
      <c r="C143" s="7" t="s">
        <v>47</v>
      </c>
      <c r="D143" s="7" t="s">
        <v>47</v>
      </c>
      <c r="E143" s="7">
        <v>0.30189873576652798</v>
      </c>
      <c r="F143" s="7" t="s">
        <v>47</v>
      </c>
      <c r="G143" s="7" t="s">
        <v>47</v>
      </c>
      <c r="H143" s="7" t="s">
        <v>47</v>
      </c>
      <c r="I143" s="7" t="s">
        <v>47</v>
      </c>
      <c r="J143" s="7" t="s">
        <v>47</v>
      </c>
      <c r="K143" s="7" t="s">
        <v>47</v>
      </c>
      <c r="L143" s="7" t="s">
        <v>47</v>
      </c>
      <c r="M143" s="7" t="s">
        <v>47</v>
      </c>
      <c r="N143" s="7" t="s">
        <v>47</v>
      </c>
      <c r="O143" s="7" t="s">
        <v>47</v>
      </c>
      <c r="P143" s="7" t="s">
        <v>47</v>
      </c>
      <c r="Q143" s="7" t="s">
        <v>47</v>
      </c>
      <c r="R143" s="7" t="s">
        <v>47</v>
      </c>
      <c r="S143" s="7" t="s">
        <v>47</v>
      </c>
      <c r="T143" s="7" t="s">
        <v>47</v>
      </c>
      <c r="U143" s="7" t="s">
        <v>47</v>
      </c>
      <c r="V143" s="7" t="s">
        <v>47</v>
      </c>
      <c r="W143" s="7" t="s">
        <v>47</v>
      </c>
      <c r="X143" s="7" t="s">
        <v>47</v>
      </c>
      <c r="Y143" s="7" t="s">
        <v>47</v>
      </c>
      <c r="Z143" s="7" t="s">
        <v>47</v>
      </c>
      <c r="AA143" s="7" t="s">
        <v>47</v>
      </c>
      <c r="AB143" s="7" t="s">
        <v>47</v>
      </c>
      <c r="AC143" s="7" t="s">
        <v>47</v>
      </c>
      <c r="AD143" s="7" t="s">
        <v>47</v>
      </c>
      <c r="AE143" s="7">
        <v>1.1668370607779699</v>
      </c>
      <c r="AF143" s="7" t="s">
        <v>47</v>
      </c>
      <c r="AG143" s="7" t="s">
        <v>47</v>
      </c>
      <c r="AH143" s="7" t="s">
        <v>47</v>
      </c>
      <c r="AI143" s="7" t="s">
        <v>47</v>
      </c>
      <c r="AJ143" s="7" t="s">
        <v>47</v>
      </c>
      <c r="AK143" s="7" t="s">
        <v>47</v>
      </c>
      <c r="AL143" s="7" t="s">
        <v>47</v>
      </c>
      <c r="AM143" s="7" t="s">
        <v>47</v>
      </c>
      <c r="AN143" s="7" t="s">
        <v>47</v>
      </c>
      <c r="AO143" s="7" t="s">
        <v>47</v>
      </c>
      <c r="AP143" s="7" t="s">
        <v>47</v>
      </c>
      <c r="AQ143" s="7" t="s">
        <v>47</v>
      </c>
      <c r="AR143" s="7" t="s">
        <v>47</v>
      </c>
      <c r="AS143" s="7">
        <v>380.07918580658298</v>
      </c>
      <c r="AT143" s="7" t="s">
        <v>47</v>
      </c>
      <c r="AU143" s="7" t="s">
        <v>47</v>
      </c>
      <c r="AV143" s="7" t="s">
        <v>47</v>
      </c>
      <c r="AW143" s="7" t="s">
        <v>47</v>
      </c>
      <c r="AX143" s="7" t="s">
        <v>47</v>
      </c>
      <c r="AY143" s="7" t="s">
        <v>47</v>
      </c>
      <c r="AZ143" s="7" t="s">
        <v>47</v>
      </c>
      <c r="BA143" s="7" t="s">
        <v>47</v>
      </c>
      <c r="BB143" s="7" t="s">
        <v>47</v>
      </c>
      <c r="BC143" s="7" t="s">
        <v>47</v>
      </c>
      <c r="BD143" s="7" t="s">
        <v>47</v>
      </c>
      <c r="BE143" s="7" t="s">
        <v>47</v>
      </c>
      <c r="BF143" s="7" t="s">
        <v>47</v>
      </c>
      <c r="BG143" s="7" t="s">
        <v>47</v>
      </c>
      <c r="BH143" s="7" t="s">
        <v>47</v>
      </c>
      <c r="BI143" s="7" t="s">
        <v>47</v>
      </c>
      <c r="BJ143" s="7" t="s">
        <v>47</v>
      </c>
      <c r="BK143" s="7" t="s">
        <v>47</v>
      </c>
    </row>
    <row r="144" spans="1:63" x14ac:dyDescent="0.2">
      <c r="A144" s="7">
        <v>1984.5</v>
      </c>
      <c r="B144" s="7">
        <v>0.25979517254291401</v>
      </c>
      <c r="C144" s="7" t="s">
        <v>47</v>
      </c>
      <c r="D144" s="7" t="s">
        <v>47</v>
      </c>
      <c r="E144" s="7">
        <v>0.30312365669566899</v>
      </c>
      <c r="F144" s="7" t="s">
        <v>47</v>
      </c>
      <c r="G144" s="7" t="s">
        <v>47</v>
      </c>
      <c r="H144" s="7" t="s">
        <v>47</v>
      </c>
      <c r="I144" s="7" t="s">
        <v>47</v>
      </c>
      <c r="J144" s="7" t="s">
        <v>47</v>
      </c>
      <c r="K144" s="7" t="s">
        <v>47</v>
      </c>
      <c r="L144" s="7" t="s">
        <v>47</v>
      </c>
      <c r="M144" s="7" t="s">
        <v>47</v>
      </c>
      <c r="N144" s="7" t="s">
        <v>47</v>
      </c>
      <c r="O144" s="7" t="s">
        <v>47</v>
      </c>
      <c r="P144" s="7" t="s">
        <v>47</v>
      </c>
      <c r="Q144" s="7" t="s">
        <v>47</v>
      </c>
      <c r="R144" s="7" t="s">
        <v>47</v>
      </c>
      <c r="S144" s="7" t="s">
        <v>47</v>
      </c>
      <c r="T144" s="7" t="s">
        <v>47</v>
      </c>
      <c r="U144" s="7" t="s">
        <v>47</v>
      </c>
      <c r="V144" s="7" t="s">
        <v>47</v>
      </c>
      <c r="W144" s="7" t="s">
        <v>47</v>
      </c>
      <c r="X144" s="7" t="s">
        <v>47</v>
      </c>
      <c r="Y144" s="7" t="s">
        <v>47</v>
      </c>
      <c r="Z144" s="7" t="s">
        <v>47</v>
      </c>
      <c r="AA144" s="7" t="s">
        <v>47</v>
      </c>
      <c r="AB144" s="7" t="s">
        <v>47</v>
      </c>
      <c r="AC144" s="7" t="s">
        <v>47</v>
      </c>
      <c r="AD144" s="7" t="s">
        <v>47</v>
      </c>
      <c r="AE144" s="7">
        <v>1.1667794044386901</v>
      </c>
      <c r="AF144" s="7" t="s">
        <v>47</v>
      </c>
      <c r="AG144" s="7" t="s">
        <v>47</v>
      </c>
      <c r="AH144" s="7" t="s">
        <v>47</v>
      </c>
      <c r="AI144" s="7" t="s">
        <v>47</v>
      </c>
      <c r="AJ144" s="7" t="s">
        <v>47</v>
      </c>
      <c r="AK144" s="7" t="s">
        <v>47</v>
      </c>
      <c r="AL144" s="7" t="s">
        <v>47</v>
      </c>
      <c r="AM144" s="7" t="s">
        <v>47</v>
      </c>
      <c r="AN144" s="7" t="s">
        <v>47</v>
      </c>
      <c r="AO144" s="7" t="s">
        <v>47</v>
      </c>
      <c r="AP144" s="7" t="s">
        <v>47</v>
      </c>
      <c r="AQ144" s="7" t="s">
        <v>47</v>
      </c>
      <c r="AR144" s="7" t="s">
        <v>47</v>
      </c>
      <c r="AS144" s="7">
        <v>409.76967595685397</v>
      </c>
      <c r="AT144" s="7" t="s">
        <v>47</v>
      </c>
      <c r="AU144" s="7" t="s">
        <v>47</v>
      </c>
      <c r="AV144" s="7" t="s">
        <v>47</v>
      </c>
      <c r="AW144" s="7" t="s">
        <v>47</v>
      </c>
      <c r="AX144" s="7" t="s">
        <v>47</v>
      </c>
      <c r="AY144" s="7" t="s">
        <v>47</v>
      </c>
      <c r="AZ144" s="7" t="s">
        <v>47</v>
      </c>
      <c r="BA144" s="7" t="s">
        <v>47</v>
      </c>
      <c r="BB144" s="7" t="s">
        <v>47</v>
      </c>
      <c r="BC144" s="7" t="s">
        <v>47</v>
      </c>
      <c r="BD144" s="7" t="s">
        <v>47</v>
      </c>
      <c r="BE144" s="7" t="s">
        <v>47</v>
      </c>
      <c r="BF144" s="7" t="s">
        <v>47</v>
      </c>
      <c r="BG144" s="7" t="s">
        <v>47</v>
      </c>
      <c r="BH144" s="7" t="s">
        <v>47</v>
      </c>
      <c r="BI144" s="7" t="s">
        <v>47</v>
      </c>
      <c r="BJ144" s="7" t="s">
        <v>47</v>
      </c>
      <c r="BK144" s="7" t="s">
        <v>47</v>
      </c>
    </row>
    <row r="145" spans="1:63" x14ac:dyDescent="0.2">
      <c r="A145" s="7">
        <v>1984.75</v>
      </c>
      <c r="B145" s="7">
        <v>0.26168305508674899</v>
      </c>
      <c r="C145" s="7" t="s">
        <v>47</v>
      </c>
      <c r="D145" s="7" t="s">
        <v>47</v>
      </c>
      <c r="E145" s="7">
        <v>0.30525421539669101</v>
      </c>
      <c r="F145" s="7" t="s">
        <v>47</v>
      </c>
      <c r="G145" s="7" t="s">
        <v>47</v>
      </c>
      <c r="H145" s="7" t="s">
        <v>47</v>
      </c>
      <c r="I145" s="7" t="s">
        <v>47</v>
      </c>
      <c r="J145" s="7" t="s">
        <v>47</v>
      </c>
      <c r="K145" s="7" t="s">
        <v>47</v>
      </c>
      <c r="L145" s="7" t="s">
        <v>47</v>
      </c>
      <c r="M145" s="7" t="s">
        <v>47</v>
      </c>
      <c r="N145" s="7" t="s">
        <v>47</v>
      </c>
      <c r="O145" s="7" t="s">
        <v>47</v>
      </c>
      <c r="P145" s="7" t="s">
        <v>47</v>
      </c>
      <c r="Q145" s="7" t="s">
        <v>47</v>
      </c>
      <c r="R145" s="7" t="s">
        <v>47</v>
      </c>
      <c r="S145" s="7" t="s">
        <v>47</v>
      </c>
      <c r="T145" s="7" t="s">
        <v>47</v>
      </c>
      <c r="U145" s="7" t="s">
        <v>47</v>
      </c>
      <c r="V145" s="7" t="s">
        <v>47</v>
      </c>
      <c r="W145" s="7" t="s">
        <v>47</v>
      </c>
      <c r="X145" s="7" t="s">
        <v>47</v>
      </c>
      <c r="Y145" s="7" t="s">
        <v>47</v>
      </c>
      <c r="Z145" s="7" t="s">
        <v>47</v>
      </c>
      <c r="AA145" s="7" t="s">
        <v>47</v>
      </c>
      <c r="AB145" s="7" t="s">
        <v>47</v>
      </c>
      <c r="AC145" s="7" t="s">
        <v>47</v>
      </c>
      <c r="AD145" s="7" t="s">
        <v>47</v>
      </c>
      <c r="AE145" s="7">
        <v>1.1665035601770199</v>
      </c>
      <c r="AF145" s="7" t="s">
        <v>47</v>
      </c>
      <c r="AG145" s="7" t="s">
        <v>47</v>
      </c>
      <c r="AH145" s="7" t="s">
        <v>47</v>
      </c>
      <c r="AI145" s="7" t="s">
        <v>47</v>
      </c>
      <c r="AJ145" s="7" t="s">
        <v>47</v>
      </c>
      <c r="AK145" s="7" t="s">
        <v>47</v>
      </c>
      <c r="AL145" s="7" t="s">
        <v>47</v>
      </c>
      <c r="AM145" s="7" t="s">
        <v>47</v>
      </c>
      <c r="AN145" s="7" t="s">
        <v>47</v>
      </c>
      <c r="AO145" s="7" t="s">
        <v>47</v>
      </c>
      <c r="AP145" s="7" t="s">
        <v>47</v>
      </c>
      <c r="AQ145" s="7" t="s">
        <v>47</v>
      </c>
      <c r="AR145" s="7" t="s">
        <v>47</v>
      </c>
      <c r="AS145" s="7">
        <v>440.33432821928801</v>
      </c>
      <c r="AT145" s="7" t="s">
        <v>47</v>
      </c>
      <c r="AU145" s="7" t="s">
        <v>47</v>
      </c>
      <c r="AV145" s="7" t="s">
        <v>47</v>
      </c>
      <c r="AW145" s="7" t="s">
        <v>47</v>
      </c>
      <c r="AX145" s="7" t="s">
        <v>47</v>
      </c>
      <c r="AY145" s="7" t="s">
        <v>47</v>
      </c>
      <c r="AZ145" s="7" t="s">
        <v>47</v>
      </c>
      <c r="BA145" s="7" t="s">
        <v>47</v>
      </c>
      <c r="BB145" s="7" t="s">
        <v>47</v>
      </c>
      <c r="BC145" s="7" t="s">
        <v>47</v>
      </c>
      <c r="BD145" s="7" t="s">
        <v>47</v>
      </c>
      <c r="BE145" s="7" t="s">
        <v>47</v>
      </c>
      <c r="BF145" s="7" t="s">
        <v>47</v>
      </c>
      <c r="BG145" s="7" t="s">
        <v>47</v>
      </c>
      <c r="BH145" s="7" t="s">
        <v>47</v>
      </c>
      <c r="BI145" s="7" t="s">
        <v>47</v>
      </c>
      <c r="BJ145" s="7" t="s">
        <v>47</v>
      </c>
      <c r="BK145" s="7" t="s">
        <v>47</v>
      </c>
    </row>
    <row r="146" spans="1:63" x14ac:dyDescent="0.2">
      <c r="A146" s="7">
        <v>1985</v>
      </c>
      <c r="B146" s="7">
        <v>0.27332192932320698</v>
      </c>
      <c r="C146" s="7" t="s">
        <v>47</v>
      </c>
      <c r="D146" s="7">
        <v>0.30660632957311401</v>
      </c>
      <c r="E146" s="7">
        <v>0.31386541951809299</v>
      </c>
      <c r="F146" s="7" t="s">
        <v>47</v>
      </c>
      <c r="G146" s="7" t="s">
        <v>47</v>
      </c>
      <c r="H146" s="7" t="s">
        <v>47</v>
      </c>
      <c r="I146" s="7" t="s">
        <v>47</v>
      </c>
      <c r="J146" s="7" t="s">
        <v>47</v>
      </c>
      <c r="K146" s="7" t="s">
        <v>47</v>
      </c>
      <c r="L146" s="7" t="s">
        <v>47</v>
      </c>
      <c r="M146" s="7" t="s">
        <v>47</v>
      </c>
      <c r="N146" s="7" t="s">
        <v>47</v>
      </c>
      <c r="O146" s="7" t="s">
        <v>47</v>
      </c>
      <c r="P146" s="7" t="s">
        <v>47</v>
      </c>
      <c r="Q146" s="7" t="s">
        <v>47</v>
      </c>
      <c r="R146" s="7" t="s">
        <v>47</v>
      </c>
      <c r="S146" s="7" t="s">
        <v>47</v>
      </c>
      <c r="T146" s="7" t="s">
        <v>47</v>
      </c>
      <c r="U146" s="7" t="s">
        <v>47</v>
      </c>
      <c r="V146" s="7" t="s">
        <v>47</v>
      </c>
      <c r="W146" s="7" t="s">
        <v>47</v>
      </c>
      <c r="X146" s="7" t="s">
        <v>47</v>
      </c>
      <c r="Y146" s="7" t="s">
        <v>47</v>
      </c>
      <c r="Z146" s="7" t="s">
        <v>47</v>
      </c>
      <c r="AA146" s="7" t="s">
        <v>47</v>
      </c>
      <c r="AB146" s="7" t="s">
        <v>47</v>
      </c>
      <c r="AC146" s="7" t="s">
        <v>47</v>
      </c>
      <c r="AD146" s="7" t="s">
        <v>47</v>
      </c>
      <c r="AE146" s="7">
        <v>1.1483360310505599</v>
      </c>
      <c r="AF146" s="7" t="s">
        <v>47</v>
      </c>
      <c r="AG146" s="7" t="s">
        <v>47</v>
      </c>
      <c r="AH146" s="7" t="s">
        <v>47</v>
      </c>
      <c r="AI146" s="7" t="s">
        <v>47</v>
      </c>
      <c r="AJ146" s="7" t="s">
        <v>47</v>
      </c>
      <c r="AK146" s="7" t="s">
        <v>47</v>
      </c>
      <c r="AL146" s="7" t="s">
        <v>47</v>
      </c>
      <c r="AM146" s="7" t="s">
        <v>47</v>
      </c>
      <c r="AN146" s="7">
        <v>0.1</v>
      </c>
      <c r="AO146" s="7" t="s">
        <v>47</v>
      </c>
      <c r="AP146" s="7" t="s">
        <v>47</v>
      </c>
      <c r="AQ146" s="7" t="s">
        <v>47</v>
      </c>
      <c r="AR146" s="7" t="s">
        <v>47</v>
      </c>
      <c r="AS146" s="7">
        <v>470.610275959077</v>
      </c>
      <c r="AT146" s="7" t="s">
        <v>47</v>
      </c>
      <c r="AU146" s="7" t="s">
        <v>47</v>
      </c>
      <c r="AV146" s="7" t="s">
        <v>47</v>
      </c>
      <c r="AW146" s="7" t="s">
        <v>47</v>
      </c>
      <c r="AX146" s="7" t="s">
        <v>47</v>
      </c>
      <c r="AY146" s="7" t="s">
        <v>47</v>
      </c>
      <c r="AZ146" s="7" t="s">
        <v>47</v>
      </c>
      <c r="BA146" s="7" t="s">
        <v>47</v>
      </c>
      <c r="BB146" s="7" t="s">
        <v>47</v>
      </c>
      <c r="BC146" s="7" t="s">
        <v>47</v>
      </c>
      <c r="BD146" s="7" t="s">
        <v>47</v>
      </c>
      <c r="BE146" s="7" t="s">
        <v>47</v>
      </c>
      <c r="BF146" s="7" t="s">
        <v>47</v>
      </c>
      <c r="BG146" s="7" t="s">
        <v>47</v>
      </c>
      <c r="BH146" s="7" t="s">
        <v>47</v>
      </c>
      <c r="BI146" s="7" t="s">
        <v>47</v>
      </c>
      <c r="BJ146" s="7" t="s">
        <v>47</v>
      </c>
      <c r="BK146" s="7" t="s">
        <v>47</v>
      </c>
    </row>
    <row r="147" spans="1:63" x14ac:dyDescent="0.2">
      <c r="A147" s="7">
        <v>1985.25</v>
      </c>
      <c r="B147" s="7">
        <v>0.28284455173254702</v>
      </c>
      <c r="C147" s="7" t="s">
        <v>47</v>
      </c>
      <c r="D147" s="7">
        <v>0.31177227010162301</v>
      </c>
      <c r="E147" s="7">
        <v>0.32193881308024502</v>
      </c>
      <c r="F147" s="7" t="s">
        <v>47</v>
      </c>
      <c r="G147" s="7" t="s">
        <v>47</v>
      </c>
      <c r="H147" s="7" t="s">
        <v>47</v>
      </c>
      <c r="I147" s="7" t="s">
        <v>47</v>
      </c>
      <c r="J147" s="7" t="s">
        <v>47</v>
      </c>
      <c r="K147" s="7" t="s">
        <v>47</v>
      </c>
      <c r="L147" s="7" t="s">
        <v>47</v>
      </c>
      <c r="M147" s="7" t="s">
        <v>47</v>
      </c>
      <c r="N147" s="7" t="s">
        <v>47</v>
      </c>
      <c r="O147" s="7" t="s">
        <v>47</v>
      </c>
      <c r="P147" s="7" t="s">
        <v>47</v>
      </c>
      <c r="Q147" s="7" t="s">
        <v>47</v>
      </c>
      <c r="R147" s="7" t="s">
        <v>47</v>
      </c>
      <c r="S147" s="7" t="s">
        <v>47</v>
      </c>
      <c r="T147" s="7" t="s">
        <v>47</v>
      </c>
      <c r="U147" s="7" t="s">
        <v>47</v>
      </c>
      <c r="V147" s="7" t="s">
        <v>47</v>
      </c>
      <c r="W147" s="7" t="s">
        <v>47</v>
      </c>
      <c r="X147" s="7" t="s">
        <v>47</v>
      </c>
      <c r="Y147" s="7" t="s">
        <v>47</v>
      </c>
      <c r="Z147" s="7" t="s">
        <v>47</v>
      </c>
      <c r="AA147" s="7" t="s">
        <v>47</v>
      </c>
      <c r="AB147" s="7" t="s">
        <v>47</v>
      </c>
      <c r="AC147" s="7" t="s">
        <v>47</v>
      </c>
      <c r="AD147" s="7" t="s">
        <v>47</v>
      </c>
      <c r="AE147" s="7">
        <v>1.13821818772265</v>
      </c>
      <c r="AF147" s="7" t="s">
        <v>47</v>
      </c>
      <c r="AG147" s="7" t="s">
        <v>47</v>
      </c>
      <c r="AH147" s="7" t="s">
        <v>47</v>
      </c>
      <c r="AI147" s="7" t="s">
        <v>47</v>
      </c>
      <c r="AJ147" s="7" t="s">
        <v>47</v>
      </c>
      <c r="AK147" s="7" t="s">
        <v>47</v>
      </c>
      <c r="AL147" s="7" t="s">
        <v>47</v>
      </c>
      <c r="AM147" s="7" t="s">
        <v>47</v>
      </c>
      <c r="AN147" s="7">
        <v>0.1</v>
      </c>
      <c r="AO147" s="7" t="s">
        <v>47</v>
      </c>
      <c r="AP147" s="7" t="s">
        <v>47</v>
      </c>
      <c r="AQ147" s="7" t="s">
        <v>47</v>
      </c>
      <c r="AR147" s="7" t="s">
        <v>47</v>
      </c>
      <c r="AS147" s="7">
        <v>503.306268562919</v>
      </c>
      <c r="AT147" s="7" t="s">
        <v>47</v>
      </c>
      <c r="AU147" s="7" t="s">
        <v>47</v>
      </c>
      <c r="AV147" s="7" t="s">
        <v>47</v>
      </c>
      <c r="AW147" s="7" t="s">
        <v>47</v>
      </c>
      <c r="AX147" s="7" t="s">
        <v>47</v>
      </c>
      <c r="AY147" s="7" t="s">
        <v>47</v>
      </c>
      <c r="AZ147" s="7" t="s">
        <v>47</v>
      </c>
      <c r="BA147" s="7" t="s">
        <v>47</v>
      </c>
      <c r="BB147" s="7" t="s">
        <v>47</v>
      </c>
      <c r="BC147" s="7" t="s">
        <v>47</v>
      </c>
      <c r="BD147" s="7" t="s">
        <v>47</v>
      </c>
      <c r="BE147" s="7" t="s">
        <v>47</v>
      </c>
      <c r="BF147" s="7" t="s">
        <v>47</v>
      </c>
      <c r="BG147" s="7" t="s">
        <v>47</v>
      </c>
      <c r="BH147" s="7" t="s">
        <v>47</v>
      </c>
      <c r="BI147" s="7" t="s">
        <v>47</v>
      </c>
      <c r="BJ147" s="7" t="s">
        <v>47</v>
      </c>
      <c r="BK147" s="7" t="s">
        <v>47</v>
      </c>
    </row>
    <row r="148" spans="1:63" x14ac:dyDescent="0.2">
      <c r="A148" s="7">
        <v>1985.5</v>
      </c>
      <c r="B148" s="7">
        <v>0.28854401053863699</v>
      </c>
      <c r="C148" s="7" t="s">
        <v>47</v>
      </c>
      <c r="D148" s="7">
        <v>0.31465872941178802</v>
      </c>
      <c r="E148" s="7">
        <v>0.328494476613998</v>
      </c>
      <c r="F148" s="7" t="s">
        <v>47</v>
      </c>
      <c r="G148" s="7" t="s">
        <v>47</v>
      </c>
      <c r="H148" s="7" t="s">
        <v>47</v>
      </c>
      <c r="I148" s="7" t="s">
        <v>47</v>
      </c>
      <c r="J148" s="7" t="s">
        <v>47</v>
      </c>
      <c r="K148" s="7" t="s">
        <v>47</v>
      </c>
      <c r="L148" s="7" t="s">
        <v>47</v>
      </c>
      <c r="M148" s="7" t="s">
        <v>47</v>
      </c>
      <c r="N148" s="7" t="s">
        <v>47</v>
      </c>
      <c r="O148" s="7" t="s">
        <v>47</v>
      </c>
      <c r="P148" s="7" t="s">
        <v>47</v>
      </c>
      <c r="Q148" s="7" t="s">
        <v>47</v>
      </c>
      <c r="R148" s="7" t="s">
        <v>47</v>
      </c>
      <c r="S148" s="7" t="s">
        <v>47</v>
      </c>
      <c r="T148" s="7" t="s">
        <v>47</v>
      </c>
      <c r="U148" s="7" t="s">
        <v>47</v>
      </c>
      <c r="V148" s="7" t="s">
        <v>47</v>
      </c>
      <c r="W148" s="7" t="s">
        <v>47</v>
      </c>
      <c r="X148" s="7" t="s">
        <v>47</v>
      </c>
      <c r="Y148" s="7" t="s">
        <v>47</v>
      </c>
      <c r="Z148" s="7" t="s">
        <v>47</v>
      </c>
      <c r="AA148" s="7" t="s">
        <v>47</v>
      </c>
      <c r="AB148" s="7" t="s">
        <v>47</v>
      </c>
      <c r="AC148" s="7" t="s">
        <v>47</v>
      </c>
      <c r="AD148" s="7" t="s">
        <v>47</v>
      </c>
      <c r="AE148" s="7">
        <v>1.1384553642294699</v>
      </c>
      <c r="AF148" s="7" t="s">
        <v>47</v>
      </c>
      <c r="AG148" s="7" t="s">
        <v>47</v>
      </c>
      <c r="AH148" s="7" t="s">
        <v>47</v>
      </c>
      <c r="AI148" s="7" t="s">
        <v>47</v>
      </c>
      <c r="AJ148" s="7" t="s">
        <v>47</v>
      </c>
      <c r="AK148" s="7" t="s">
        <v>47</v>
      </c>
      <c r="AL148" s="7" t="s">
        <v>47</v>
      </c>
      <c r="AM148" s="7" t="s">
        <v>47</v>
      </c>
      <c r="AN148" s="7">
        <v>0.1</v>
      </c>
      <c r="AO148" s="7" t="s">
        <v>47</v>
      </c>
      <c r="AP148" s="7" t="s">
        <v>47</v>
      </c>
      <c r="AQ148" s="7" t="s">
        <v>47</v>
      </c>
      <c r="AR148" s="7" t="s">
        <v>47</v>
      </c>
      <c r="AS148" s="7">
        <v>538.36737665315604</v>
      </c>
      <c r="AT148" s="7" t="s">
        <v>47</v>
      </c>
      <c r="AU148" s="7" t="s">
        <v>47</v>
      </c>
      <c r="AV148" s="7" t="s">
        <v>47</v>
      </c>
      <c r="AW148" s="7" t="s">
        <v>47</v>
      </c>
      <c r="AX148" s="7" t="s">
        <v>47</v>
      </c>
      <c r="AY148" s="7" t="s">
        <v>47</v>
      </c>
      <c r="AZ148" s="7" t="s">
        <v>47</v>
      </c>
      <c r="BA148" s="7" t="s">
        <v>47</v>
      </c>
      <c r="BB148" s="7" t="s">
        <v>47</v>
      </c>
      <c r="BC148" s="7" t="s">
        <v>47</v>
      </c>
      <c r="BD148" s="7" t="s">
        <v>47</v>
      </c>
      <c r="BE148" s="7" t="s">
        <v>47</v>
      </c>
      <c r="BF148" s="7" t="s">
        <v>47</v>
      </c>
      <c r="BG148" s="7" t="s">
        <v>47</v>
      </c>
      <c r="BH148" s="7" t="s">
        <v>47</v>
      </c>
      <c r="BI148" s="7" t="s">
        <v>47</v>
      </c>
      <c r="BJ148" s="7" t="s">
        <v>47</v>
      </c>
      <c r="BK148" s="7" t="s">
        <v>47</v>
      </c>
    </row>
    <row r="149" spans="1:63" x14ac:dyDescent="0.2">
      <c r="A149" s="7">
        <v>1985.75</v>
      </c>
      <c r="B149" s="7">
        <v>0.29116131808875401</v>
      </c>
      <c r="C149" s="7" t="s">
        <v>47</v>
      </c>
      <c r="D149" s="7">
        <v>0.315734835918692</v>
      </c>
      <c r="E149" s="7">
        <v>0.33370617830154298</v>
      </c>
      <c r="F149" s="7" t="s">
        <v>47</v>
      </c>
      <c r="G149" s="7" t="s">
        <v>47</v>
      </c>
      <c r="H149" s="7" t="s">
        <v>47</v>
      </c>
      <c r="I149" s="7" t="s">
        <v>47</v>
      </c>
      <c r="J149" s="7" t="s">
        <v>47</v>
      </c>
      <c r="K149" s="7" t="s">
        <v>47</v>
      </c>
      <c r="L149" s="7" t="s">
        <v>47</v>
      </c>
      <c r="M149" s="7" t="s">
        <v>47</v>
      </c>
      <c r="N149" s="7" t="s">
        <v>47</v>
      </c>
      <c r="O149" s="7" t="s">
        <v>47</v>
      </c>
      <c r="P149" s="7" t="s">
        <v>47</v>
      </c>
      <c r="Q149" s="7" t="s">
        <v>47</v>
      </c>
      <c r="R149" s="7" t="s">
        <v>47</v>
      </c>
      <c r="S149" s="7" t="s">
        <v>47</v>
      </c>
      <c r="T149" s="7" t="s">
        <v>47</v>
      </c>
      <c r="U149" s="7" t="s">
        <v>47</v>
      </c>
      <c r="V149" s="7" t="s">
        <v>47</v>
      </c>
      <c r="W149" s="7" t="s">
        <v>47</v>
      </c>
      <c r="X149" s="7" t="s">
        <v>47</v>
      </c>
      <c r="Y149" s="7" t="s">
        <v>47</v>
      </c>
      <c r="Z149" s="7" t="s">
        <v>47</v>
      </c>
      <c r="AA149" s="7" t="s">
        <v>47</v>
      </c>
      <c r="AB149" s="7" t="s">
        <v>47</v>
      </c>
      <c r="AC149" s="7" t="s">
        <v>47</v>
      </c>
      <c r="AD149" s="7" t="s">
        <v>47</v>
      </c>
      <c r="AE149" s="7">
        <v>1.14612126532488</v>
      </c>
      <c r="AF149" s="7" t="s">
        <v>47</v>
      </c>
      <c r="AG149" s="7" t="s">
        <v>47</v>
      </c>
      <c r="AH149" s="7" t="s">
        <v>47</v>
      </c>
      <c r="AI149" s="7" t="s">
        <v>47</v>
      </c>
      <c r="AJ149" s="7" t="s">
        <v>47</v>
      </c>
      <c r="AK149" s="7" t="s">
        <v>47</v>
      </c>
      <c r="AL149" s="7" t="s">
        <v>47</v>
      </c>
      <c r="AM149" s="7" t="s">
        <v>47</v>
      </c>
      <c r="AN149" s="7">
        <v>0.1</v>
      </c>
      <c r="AO149" s="7" t="s">
        <v>47</v>
      </c>
      <c r="AP149" s="7" t="s">
        <v>47</v>
      </c>
      <c r="AQ149" s="7" t="s">
        <v>47</v>
      </c>
      <c r="AR149" s="7" t="s">
        <v>47</v>
      </c>
      <c r="AS149" s="7">
        <v>574.872360963456</v>
      </c>
      <c r="AT149" s="7" t="s">
        <v>47</v>
      </c>
      <c r="AU149" s="7" t="s">
        <v>47</v>
      </c>
      <c r="AV149" s="7" t="s">
        <v>47</v>
      </c>
      <c r="AW149" s="7" t="s">
        <v>47</v>
      </c>
      <c r="AX149" s="7" t="s">
        <v>47</v>
      </c>
      <c r="AY149" s="7" t="s">
        <v>47</v>
      </c>
      <c r="AZ149" s="7" t="s">
        <v>47</v>
      </c>
      <c r="BA149" s="7" t="s">
        <v>47</v>
      </c>
      <c r="BB149" s="7" t="s">
        <v>47</v>
      </c>
      <c r="BC149" s="7" t="s">
        <v>47</v>
      </c>
      <c r="BD149" s="7" t="s">
        <v>47</v>
      </c>
      <c r="BE149" s="7" t="s">
        <v>47</v>
      </c>
      <c r="BF149" s="7" t="s">
        <v>47</v>
      </c>
      <c r="BG149" s="7" t="s">
        <v>47</v>
      </c>
      <c r="BH149" s="7" t="s">
        <v>47</v>
      </c>
      <c r="BI149" s="7" t="s">
        <v>47</v>
      </c>
      <c r="BJ149" s="7" t="s">
        <v>47</v>
      </c>
      <c r="BK149" s="7" t="s">
        <v>47</v>
      </c>
    </row>
    <row r="150" spans="1:63" x14ac:dyDescent="0.2">
      <c r="A150" s="7">
        <v>1986</v>
      </c>
      <c r="B150" s="7">
        <v>0.29562175894110798</v>
      </c>
      <c r="C150" s="7">
        <v>0.35501435314306001</v>
      </c>
      <c r="D150" s="7">
        <v>0.31824242537894598</v>
      </c>
      <c r="E150" s="7">
        <v>0.339962118531417</v>
      </c>
      <c r="F150" s="7" t="s">
        <v>47</v>
      </c>
      <c r="G150" s="7" t="s">
        <v>47</v>
      </c>
      <c r="H150" s="7" t="s">
        <v>47</v>
      </c>
      <c r="I150" s="7" t="s">
        <v>47</v>
      </c>
      <c r="J150" s="7" t="s">
        <v>47</v>
      </c>
      <c r="K150" s="7" t="s">
        <v>47</v>
      </c>
      <c r="L150" s="7" t="s">
        <v>47</v>
      </c>
      <c r="M150" s="7" t="s">
        <v>47</v>
      </c>
      <c r="N150" s="7" t="s">
        <v>47</v>
      </c>
      <c r="O150" s="7" t="s">
        <v>47</v>
      </c>
      <c r="P150" s="7" t="s">
        <v>47</v>
      </c>
      <c r="Q150" s="7" t="s">
        <v>47</v>
      </c>
      <c r="R150" s="7" t="s">
        <v>47</v>
      </c>
      <c r="S150" s="7" t="s">
        <v>47</v>
      </c>
      <c r="T150" s="7" t="s">
        <v>47</v>
      </c>
      <c r="U150" s="7" t="s">
        <v>47</v>
      </c>
      <c r="V150" s="7" t="s">
        <v>47</v>
      </c>
      <c r="W150" s="7" t="s">
        <v>47</v>
      </c>
      <c r="X150" s="7" t="s">
        <v>47</v>
      </c>
      <c r="Y150" s="7" t="s">
        <v>47</v>
      </c>
      <c r="Z150" s="7" t="s">
        <v>47</v>
      </c>
      <c r="AA150" s="7" t="s">
        <v>47</v>
      </c>
      <c r="AB150" s="7" t="s">
        <v>47</v>
      </c>
      <c r="AC150" s="7" t="s">
        <v>47</v>
      </c>
      <c r="AD150" s="7" t="s">
        <v>47</v>
      </c>
      <c r="AE150" s="7">
        <v>1.1499901757879101</v>
      </c>
      <c r="AF150" s="7" t="s">
        <v>47</v>
      </c>
      <c r="AG150" s="7" t="s">
        <v>47</v>
      </c>
      <c r="AH150" s="7" t="s">
        <v>47</v>
      </c>
      <c r="AI150" s="7" t="s">
        <v>47</v>
      </c>
      <c r="AJ150" s="7" t="s">
        <v>47</v>
      </c>
      <c r="AK150" s="7" t="s">
        <v>47</v>
      </c>
      <c r="AL150" s="7" t="s">
        <v>47</v>
      </c>
      <c r="AM150" s="7" t="s">
        <v>47</v>
      </c>
      <c r="AN150" s="7">
        <v>0.1</v>
      </c>
      <c r="AO150" s="7" t="s">
        <v>47</v>
      </c>
      <c r="AP150" s="7" t="s">
        <v>47</v>
      </c>
      <c r="AQ150" s="7" t="s">
        <v>47</v>
      </c>
      <c r="AR150" s="7" t="s">
        <v>47</v>
      </c>
      <c r="AS150" s="7">
        <v>615.44450381169099</v>
      </c>
      <c r="AT150" s="7" t="s">
        <v>47</v>
      </c>
      <c r="AU150" s="7" t="s">
        <v>47</v>
      </c>
      <c r="AV150" s="7" t="s">
        <v>47</v>
      </c>
      <c r="AW150" s="7" t="s">
        <v>47</v>
      </c>
      <c r="AX150" s="7" t="s">
        <v>47</v>
      </c>
      <c r="AY150" s="7" t="s">
        <v>47</v>
      </c>
      <c r="AZ150" s="7" t="s">
        <v>47</v>
      </c>
      <c r="BA150" s="7" t="s">
        <v>47</v>
      </c>
      <c r="BB150" s="7" t="s">
        <v>47</v>
      </c>
      <c r="BC150" s="7" t="s">
        <v>47</v>
      </c>
      <c r="BD150" s="7" t="s">
        <v>47</v>
      </c>
      <c r="BE150" s="7" t="s">
        <v>47</v>
      </c>
      <c r="BF150" s="7" t="s">
        <v>47</v>
      </c>
      <c r="BG150" s="7" t="s">
        <v>47</v>
      </c>
      <c r="BH150" s="7" t="s">
        <v>47</v>
      </c>
      <c r="BI150" s="7" t="s">
        <v>47</v>
      </c>
      <c r="BJ150" s="7" t="s">
        <v>47</v>
      </c>
      <c r="BK150" s="7" t="s">
        <v>47</v>
      </c>
    </row>
    <row r="151" spans="1:63" x14ac:dyDescent="0.2">
      <c r="A151" s="7">
        <v>1986.25</v>
      </c>
      <c r="B151" s="7">
        <v>0.29628098115411799</v>
      </c>
      <c r="C151" s="7">
        <v>0.355206231522251</v>
      </c>
      <c r="D151" s="7">
        <v>0.31930068740388501</v>
      </c>
      <c r="E151" s="7">
        <v>0.34295343213728202</v>
      </c>
      <c r="F151" s="7" t="s">
        <v>47</v>
      </c>
      <c r="G151" s="7" t="s">
        <v>47</v>
      </c>
      <c r="H151" s="7" t="s">
        <v>47</v>
      </c>
      <c r="I151" s="7" t="s">
        <v>47</v>
      </c>
      <c r="J151" s="7" t="s">
        <v>47</v>
      </c>
      <c r="K151" s="7" t="s">
        <v>47</v>
      </c>
      <c r="L151" s="7" t="s">
        <v>47</v>
      </c>
      <c r="M151" s="7" t="s">
        <v>47</v>
      </c>
      <c r="N151" s="7" t="s">
        <v>47</v>
      </c>
      <c r="O151" s="7" t="s">
        <v>47</v>
      </c>
      <c r="P151" s="7" t="s">
        <v>47</v>
      </c>
      <c r="Q151" s="7" t="s">
        <v>47</v>
      </c>
      <c r="R151" s="7" t="s">
        <v>47</v>
      </c>
      <c r="S151" s="7" t="s">
        <v>47</v>
      </c>
      <c r="T151" s="7" t="s">
        <v>47</v>
      </c>
      <c r="U151" s="7" t="s">
        <v>47</v>
      </c>
      <c r="V151" s="7" t="s">
        <v>47</v>
      </c>
      <c r="W151" s="7" t="s">
        <v>47</v>
      </c>
      <c r="X151" s="7" t="s">
        <v>47</v>
      </c>
      <c r="Y151" s="7" t="s">
        <v>47</v>
      </c>
      <c r="Z151" s="7" t="s">
        <v>47</v>
      </c>
      <c r="AA151" s="7" t="s">
        <v>47</v>
      </c>
      <c r="AB151" s="7" t="s">
        <v>47</v>
      </c>
      <c r="AC151" s="7" t="s">
        <v>47</v>
      </c>
      <c r="AD151" s="7" t="s">
        <v>47</v>
      </c>
      <c r="AE151" s="7">
        <v>1.1575276644533801</v>
      </c>
      <c r="AF151" s="7" t="s">
        <v>47</v>
      </c>
      <c r="AG151" s="7" t="s">
        <v>47</v>
      </c>
      <c r="AH151" s="7" t="s">
        <v>47</v>
      </c>
      <c r="AI151" s="7" t="s">
        <v>47</v>
      </c>
      <c r="AJ151" s="7" t="s">
        <v>47</v>
      </c>
      <c r="AK151" s="7" t="s">
        <v>47</v>
      </c>
      <c r="AL151" s="7" t="s">
        <v>47</v>
      </c>
      <c r="AM151" s="7" t="s">
        <v>47</v>
      </c>
      <c r="AN151" s="7">
        <v>0.1</v>
      </c>
      <c r="AO151" s="7" t="s">
        <v>47</v>
      </c>
      <c r="AP151" s="7" t="s">
        <v>47</v>
      </c>
      <c r="AQ151" s="7" t="s">
        <v>47</v>
      </c>
      <c r="AR151" s="7" t="s">
        <v>47</v>
      </c>
      <c r="AS151" s="7">
        <v>660.48198445235698</v>
      </c>
      <c r="AT151" s="7" t="s">
        <v>47</v>
      </c>
      <c r="AU151" s="7" t="s">
        <v>47</v>
      </c>
      <c r="AV151" s="7" t="s">
        <v>47</v>
      </c>
      <c r="AW151" s="7" t="s">
        <v>47</v>
      </c>
      <c r="AX151" s="7" t="s">
        <v>47</v>
      </c>
      <c r="AY151" s="7" t="s">
        <v>47</v>
      </c>
      <c r="AZ151" s="7" t="s">
        <v>47</v>
      </c>
      <c r="BA151" s="7" t="s">
        <v>47</v>
      </c>
      <c r="BB151" s="7" t="s">
        <v>47</v>
      </c>
      <c r="BC151" s="7" t="s">
        <v>47</v>
      </c>
      <c r="BD151" s="7" t="s">
        <v>47</v>
      </c>
      <c r="BE151" s="7" t="s">
        <v>47</v>
      </c>
      <c r="BF151" s="7" t="s">
        <v>47</v>
      </c>
      <c r="BG151" s="7" t="s">
        <v>47</v>
      </c>
      <c r="BH151" s="7" t="s">
        <v>47</v>
      </c>
      <c r="BI151" s="7" t="s">
        <v>47</v>
      </c>
      <c r="BJ151" s="7" t="s">
        <v>47</v>
      </c>
      <c r="BK151" s="7" t="s">
        <v>47</v>
      </c>
    </row>
    <row r="152" spans="1:63" x14ac:dyDescent="0.2">
      <c r="A152" s="7">
        <v>1986.5</v>
      </c>
      <c r="B152" s="7">
        <v>0.30058410095978599</v>
      </c>
      <c r="C152" s="7">
        <v>0.35731819943076698</v>
      </c>
      <c r="D152" s="7">
        <v>0.32351685474966402</v>
      </c>
      <c r="E152" s="7">
        <v>0.34685140005340998</v>
      </c>
      <c r="F152" s="7" t="s">
        <v>47</v>
      </c>
      <c r="G152" s="7" t="s">
        <v>47</v>
      </c>
      <c r="H152" s="7" t="s">
        <v>47</v>
      </c>
      <c r="I152" s="7" t="s">
        <v>47</v>
      </c>
      <c r="J152" s="7" t="s">
        <v>47</v>
      </c>
      <c r="K152" s="7" t="s">
        <v>47</v>
      </c>
      <c r="L152" s="7" t="s">
        <v>47</v>
      </c>
      <c r="M152" s="7" t="s">
        <v>47</v>
      </c>
      <c r="N152" s="7" t="s">
        <v>47</v>
      </c>
      <c r="O152" s="7" t="s">
        <v>47</v>
      </c>
      <c r="P152" s="7" t="s">
        <v>47</v>
      </c>
      <c r="Q152" s="7" t="s">
        <v>47</v>
      </c>
      <c r="R152" s="7" t="s">
        <v>47</v>
      </c>
      <c r="S152" s="7" t="s">
        <v>47</v>
      </c>
      <c r="T152" s="7" t="s">
        <v>47</v>
      </c>
      <c r="U152" s="7" t="s">
        <v>47</v>
      </c>
      <c r="V152" s="7" t="s">
        <v>47</v>
      </c>
      <c r="W152" s="7" t="s">
        <v>47</v>
      </c>
      <c r="X152" s="7" t="s">
        <v>47</v>
      </c>
      <c r="Y152" s="7" t="s">
        <v>47</v>
      </c>
      <c r="Z152" s="7" t="s">
        <v>47</v>
      </c>
      <c r="AA152" s="7" t="s">
        <v>47</v>
      </c>
      <c r="AB152" s="7" t="s">
        <v>47</v>
      </c>
      <c r="AC152" s="7" t="s">
        <v>47</v>
      </c>
      <c r="AD152" s="7" t="s">
        <v>47</v>
      </c>
      <c r="AE152" s="7">
        <v>1.1539246385483799</v>
      </c>
      <c r="AF152" s="7" t="s">
        <v>47</v>
      </c>
      <c r="AG152" s="7" t="s">
        <v>47</v>
      </c>
      <c r="AH152" s="7" t="s">
        <v>47</v>
      </c>
      <c r="AI152" s="7" t="s">
        <v>47</v>
      </c>
      <c r="AJ152" s="7" t="s">
        <v>47</v>
      </c>
      <c r="AK152" s="7" t="s">
        <v>47</v>
      </c>
      <c r="AL152" s="7" t="s">
        <v>47</v>
      </c>
      <c r="AM152" s="7" t="s">
        <v>47</v>
      </c>
      <c r="AN152" s="7">
        <v>0.1</v>
      </c>
      <c r="AO152" s="7" t="s">
        <v>47</v>
      </c>
      <c r="AP152" s="7" t="s">
        <v>47</v>
      </c>
      <c r="AQ152" s="7" t="s">
        <v>47</v>
      </c>
      <c r="AR152" s="7" t="s">
        <v>47</v>
      </c>
      <c r="AS152" s="7">
        <v>708.03385120163102</v>
      </c>
      <c r="AT152" s="7" t="s">
        <v>47</v>
      </c>
      <c r="AU152" s="7" t="s">
        <v>47</v>
      </c>
      <c r="AV152" s="7" t="s">
        <v>47</v>
      </c>
      <c r="AW152" s="7" t="s">
        <v>47</v>
      </c>
      <c r="AX152" s="7" t="s">
        <v>47</v>
      </c>
      <c r="AY152" s="7" t="s">
        <v>47</v>
      </c>
      <c r="AZ152" s="7" t="s">
        <v>47</v>
      </c>
      <c r="BA152" s="7" t="s">
        <v>47</v>
      </c>
      <c r="BB152" s="7" t="s">
        <v>47</v>
      </c>
      <c r="BC152" s="7" t="s">
        <v>47</v>
      </c>
      <c r="BD152" s="7" t="s">
        <v>47</v>
      </c>
      <c r="BE152" s="7" t="s">
        <v>47</v>
      </c>
      <c r="BF152" s="7" t="s">
        <v>47</v>
      </c>
      <c r="BG152" s="7" t="s">
        <v>47</v>
      </c>
      <c r="BH152" s="7" t="s">
        <v>47</v>
      </c>
      <c r="BI152" s="7" t="s">
        <v>47</v>
      </c>
      <c r="BJ152" s="7" t="s">
        <v>47</v>
      </c>
      <c r="BK152" s="7" t="s">
        <v>47</v>
      </c>
    </row>
    <row r="153" spans="1:63" x14ac:dyDescent="0.2">
      <c r="A153" s="7">
        <v>1986.75</v>
      </c>
      <c r="B153" s="7">
        <v>0.307610614159052</v>
      </c>
      <c r="C153" s="7">
        <v>0.36704686572290901</v>
      </c>
      <c r="D153" s="7">
        <v>0.330329334456054</v>
      </c>
      <c r="E153" s="7">
        <v>0.351310249592658</v>
      </c>
      <c r="F153" s="7" t="s">
        <v>47</v>
      </c>
      <c r="G153" s="7" t="s">
        <v>47</v>
      </c>
      <c r="H153" s="7" t="s">
        <v>47</v>
      </c>
      <c r="I153" s="7" t="s">
        <v>47</v>
      </c>
      <c r="J153" s="7" t="s">
        <v>47</v>
      </c>
      <c r="K153" s="7" t="s">
        <v>47</v>
      </c>
      <c r="L153" s="7" t="s">
        <v>47</v>
      </c>
      <c r="M153" s="7" t="s">
        <v>47</v>
      </c>
      <c r="N153" s="7" t="s">
        <v>47</v>
      </c>
      <c r="O153" s="7" t="s">
        <v>47</v>
      </c>
      <c r="P153" s="7" t="s">
        <v>47</v>
      </c>
      <c r="Q153" s="7" t="s">
        <v>47</v>
      </c>
      <c r="R153" s="7" t="s">
        <v>47</v>
      </c>
      <c r="S153" s="7" t="s">
        <v>47</v>
      </c>
      <c r="T153" s="7" t="s">
        <v>47</v>
      </c>
      <c r="U153" s="7" t="s">
        <v>47</v>
      </c>
      <c r="V153" s="7" t="s">
        <v>47</v>
      </c>
      <c r="W153" s="7" t="s">
        <v>47</v>
      </c>
      <c r="X153" s="7" t="s">
        <v>47</v>
      </c>
      <c r="Y153" s="7" t="s">
        <v>47</v>
      </c>
      <c r="Z153" s="7" t="s">
        <v>47</v>
      </c>
      <c r="AA153" s="7" t="s">
        <v>47</v>
      </c>
      <c r="AB153" s="7" t="s">
        <v>47</v>
      </c>
      <c r="AC153" s="7" t="s">
        <v>47</v>
      </c>
      <c r="AD153" s="7" t="s">
        <v>47</v>
      </c>
      <c r="AE153" s="7">
        <v>1.14206153306209</v>
      </c>
      <c r="AF153" s="7" t="s">
        <v>47</v>
      </c>
      <c r="AG153" s="7" t="s">
        <v>47</v>
      </c>
      <c r="AH153" s="7" t="s">
        <v>47</v>
      </c>
      <c r="AI153" s="7" t="s">
        <v>47</v>
      </c>
      <c r="AJ153" s="7" t="s">
        <v>47</v>
      </c>
      <c r="AK153" s="7" t="s">
        <v>47</v>
      </c>
      <c r="AL153" s="7" t="s">
        <v>47</v>
      </c>
      <c r="AM153" s="7" t="s">
        <v>47</v>
      </c>
      <c r="AN153" s="7">
        <v>0.1</v>
      </c>
      <c r="AO153" s="7" t="s">
        <v>47</v>
      </c>
      <c r="AP153" s="7" t="s">
        <v>47</v>
      </c>
      <c r="AQ153" s="7" t="s">
        <v>47</v>
      </c>
      <c r="AR153" s="7" t="s">
        <v>47</v>
      </c>
      <c r="AS153" s="7">
        <v>755.03491907463194</v>
      </c>
      <c r="AT153" s="7" t="s">
        <v>47</v>
      </c>
      <c r="AU153" s="7" t="s">
        <v>47</v>
      </c>
      <c r="AV153" s="7" t="s">
        <v>47</v>
      </c>
      <c r="AW153" s="7" t="s">
        <v>47</v>
      </c>
      <c r="AX153" s="7" t="s">
        <v>47</v>
      </c>
      <c r="AY153" s="7" t="s">
        <v>47</v>
      </c>
      <c r="AZ153" s="7" t="s">
        <v>47</v>
      </c>
      <c r="BA153" s="7" t="s">
        <v>47</v>
      </c>
      <c r="BB153" s="7" t="s">
        <v>47</v>
      </c>
      <c r="BC153" s="7" t="s">
        <v>47</v>
      </c>
      <c r="BD153" s="7" t="s">
        <v>47</v>
      </c>
      <c r="BE153" s="7" t="s">
        <v>47</v>
      </c>
      <c r="BF153" s="7" t="s">
        <v>47</v>
      </c>
      <c r="BG153" s="7" t="s">
        <v>47</v>
      </c>
      <c r="BH153" s="7" t="s">
        <v>47</v>
      </c>
      <c r="BI153" s="7" t="s">
        <v>47</v>
      </c>
      <c r="BJ153" s="7" t="s">
        <v>47</v>
      </c>
      <c r="BK153" s="7" t="s">
        <v>47</v>
      </c>
    </row>
    <row r="154" spans="1:63" x14ac:dyDescent="0.2">
      <c r="A154" s="7">
        <v>1987</v>
      </c>
      <c r="B154" s="7">
        <v>0.31252844975281202</v>
      </c>
      <c r="C154" s="7">
        <v>0.37371983079643101</v>
      </c>
      <c r="D154" s="7">
        <v>0.33647479171373301</v>
      </c>
      <c r="E154" s="7">
        <v>0.354232865286573</v>
      </c>
      <c r="F154" s="7" t="s">
        <v>47</v>
      </c>
      <c r="G154" s="7" t="s">
        <v>47</v>
      </c>
      <c r="H154" s="7" t="s">
        <v>47</v>
      </c>
      <c r="I154" s="7" t="s">
        <v>47</v>
      </c>
      <c r="J154" s="7" t="s">
        <v>47</v>
      </c>
      <c r="K154" s="7" t="s">
        <v>47</v>
      </c>
      <c r="L154" s="7" t="s">
        <v>47</v>
      </c>
      <c r="M154" s="7" t="s">
        <v>47</v>
      </c>
      <c r="N154" s="7" t="s">
        <v>47</v>
      </c>
      <c r="O154" s="7" t="s">
        <v>47</v>
      </c>
      <c r="P154" s="7" t="s">
        <v>47</v>
      </c>
      <c r="Q154" s="7" t="s">
        <v>47</v>
      </c>
      <c r="R154" s="7" t="s">
        <v>47</v>
      </c>
      <c r="S154" s="7" t="s">
        <v>47</v>
      </c>
      <c r="T154" s="7" t="s">
        <v>47</v>
      </c>
      <c r="U154" s="7" t="s">
        <v>47</v>
      </c>
      <c r="V154" s="7" t="s">
        <v>47</v>
      </c>
      <c r="W154" s="7" t="s">
        <v>47</v>
      </c>
      <c r="X154" s="7" t="s">
        <v>47</v>
      </c>
      <c r="Y154" s="7" t="s">
        <v>47</v>
      </c>
      <c r="Z154" s="7" t="s">
        <v>47</v>
      </c>
      <c r="AA154" s="7" t="s">
        <v>47</v>
      </c>
      <c r="AB154" s="7" t="s">
        <v>47</v>
      </c>
      <c r="AC154" s="7" t="s">
        <v>47</v>
      </c>
      <c r="AD154" s="7" t="s">
        <v>47</v>
      </c>
      <c r="AE154" s="7">
        <v>1.13344198125561</v>
      </c>
      <c r="AF154" s="7" t="s">
        <v>47</v>
      </c>
      <c r="AG154" s="7" t="s">
        <v>47</v>
      </c>
      <c r="AH154" s="7" t="s">
        <v>47</v>
      </c>
      <c r="AI154" s="7" t="s">
        <v>47</v>
      </c>
      <c r="AJ154" s="7" t="s">
        <v>47</v>
      </c>
      <c r="AK154" s="7" t="s">
        <v>47</v>
      </c>
      <c r="AL154" s="7" t="s">
        <v>47</v>
      </c>
      <c r="AM154" s="7" t="s">
        <v>47</v>
      </c>
      <c r="AN154" s="7">
        <v>0.1</v>
      </c>
      <c r="AO154" s="7" t="s">
        <v>47</v>
      </c>
      <c r="AP154" s="7" t="s">
        <v>47</v>
      </c>
      <c r="AQ154" s="7" t="s">
        <v>47</v>
      </c>
      <c r="AR154" s="7" t="s">
        <v>47</v>
      </c>
      <c r="AS154" s="7">
        <v>792.583227916851</v>
      </c>
      <c r="AT154" s="7" t="s">
        <v>47</v>
      </c>
      <c r="AU154" s="7" t="s">
        <v>47</v>
      </c>
      <c r="AV154" s="7" t="s">
        <v>47</v>
      </c>
      <c r="AW154" s="7" t="s">
        <v>47</v>
      </c>
      <c r="AX154" s="7" t="s">
        <v>47</v>
      </c>
      <c r="AY154" s="7" t="s">
        <v>47</v>
      </c>
      <c r="AZ154" s="7" t="s">
        <v>47</v>
      </c>
      <c r="BA154" s="7" t="s">
        <v>47</v>
      </c>
      <c r="BB154" s="7" t="s">
        <v>47</v>
      </c>
      <c r="BC154" s="7" t="s">
        <v>47</v>
      </c>
      <c r="BD154" s="7" t="s">
        <v>47</v>
      </c>
      <c r="BE154" s="7" t="s">
        <v>47</v>
      </c>
      <c r="BF154" s="7" t="s">
        <v>47</v>
      </c>
      <c r="BG154" s="7" t="s">
        <v>47</v>
      </c>
      <c r="BH154" s="7" t="s">
        <v>47</v>
      </c>
      <c r="BI154" s="7" t="s">
        <v>47</v>
      </c>
      <c r="BJ154" s="7" t="s">
        <v>47</v>
      </c>
      <c r="BK154" s="7" t="s">
        <v>47</v>
      </c>
    </row>
    <row r="155" spans="1:63" x14ac:dyDescent="0.2">
      <c r="A155" s="7">
        <v>1987.25</v>
      </c>
      <c r="B155" s="7">
        <v>0.318514161995675</v>
      </c>
      <c r="C155" s="7">
        <v>0.38097162939509699</v>
      </c>
      <c r="D155" s="7">
        <v>0.34269675023173901</v>
      </c>
      <c r="E155" s="7">
        <v>0.35894349374010598</v>
      </c>
      <c r="F155" s="7" t="s">
        <v>47</v>
      </c>
      <c r="G155" s="7" t="s">
        <v>47</v>
      </c>
      <c r="H155" s="7" t="s">
        <v>47</v>
      </c>
      <c r="I155" s="7" t="s">
        <v>47</v>
      </c>
      <c r="J155" s="7" t="s">
        <v>47</v>
      </c>
      <c r="K155" s="7" t="s">
        <v>47</v>
      </c>
      <c r="L155" s="7" t="s">
        <v>47</v>
      </c>
      <c r="M155" s="7" t="s">
        <v>47</v>
      </c>
      <c r="N155" s="7" t="s">
        <v>47</v>
      </c>
      <c r="O155" s="7" t="s">
        <v>47</v>
      </c>
      <c r="P155" s="7" t="s">
        <v>47</v>
      </c>
      <c r="Q155" s="7" t="s">
        <v>47</v>
      </c>
      <c r="R155" s="7" t="s">
        <v>47</v>
      </c>
      <c r="S155" s="7" t="s">
        <v>47</v>
      </c>
      <c r="T155" s="7" t="s">
        <v>47</v>
      </c>
      <c r="U155" s="7" t="s">
        <v>47</v>
      </c>
      <c r="V155" s="7" t="s">
        <v>47</v>
      </c>
      <c r="W155" s="7" t="s">
        <v>47</v>
      </c>
      <c r="X155" s="7" t="s">
        <v>47</v>
      </c>
      <c r="Y155" s="7" t="s">
        <v>47</v>
      </c>
      <c r="Z155" s="7" t="s">
        <v>47</v>
      </c>
      <c r="AA155" s="7" t="s">
        <v>47</v>
      </c>
      <c r="AB155" s="7" t="s">
        <v>47</v>
      </c>
      <c r="AC155" s="7" t="s">
        <v>47</v>
      </c>
      <c r="AD155" s="7" t="s">
        <v>47</v>
      </c>
      <c r="AE155" s="7">
        <v>1.1269310334307201</v>
      </c>
      <c r="AF155" s="7" t="s">
        <v>47</v>
      </c>
      <c r="AG155" s="7" t="s">
        <v>47</v>
      </c>
      <c r="AH155" s="7" t="s">
        <v>47</v>
      </c>
      <c r="AI155" s="7" t="s">
        <v>47</v>
      </c>
      <c r="AJ155" s="7" t="s">
        <v>47</v>
      </c>
      <c r="AK155" s="7" t="s">
        <v>47</v>
      </c>
      <c r="AL155" s="7" t="s">
        <v>47</v>
      </c>
      <c r="AM155" s="7" t="s">
        <v>47</v>
      </c>
      <c r="AN155" s="7">
        <v>0.1</v>
      </c>
      <c r="AO155" s="7" t="s">
        <v>47</v>
      </c>
      <c r="AP155" s="7" t="s">
        <v>47</v>
      </c>
      <c r="AQ155" s="7" t="s">
        <v>47</v>
      </c>
      <c r="AR155" s="7" t="s">
        <v>47</v>
      </c>
      <c r="AS155" s="7">
        <v>831.07835862239597</v>
      </c>
      <c r="AT155" s="7" t="s">
        <v>47</v>
      </c>
      <c r="AU155" s="7" t="s">
        <v>47</v>
      </c>
      <c r="AV155" s="7" t="s">
        <v>47</v>
      </c>
      <c r="AW155" s="7" t="s">
        <v>47</v>
      </c>
      <c r="AX155" s="7" t="s">
        <v>47</v>
      </c>
      <c r="AY155" s="7" t="s">
        <v>47</v>
      </c>
      <c r="AZ155" s="7" t="s">
        <v>47</v>
      </c>
      <c r="BA155" s="7" t="s">
        <v>47</v>
      </c>
      <c r="BB155" s="7" t="s">
        <v>47</v>
      </c>
      <c r="BC155" s="7" t="s">
        <v>47</v>
      </c>
      <c r="BD155" s="7" t="s">
        <v>47</v>
      </c>
      <c r="BE155" s="7" t="s">
        <v>47</v>
      </c>
      <c r="BF155" s="7" t="s">
        <v>47</v>
      </c>
      <c r="BG155" s="7" t="s">
        <v>47</v>
      </c>
      <c r="BH155" s="7" t="s">
        <v>47</v>
      </c>
      <c r="BI155" s="7" t="s">
        <v>47</v>
      </c>
      <c r="BJ155" s="7" t="s">
        <v>47</v>
      </c>
      <c r="BK155" s="7" t="s">
        <v>47</v>
      </c>
    </row>
    <row r="156" spans="1:63" x14ac:dyDescent="0.2">
      <c r="A156" s="7">
        <v>1987.5</v>
      </c>
      <c r="B156" s="7">
        <v>0.32351789508165801</v>
      </c>
      <c r="C156" s="7">
        <v>0.38590967890729599</v>
      </c>
      <c r="D156" s="7">
        <v>0.34716012382702099</v>
      </c>
      <c r="E156" s="7">
        <v>0.36488827247191802</v>
      </c>
      <c r="F156" s="7" t="s">
        <v>47</v>
      </c>
      <c r="G156" s="7" t="s">
        <v>47</v>
      </c>
      <c r="H156" s="7" t="s">
        <v>47</v>
      </c>
      <c r="I156" s="7" t="s">
        <v>47</v>
      </c>
      <c r="J156" s="7" t="s">
        <v>47</v>
      </c>
      <c r="K156" s="7" t="s">
        <v>47</v>
      </c>
      <c r="L156" s="7" t="s">
        <v>47</v>
      </c>
      <c r="M156" s="7" t="s">
        <v>47</v>
      </c>
      <c r="N156" s="7" t="s">
        <v>47</v>
      </c>
      <c r="O156" s="7" t="s">
        <v>47</v>
      </c>
      <c r="P156" s="7" t="s">
        <v>47</v>
      </c>
      <c r="Q156" s="7" t="s">
        <v>47</v>
      </c>
      <c r="R156" s="7" t="s">
        <v>47</v>
      </c>
      <c r="S156" s="7" t="s">
        <v>47</v>
      </c>
      <c r="T156" s="7" t="s">
        <v>47</v>
      </c>
      <c r="U156" s="7" t="s">
        <v>47</v>
      </c>
      <c r="V156" s="7" t="s">
        <v>47</v>
      </c>
      <c r="W156" s="7" t="s">
        <v>47</v>
      </c>
      <c r="X156" s="7" t="s">
        <v>47</v>
      </c>
      <c r="Y156" s="7" t="s">
        <v>47</v>
      </c>
      <c r="Z156" s="7" t="s">
        <v>47</v>
      </c>
      <c r="AA156" s="7" t="s">
        <v>47</v>
      </c>
      <c r="AB156" s="7" t="s">
        <v>47</v>
      </c>
      <c r="AC156" s="7" t="s">
        <v>47</v>
      </c>
      <c r="AD156" s="7" t="s">
        <v>47</v>
      </c>
      <c r="AE156" s="7">
        <v>1.12787662759681</v>
      </c>
      <c r="AF156" s="7" t="s">
        <v>47</v>
      </c>
      <c r="AG156" s="7" t="s">
        <v>47</v>
      </c>
      <c r="AH156" s="7" t="s">
        <v>47</v>
      </c>
      <c r="AI156" s="7" t="s">
        <v>47</v>
      </c>
      <c r="AJ156" s="7" t="s">
        <v>47</v>
      </c>
      <c r="AK156" s="7" t="s">
        <v>47</v>
      </c>
      <c r="AL156" s="7" t="s">
        <v>47</v>
      </c>
      <c r="AM156" s="7" t="s">
        <v>47</v>
      </c>
      <c r="AN156" s="7">
        <v>0.1</v>
      </c>
      <c r="AO156" s="7" t="s">
        <v>47</v>
      </c>
      <c r="AP156" s="7" t="s">
        <v>47</v>
      </c>
      <c r="AQ156" s="7" t="s">
        <v>47</v>
      </c>
      <c r="AR156" s="7" t="s">
        <v>47</v>
      </c>
      <c r="AS156" s="7">
        <v>870.18484645079195</v>
      </c>
      <c r="AT156" s="7" t="s">
        <v>47</v>
      </c>
      <c r="AU156" s="7" t="s">
        <v>47</v>
      </c>
      <c r="AV156" s="7" t="s">
        <v>47</v>
      </c>
      <c r="AW156" s="7" t="s">
        <v>47</v>
      </c>
      <c r="AX156" s="7" t="s">
        <v>47</v>
      </c>
      <c r="AY156" s="7" t="s">
        <v>47</v>
      </c>
      <c r="AZ156" s="7" t="s">
        <v>47</v>
      </c>
      <c r="BA156" s="7" t="s">
        <v>47</v>
      </c>
      <c r="BB156" s="7" t="s">
        <v>47</v>
      </c>
      <c r="BC156" s="7" t="s">
        <v>47</v>
      </c>
      <c r="BD156" s="7" t="s">
        <v>47</v>
      </c>
      <c r="BE156" s="7" t="s">
        <v>47</v>
      </c>
      <c r="BF156" s="7" t="s">
        <v>47</v>
      </c>
      <c r="BG156" s="7" t="s">
        <v>47</v>
      </c>
      <c r="BH156" s="7" t="s">
        <v>47</v>
      </c>
      <c r="BI156" s="7" t="s">
        <v>47</v>
      </c>
      <c r="BJ156" s="7" t="s">
        <v>47</v>
      </c>
      <c r="BK156" s="7" t="s">
        <v>47</v>
      </c>
    </row>
    <row r="157" spans="1:63" x14ac:dyDescent="0.2">
      <c r="A157" s="7">
        <v>1987.75</v>
      </c>
      <c r="B157" s="7">
        <v>0.33244058792797898</v>
      </c>
      <c r="C157" s="7">
        <v>0.39830844706565999</v>
      </c>
      <c r="D157" s="7">
        <v>0.352401601966087</v>
      </c>
      <c r="E157" s="7">
        <v>0.37482858323253798</v>
      </c>
      <c r="F157" s="7" t="s">
        <v>47</v>
      </c>
      <c r="G157" s="7" t="s">
        <v>47</v>
      </c>
      <c r="H157" s="7" t="s">
        <v>47</v>
      </c>
      <c r="I157" s="7" t="s">
        <v>47</v>
      </c>
      <c r="J157" s="7" t="s">
        <v>47</v>
      </c>
      <c r="K157" s="7" t="s">
        <v>47</v>
      </c>
      <c r="L157" s="7" t="s">
        <v>47</v>
      </c>
      <c r="M157" s="7" t="s">
        <v>47</v>
      </c>
      <c r="N157" s="7" t="s">
        <v>47</v>
      </c>
      <c r="O157" s="7" t="s">
        <v>47</v>
      </c>
      <c r="P157" s="7" t="s">
        <v>47</v>
      </c>
      <c r="Q157" s="7" t="s">
        <v>47</v>
      </c>
      <c r="R157" s="7" t="s">
        <v>47</v>
      </c>
      <c r="S157" s="7" t="s">
        <v>47</v>
      </c>
      <c r="T157" s="7" t="s">
        <v>47</v>
      </c>
      <c r="U157" s="7" t="s">
        <v>47</v>
      </c>
      <c r="V157" s="7" t="s">
        <v>47</v>
      </c>
      <c r="W157" s="7" t="s">
        <v>47</v>
      </c>
      <c r="X157" s="7" t="s">
        <v>47</v>
      </c>
      <c r="Y157" s="7" t="s">
        <v>47</v>
      </c>
      <c r="Z157" s="7" t="s">
        <v>47</v>
      </c>
      <c r="AA157" s="7" t="s">
        <v>47</v>
      </c>
      <c r="AB157" s="7" t="s">
        <v>47</v>
      </c>
      <c r="AC157" s="7" t="s">
        <v>47</v>
      </c>
      <c r="AD157" s="7" t="s">
        <v>47</v>
      </c>
      <c r="AE157" s="7">
        <v>1.12750547569643</v>
      </c>
      <c r="AF157" s="7" t="s">
        <v>47</v>
      </c>
      <c r="AG157" s="7" t="s">
        <v>47</v>
      </c>
      <c r="AH157" s="7" t="s">
        <v>47</v>
      </c>
      <c r="AI157" s="7" t="s">
        <v>47</v>
      </c>
      <c r="AJ157" s="7" t="s">
        <v>47</v>
      </c>
      <c r="AK157" s="7" t="s">
        <v>47</v>
      </c>
      <c r="AL157" s="7" t="s">
        <v>47</v>
      </c>
      <c r="AM157" s="7" t="s">
        <v>47</v>
      </c>
      <c r="AN157" s="7">
        <v>0.12</v>
      </c>
      <c r="AO157" s="7" t="s">
        <v>47</v>
      </c>
      <c r="AP157" s="7" t="s">
        <v>47</v>
      </c>
      <c r="AQ157" s="7" t="s">
        <v>47</v>
      </c>
      <c r="AR157" s="7" t="s">
        <v>47</v>
      </c>
      <c r="AS157" s="7">
        <v>910.15385841708098</v>
      </c>
      <c r="AT157" s="7" t="s">
        <v>47</v>
      </c>
      <c r="AU157" s="7" t="s">
        <v>47</v>
      </c>
      <c r="AV157" s="7" t="s">
        <v>47</v>
      </c>
      <c r="AW157" s="7" t="s">
        <v>47</v>
      </c>
      <c r="AX157" s="7" t="s">
        <v>47</v>
      </c>
      <c r="AY157" s="7" t="s">
        <v>47</v>
      </c>
      <c r="AZ157" s="7" t="s">
        <v>47</v>
      </c>
      <c r="BA157" s="7" t="s">
        <v>47</v>
      </c>
      <c r="BB157" s="7" t="s">
        <v>47</v>
      </c>
      <c r="BC157" s="7" t="s">
        <v>47</v>
      </c>
      <c r="BD157" s="7" t="s">
        <v>47</v>
      </c>
      <c r="BE157" s="7" t="s">
        <v>47</v>
      </c>
      <c r="BF157" s="7" t="s">
        <v>47</v>
      </c>
      <c r="BG157" s="7" t="s">
        <v>47</v>
      </c>
      <c r="BH157" s="7" t="s">
        <v>47</v>
      </c>
      <c r="BI157" s="7" t="s">
        <v>47</v>
      </c>
      <c r="BJ157" s="7" t="s">
        <v>47</v>
      </c>
      <c r="BK157" s="7" t="s">
        <v>47</v>
      </c>
    </row>
    <row r="158" spans="1:63" x14ac:dyDescent="0.2">
      <c r="A158" s="7">
        <v>1988</v>
      </c>
      <c r="B158" s="7">
        <v>0.34589327135039</v>
      </c>
      <c r="C158" s="7">
        <v>0.41423083853130699</v>
      </c>
      <c r="D158" s="7">
        <v>0.35904667019821901</v>
      </c>
      <c r="E158" s="7">
        <v>0.38809213289468097</v>
      </c>
      <c r="F158" s="7" t="s">
        <v>47</v>
      </c>
      <c r="G158" s="7" t="s">
        <v>47</v>
      </c>
      <c r="H158" s="7" t="s">
        <v>47</v>
      </c>
      <c r="I158" s="7" t="s">
        <v>47</v>
      </c>
      <c r="J158" s="7" t="s">
        <v>47</v>
      </c>
      <c r="K158" s="7" t="s">
        <v>47</v>
      </c>
      <c r="L158" s="7" t="s">
        <v>47</v>
      </c>
      <c r="M158" s="7" t="s">
        <v>47</v>
      </c>
      <c r="N158" s="7" t="s">
        <v>47</v>
      </c>
      <c r="O158" s="7" t="s">
        <v>47</v>
      </c>
      <c r="P158" s="7" t="s">
        <v>47</v>
      </c>
      <c r="Q158" s="7" t="s">
        <v>47</v>
      </c>
      <c r="R158" s="7" t="s">
        <v>47</v>
      </c>
      <c r="S158" s="7" t="s">
        <v>47</v>
      </c>
      <c r="T158" s="7" t="s">
        <v>47</v>
      </c>
      <c r="U158" s="7" t="s">
        <v>47</v>
      </c>
      <c r="V158" s="7" t="s">
        <v>47</v>
      </c>
      <c r="W158" s="7" t="s">
        <v>47</v>
      </c>
      <c r="X158" s="7" t="s">
        <v>47</v>
      </c>
      <c r="Y158" s="7" t="s">
        <v>47</v>
      </c>
      <c r="Z158" s="7" t="s">
        <v>47</v>
      </c>
      <c r="AA158" s="7" t="s">
        <v>47</v>
      </c>
      <c r="AB158" s="7" t="s">
        <v>47</v>
      </c>
      <c r="AC158" s="7" t="s">
        <v>47</v>
      </c>
      <c r="AD158" s="7" t="s">
        <v>47</v>
      </c>
      <c r="AE158" s="7">
        <v>1.1219996601250599</v>
      </c>
      <c r="AF158" s="7" t="s">
        <v>47</v>
      </c>
      <c r="AG158" s="7" t="s">
        <v>47</v>
      </c>
      <c r="AH158" s="7" t="s">
        <v>47</v>
      </c>
      <c r="AI158" s="7" t="s">
        <v>47</v>
      </c>
      <c r="AJ158" s="7" t="s">
        <v>47</v>
      </c>
      <c r="AK158" s="7" t="s">
        <v>47</v>
      </c>
      <c r="AL158" s="7" t="s">
        <v>47</v>
      </c>
      <c r="AM158" s="7" t="s">
        <v>47</v>
      </c>
      <c r="AN158" s="7">
        <v>0.12</v>
      </c>
      <c r="AO158" s="7" t="s">
        <v>47</v>
      </c>
      <c r="AP158" s="7" t="s">
        <v>47</v>
      </c>
      <c r="AQ158" s="7" t="s">
        <v>47</v>
      </c>
      <c r="AR158" s="7" t="s">
        <v>47</v>
      </c>
      <c r="AS158" s="7">
        <v>955.33647490873398</v>
      </c>
      <c r="AT158" s="7" t="s">
        <v>47</v>
      </c>
      <c r="AU158" s="7" t="s">
        <v>47</v>
      </c>
      <c r="AV158" s="7" t="s">
        <v>47</v>
      </c>
      <c r="AW158" s="7" t="s">
        <v>47</v>
      </c>
      <c r="AX158" s="7" t="s">
        <v>47</v>
      </c>
      <c r="AY158" s="7" t="s">
        <v>47</v>
      </c>
      <c r="AZ158" s="7" t="s">
        <v>47</v>
      </c>
      <c r="BA158" s="7" t="s">
        <v>47</v>
      </c>
      <c r="BB158" s="7" t="s">
        <v>47</v>
      </c>
      <c r="BC158" s="7" t="s">
        <v>47</v>
      </c>
      <c r="BD158" s="7" t="s">
        <v>47</v>
      </c>
      <c r="BE158" s="7" t="s">
        <v>47</v>
      </c>
      <c r="BF158" s="7" t="s">
        <v>47</v>
      </c>
      <c r="BG158" s="7" t="s">
        <v>47</v>
      </c>
      <c r="BH158" s="7" t="s">
        <v>47</v>
      </c>
      <c r="BI158" s="7" t="s">
        <v>47</v>
      </c>
      <c r="BJ158" s="7" t="s">
        <v>47</v>
      </c>
      <c r="BK158" s="7" t="s">
        <v>47</v>
      </c>
    </row>
    <row r="159" spans="1:63" x14ac:dyDescent="0.2">
      <c r="A159" s="7">
        <v>1988.25</v>
      </c>
      <c r="B159" s="7">
        <v>0.36420708603770402</v>
      </c>
      <c r="C159" s="7">
        <v>0.43613557443192802</v>
      </c>
      <c r="D159" s="7">
        <v>0.36814305657681101</v>
      </c>
      <c r="E159" s="7">
        <v>0.40286728953737599</v>
      </c>
      <c r="F159" s="7" t="s">
        <v>47</v>
      </c>
      <c r="G159" s="7" t="s">
        <v>47</v>
      </c>
      <c r="H159" s="7" t="s">
        <v>47</v>
      </c>
      <c r="I159" s="7" t="s">
        <v>47</v>
      </c>
      <c r="J159" s="7" t="s">
        <v>47</v>
      </c>
      <c r="K159" s="7" t="s">
        <v>47</v>
      </c>
      <c r="L159" s="7" t="s">
        <v>47</v>
      </c>
      <c r="M159" s="7" t="s">
        <v>47</v>
      </c>
      <c r="N159" s="7" t="s">
        <v>47</v>
      </c>
      <c r="O159" s="7" t="s">
        <v>47</v>
      </c>
      <c r="P159" s="7" t="s">
        <v>47</v>
      </c>
      <c r="Q159" s="7" t="s">
        <v>47</v>
      </c>
      <c r="R159" s="7" t="s">
        <v>47</v>
      </c>
      <c r="S159" s="7" t="s">
        <v>47</v>
      </c>
      <c r="T159" s="7" t="s">
        <v>47</v>
      </c>
      <c r="U159" s="7" t="s">
        <v>47</v>
      </c>
      <c r="V159" s="7" t="s">
        <v>47</v>
      </c>
      <c r="W159" s="7" t="s">
        <v>47</v>
      </c>
      <c r="X159" s="7" t="s">
        <v>47</v>
      </c>
      <c r="Y159" s="7" t="s">
        <v>47</v>
      </c>
      <c r="Z159" s="7" t="s">
        <v>47</v>
      </c>
      <c r="AA159" s="7" t="s">
        <v>47</v>
      </c>
      <c r="AB159" s="7" t="s">
        <v>47</v>
      </c>
      <c r="AC159" s="7" t="s">
        <v>47</v>
      </c>
      <c r="AD159" s="7" t="s">
        <v>47</v>
      </c>
      <c r="AE159" s="7">
        <v>1.1061489602529899</v>
      </c>
      <c r="AF159" s="7" t="s">
        <v>47</v>
      </c>
      <c r="AG159" s="7" t="s">
        <v>47</v>
      </c>
      <c r="AH159" s="7" t="s">
        <v>47</v>
      </c>
      <c r="AI159" s="7" t="s">
        <v>47</v>
      </c>
      <c r="AJ159" s="7" t="s">
        <v>47</v>
      </c>
      <c r="AK159" s="7" t="s">
        <v>47</v>
      </c>
      <c r="AL159" s="7" t="s">
        <v>47</v>
      </c>
      <c r="AM159" s="7" t="s">
        <v>47</v>
      </c>
      <c r="AN159" s="7">
        <v>0.12</v>
      </c>
      <c r="AO159" s="7" t="s">
        <v>47</v>
      </c>
      <c r="AP159" s="7" t="s">
        <v>47</v>
      </c>
      <c r="AQ159" s="7" t="s">
        <v>47</v>
      </c>
      <c r="AR159" s="7" t="s">
        <v>47</v>
      </c>
      <c r="AS159" s="7">
        <v>1005.56386023396</v>
      </c>
      <c r="AT159" s="7" t="s">
        <v>47</v>
      </c>
      <c r="AU159" s="7" t="s">
        <v>47</v>
      </c>
      <c r="AV159" s="7" t="s">
        <v>47</v>
      </c>
      <c r="AW159" s="7" t="s">
        <v>47</v>
      </c>
      <c r="AX159" s="7" t="s">
        <v>47</v>
      </c>
      <c r="AY159" s="7" t="s">
        <v>47</v>
      </c>
      <c r="AZ159" s="7" t="s">
        <v>47</v>
      </c>
      <c r="BA159" s="7" t="s">
        <v>47</v>
      </c>
      <c r="BB159" s="7" t="s">
        <v>47</v>
      </c>
      <c r="BC159" s="7" t="s">
        <v>47</v>
      </c>
      <c r="BD159" s="7" t="s">
        <v>47</v>
      </c>
      <c r="BE159" s="7" t="s">
        <v>47</v>
      </c>
      <c r="BF159" s="7" t="s">
        <v>47</v>
      </c>
      <c r="BG159" s="7" t="s">
        <v>47</v>
      </c>
      <c r="BH159" s="7" t="s">
        <v>47</v>
      </c>
      <c r="BI159" s="7" t="s">
        <v>47</v>
      </c>
      <c r="BJ159" s="7" t="s">
        <v>47</v>
      </c>
      <c r="BK159" s="7" t="s">
        <v>47</v>
      </c>
    </row>
    <row r="160" spans="1:63" x14ac:dyDescent="0.2">
      <c r="A160" s="7">
        <v>1988.5</v>
      </c>
      <c r="B160" s="7">
        <v>0.39718817638931703</v>
      </c>
      <c r="C160" s="7">
        <v>0.47281369471479301</v>
      </c>
      <c r="D160" s="7">
        <v>0.38520781952021899</v>
      </c>
      <c r="E160" s="7">
        <v>0.42328623315341701</v>
      </c>
      <c r="F160" s="7" t="s">
        <v>47</v>
      </c>
      <c r="G160" s="7" t="s">
        <v>47</v>
      </c>
      <c r="H160" s="7" t="s">
        <v>47</v>
      </c>
      <c r="I160" s="7" t="s">
        <v>47</v>
      </c>
      <c r="J160" s="7" t="s">
        <v>47</v>
      </c>
      <c r="K160" s="7" t="s">
        <v>47</v>
      </c>
      <c r="L160" s="7" t="s">
        <v>47</v>
      </c>
      <c r="M160" s="7" t="s">
        <v>47</v>
      </c>
      <c r="N160" s="7" t="s">
        <v>47</v>
      </c>
      <c r="O160" s="7" t="s">
        <v>47</v>
      </c>
      <c r="P160" s="7" t="s">
        <v>47</v>
      </c>
      <c r="Q160" s="7" t="s">
        <v>47</v>
      </c>
      <c r="R160" s="7" t="s">
        <v>47</v>
      </c>
      <c r="S160" s="7" t="s">
        <v>47</v>
      </c>
      <c r="T160" s="7" t="s">
        <v>47</v>
      </c>
      <c r="U160" s="7" t="s">
        <v>47</v>
      </c>
      <c r="V160" s="7" t="s">
        <v>47</v>
      </c>
      <c r="W160" s="7" t="s">
        <v>47</v>
      </c>
      <c r="X160" s="7" t="s">
        <v>47</v>
      </c>
      <c r="Y160" s="7" t="s">
        <v>47</v>
      </c>
      <c r="Z160" s="7" t="s">
        <v>47</v>
      </c>
      <c r="AA160" s="7" t="s">
        <v>47</v>
      </c>
      <c r="AB160" s="7" t="s">
        <v>47</v>
      </c>
      <c r="AC160" s="7" t="s">
        <v>47</v>
      </c>
      <c r="AD160" s="7" t="s">
        <v>47</v>
      </c>
      <c r="AE160" s="7">
        <v>1.0657070333798599</v>
      </c>
      <c r="AF160" s="7" t="s">
        <v>47</v>
      </c>
      <c r="AG160" s="7" t="s">
        <v>47</v>
      </c>
      <c r="AH160" s="7" t="s">
        <v>47</v>
      </c>
      <c r="AI160" s="7" t="s">
        <v>47</v>
      </c>
      <c r="AJ160" s="7" t="s">
        <v>47</v>
      </c>
      <c r="AK160" s="7" t="s">
        <v>47</v>
      </c>
      <c r="AL160" s="7" t="s">
        <v>47</v>
      </c>
      <c r="AM160" s="7" t="s">
        <v>47</v>
      </c>
      <c r="AN160" s="7">
        <v>0.123333333333333</v>
      </c>
      <c r="AO160" s="7" t="s">
        <v>47</v>
      </c>
      <c r="AP160" s="7" t="s">
        <v>47</v>
      </c>
      <c r="AQ160" s="7" t="s">
        <v>47</v>
      </c>
      <c r="AR160" s="7" t="s">
        <v>47</v>
      </c>
      <c r="AS160" s="7">
        <v>1057.7804670498001</v>
      </c>
      <c r="AT160" s="7" t="s">
        <v>47</v>
      </c>
      <c r="AU160" s="7" t="s">
        <v>47</v>
      </c>
      <c r="AV160" s="7" t="s">
        <v>47</v>
      </c>
      <c r="AW160" s="7" t="s">
        <v>47</v>
      </c>
      <c r="AX160" s="7" t="s">
        <v>47</v>
      </c>
      <c r="AY160" s="7" t="s">
        <v>47</v>
      </c>
      <c r="AZ160" s="7" t="s">
        <v>47</v>
      </c>
      <c r="BA160" s="7" t="s">
        <v>47</v>
      </c>
      <c r="BB160" s="7" t="s">
        <v>47</v>
      </c>
      <c r="BC160" s="7" t="s">
        <v>47</v>
      </c>
      <c r="BD160" s="7" t="s">
        <v>47</v>
      </c>
      <c r="BE160" s="7" t="s">
        <v>47</v>
      </c>
      <c r="BF160" s="7" t="s">
        <v>47</v>
      </c>
      <c r="BG160" s="7" t="s">
        <v>47</v>
      </c>
      <c r="BH160" s="7" t="s">
        <v>47</v>
      </c>
      <c r="BI160" s="7" t="s">
        <v>47</v>
      </c>
      <c r="BJ160" s="7" t="s">
        <v>47</v>
      </c>
      <c r="BK160" s="7" t="s">
        <v>47</v>
      </c>
    </row>
    <row r="161" spans="1:63" x14ac:dyDescent="0.2">
      <c r="A161" s="7">
        <v>1988.75</v>
      </c>
      <c r="B161" s="7">
        <v>0.42265517187823998</v>
      </c>
      <c r="C161" s="7">
        <v>0.50377593288919797</v>
      </c>
      <c r="D161" s="7">
        <v>0.39925633529909799</v>
      </c>
      <c r="E161" s="7">
        <v>0.436241036349095</v>
      </c>
      <c r="F161" s="7" t="s">
        <v>47</v>
      </c>
      <c r="G161" s="7" t="s">
        <v>47</v>
      </c>
      <c r="H161" s="7" t="s">
        <v>47</v>
      </c>
      <c r="I161" s="7" t="s">
        <v>47</v>
      </c>
      <c r="J161" s="7" t="s">
        <v>47</v>
      </c>
      <c r="K161" s="7" t="s">
        <v>47</v>
      </c>
      <c r="L161" s="7" t="s">
        <v>47</v>
      </c>
      <c r="M161" s="7" t="s">
        <v>47</v>
      </c>
      <c r="N161" s="7" t="s">
        <v>47</v>
      </c>
      <c r="O161" s="7" t="s">
        <v>47</v>
      </c>
      <c r="P161" s="7" t="s">
        <v>47</v>
      </c>
      <c r="Q161" s="7" t="s">
        <v>47</v>
      </c>
      <c r="R161" s="7" t="s">
        <v>47</v>
      </c>
      <c r="S161" s="7" t="s">
        <v>47</v>
      </c>
      <c r="T161" s="7" t="s">
        <v>47</v>
      </c>
      <c r="U161" s="7" t="s">
        <v>47</v>
      </c>
      <c r="V161" s="7" t="s">
        <v>47</v>
      </c>
      <c r="W161" s="7" t="s">
        <v>47</v>
      </c>
      <c r="X161" s="7" t="s">
        <v>47</v>
      </c>
      <c r="Y161" s="7" t="s">
        <v>47</v>
      </c>
      <c r="Z161" s="7" t="s">
        <v>47</v>
      </c>
      <c r="AA161" s="7" t="s">
        <v>47</v>
      </c>
      <c r="AB161" s="7" t="s">
        <v>47</v>
      </c>
      <c r="AC161" s="7" t="s">
        <v>47</v>
      </c>
      <c r="AD161" s="7" t="s">
        <v>47</v>
      </c>
      <c r="AE161" s="7">
        <v>1.03214408665693</v>
      </c>
      <c r="AF161" s="7" t="s">
        <v>47</v>
      </c>
      <c r="AG161" s="7" t="s">
        <v>47</v>
      </c>
      <c r="AH161" s="7" t="s">
        <v>47</v>
      </c>
      <c r="AI161" s="7" t="s">
        <v>47</v>
      </c>
      <c r="AJ161" s="7" t="s">
        <v>47</v>
      </c>
      <c r="AK161" s="7" t="s">
        <v>47</v>
      </c>
      <c r="AL161" s="7" t="s">
        <v>47</v>
      </c>
      <c r="AM161" s="7" t="s">
        <v>47</v>
      </c>
      <c r="AN161" s="7">
        <v>0.13</v>
      </c>
      <c r="AO161" s="7" t="s">
        <v>47</v>
      </c>
      <c r="AP161" s="7" t="s">
        <v>47</v>
      </c>
      <c r="AQ161" s="7" t="s">
        <v>47</v>
      </c>
      <c r="AR161" s="7" t="s">
        <v>47</v>
      </c>
      <c r="AS161" s="7">
        <v>1109.6435698283201</v>
      </c>
      <c r="AT161" s="7" t="s">
        <v>47</v>
      </c>
      <c r="AU161" s="7" t="s">
        <v>47</v>
      </c>
      <c r="AV161" s="7" t="s">
        <v>47</v>
      </c>
      <c r="AW161" s="7" t="s">
        <v>47</v>
      </c>
      <c r="AX161" s="7" t="s">
        <v>47</v>
      </c>
      <c r="AY161" s="7" t="s">
        <v>47</v>
      </c>
      <c r="AZ161" s="7" t="s">
        <v>47</v>
      </c>
      <c r="BA161" s="7" t="s">
        <v>47</v>
      </c>
      <c r="BB161" s="7" t="s">
        <v>47</v>
      </c>
      <c r="BC161" s="7" t="s">
        <v>47</v>
      </c>
      <c r="BD161" s="7" t="s">
        <v>47</v>
      </c>
      <c r="BE161" s="7" t="s">
        <v>47</v>
      </c>
      <c r="BF161" s="7" t="s">
        <v>47</v>
      </c>
      <c r="BG161" s="7" t="s">
        <v>47</v>
      </c>
      <c r="BH161" s="7" t="s">
        <v>47</v>
      </c>
      <c r="BI161" s="7" t="s">
        <v>47</v>
      </c>
      <c r="BJ161" s="7" t="s">
        <v>47</v>
      </c>
      <c r="BK161" s="7" t="s">
        <v>47</v>
      </c>
    </row>
    <row r="162" spans="1:63" x14ac:dyDescent="0.2">
      <c r="A162" s="7">
        <v>1989</v>
      </c>
      <c r="B162" s="7">
        <v>0.44279341572069802</v>
      </c>
      <c r="C162" s="7">
        <v>0.526886695562371</v>
      </c>
      <c r="D162" s="7">
        <v>0.41193011579299099</v>
      </c>
      <c r="E162" s="7">
        <v>0.44423309047752202</v>
      </c>
      <c r="F162" s="7" t="s">
        <v>47</v>
      </c>
      <c r="G162" s="7" t="s">
        <v>47</v>
      </c>
      <c r="H162" s="7" t="s">
        <v>47</v>
      </c>
      <c r="I162" s="7" t="s">
        <v>47</v>
      </c>
      <c r="J162" s="7" t="s">
        <v>47</v>
      </c>
      <c r="K162" s="7" t="s">
        <v>47</v>
      </c>
      <c r="L162" s="7" t="s">
        <v>47</v>
      </c>
      <c r="M162" s="7" t="s">
        <v>47</v>
      </c>
      <c r="N162" s="7" t="s">
        <v>47</v>
      </c>
      <c r="O162" s="7" t="s">
        <v>47</v>
      </c>
      <c r="P162" s="7" t="s">
        <v>47</v>
      </c>
      <c r="Q162" s="7" t="s">
        <v>47</v>
      </c>
      <c r="R162" s="7" t="s">
        <v>47</v>
      </c>
      <c r="S162" s="7" t="s">
        <v>47</v>
      </c>
      <c r="T162" s="7" t="s">
        <v>47</v>
      </c>
      <c r="U162" s="7" t="s">
        <v>47</v>
      </c>
      <c r="V162" s="7" t="s">
        <v>47</v>
      </c>
      <c r="W162" s="7" t="s">
        <v>47</v>
      </c>
      <c r="X162" s="7" t="s">
        <v>47</v>
      </c>
      <c r="Y162" s="7" t="s">
        <v>47</v>
      </c>
      <c r="Z162" s="7" t="s">
        <v>47</v>
      </c>
      <c r="AA162" s="7" t="s">
        <v>47</v>
      </c>
      <c r="AB162" s="7" t="s">
        <v>47</v>
      </c>
      <c r="AC162" s="7" t="s">
        <v>47</v>
      </c>
      <c r="AD162" s="7" t="s">
        <v>47</v>
      </c>
      <c r="AE162" s="7">
        <v>1.00325134635184</v>
      </c>
      <c r="AF162" s="7" t="s">
        <v>47</v>
      </c>
      <c r="AG162" s="7" t="s">
        <v>47</v>
      </c>
      <c r="AH162" s="7" t="s">
        <v>47</v>
      </c>
      <c r="AI162" s="7" t="s">
        <v>47</v>
      </c>
      <c r="AJ162" s="7" t="s">
        <v>47</v>
      </c>
      <c r="AK162" s="7" t="s">
        <v>47</v>
      </c>
      <c r="AL162" s="7" t="s">
        <v>47</v>
      </c>
      <c r="AM162" s="7" t="s">
        <v>47</v>
      </c>
      <c r="AN162" s="7">
        <v>0.13</v>
      </c>
      <c r="AO162" s="7" t="s">
        <v>47</v>
      </c>
      <c r="AP162" s="7" t="s">
        <v>47</v>
      </c>
      <c r="AQ162" s="7" t="s">
        <v>47</v>
      </c>
      <c r="AR162" s="7" t="s">
        <v>47</v>
      </c>
      <c r="AS162" s="7">
        <v>1158.5328183193101</v>
      </c>
      <c r="AT162" s="7" t="s">
        <v>47</v>
      </c>
      <c r="AU162" s="7" t="s">
        <v>47</v>
      </c>
      <c r="AV162" s="7" t="s">
        <v>47</v>
      </c>
      <c r="AW162" s="7" t="s">
        <v>47</v>
      </c>
      <c r="AX162" s="7" t="s">
        <v>47</v>
      </c>
      <c r="AY162" s="7" t="s">
        <v>47</v>
      </c>
      <c r="AZ162" s="7" t="s">
        <v>47</v>
      </c>
      <c r="BA162" s="7" t="s">
        <v>47</v>
      </c>
      <c r="BB162" s="7" t="s">
        <v>47</v>
      </c>
      <c r="BC162" s="7" t="s">
        <v>47</v>
      </c>
      <c r="BD162" s="7" t="s">
        <v>47</v>
      </c>
      <c r="BE162" s="7" t="s">
        <v>47</v>
      </c>
      <c r="BF162" s="7" t="s">
        <v>47</v>
      </c>
      <c r="BG162" s="7" t="s">
        <v>47</v>
      </c>
      <c r="BH162" s="7" t="s">
        <v>47</v>
      </c>
      <c r="BI162" s="7" t="s">
        <v>47</v>
      </c>
      <c r="BJ162" s="7" t="s">
        <v>47</v>
      </c>
      <c r="BK162" s="7" t="s">
        <v>47</v>
      </c>
    </row>
    <row r="163" spans="1:63" x14ac:dyDescent="0.2">
      <c r="A163" s="7">
        <v>1989.25</v>
      </c>
      <c r="B163" s="7">
        <v>0.45412988549295502</v>
      </c>
      <c r="C163" s="7">
        <v>0.53891570791489996</v>
      </c>
      <c r="D163" s="7">
        <v>0.421476907807598</v>
      </c>
      <c r="E163" s="7">
        <v>0.447802017130987</v>
      </c>
      <c r="F163" s="7" t="s">
        <v>47</v>
      </c>
      <c r="G163" s="7" t="s">
        <v>47</v>
      </c>
      <c r="H163" s="7" t="s">
        <v>47</v>
      </c>
      <c r="I163" s="7" t="s">
        <v>47</v>
      </c>
      <c r="J163" s="7" t="s">
        <v>47</v>
      </c>
      <c r="K163" s="7" t="s">
        <v>47</v>
      </c>
      <c r="L163" s="7" t="s">
        <v>47</v>
      </c>
      <c r="M163" s="7" t="s">
        <v>47</v>
      </c>
      <c r="N163" s="7" t="s">
        <v>47</v>
      </c>
      <c r="O163" s="7" t="s">
        <v>47</v>
      </c>
      <c r="P163" s="7" t="s">
        <v>47</v>
      </c>
      <c r="Q163" s="7" t="s">
        <v>47</v>
      </c>
      <c r="R163" s="7" t="s">
        <v>47</v>
      </c>
      <c r="S163" s="7" t="s">
        <v>47</v>
      </c>
      <c r="T163" s="7" t="s">
        <v>47</v>
      </c>
      <c r="U163" s="7" t="s">
        <v>47</v>
      </c>
      <c r="V163" s="7" t="s">
        <v>47</v>
      </c>
      <c r="W163" s="7" t="s">
        <v>47</v>
      </c>
      <c r="X163" s="7" t="s">
        <v>47</v>
      </c>
      <c r="Y163" s="7" t="s">
        <v>47</v>
      </c>
      <c r="Z163" s="7" t="s">
        <v>47</v>
      </c>
      <c r="AA163" s="7" t="s">
        <v>47</v>
      </c>
      <c r="AB163" s="7" t="s">
        <v>47</v>
      </c>
      <c r="AC163" s="7" t="s">
        <v>47</v>
      </c>
      <c r="AD163" s="7" t="s">
        <v>47</v>
      </c>
      <c r="AE163" s="7">
        <v>0.98606595037210698</v>
      </c>
      <c r="AF163" s="7" t="s">
        <v>47</v>
      </c>
      <c r="AG163" s="7" t="s">
        <v>47</v>
      </c>
      <c r="AH163" s="7" t="s">
        <v>47</v>
      </c>
      <c r="AI163" s="7" t="s">
        <v>47</v>
      </c>
      <c r="AJ163" s="7" t="s">
        <v>47</v>
      </c>
      <c r="AK163" s="7" t="s">
        <v>47</v>
      </c>
      <c r="AL163" s="7" t="s">
        <v>47</v>
      </c>
      <c r="AM163" s="7" t="s">
        <v>47</v>
      </c>
      <c r="AN163" s="7">
        <v>0.13</v>
      </c>
      <c r="AO163" s="7" t="s">
        <v>47</v>
      </c>
      <c r="AP163" s="7" t="s">
        <v>47</v>
      </c>
      <c r="AQ163" s="7">
        <v>7.5600000000000001E-2</v>
      </c>
      <c r="AR163" s="7" t="s">
        <v>47</v>
      </c>
      <c r="AS163" s="7">
        <v>1211.0250812215399</v>
      </c>
      <c r="AT163" s="7" t="s">
        <v>47</v>
      </c>
      <c r="AU163" s="7" t="s">
        <v>47</v>
      </c>
      <c r="AV163" s="7" t="s">
        <v>47</v>
      </c>
      <c r="AW163" s="7" t="s">
        <v>47</v>
      </c>
      <c r="AX163" s="7" t="s">
        <v>47</v>
      </c>
      <c r="AY163" s="7" t="s">
        <v>47</v>
      </c>
      <c r="AZ163" s="7" t="s">
        <v>47</v>
      </c>
      <c r="BA163" s="7" t="s">
        <v>47</v>
      </c>
      <c r="BB163" s="7" t="s">
        <v>47</v>
      </c>
      <c r="BC163" s="7" t="s">
        <v>47</v>
      </c>
      <c r="BD163" s="7" t="s">
        <v>47</v>
      </c>
      <c r="BE163" s="7" t="s">
        <v>47</v>
      </c>
      <c r="BF163" s="7" t="s">
        <v>47</v>
      </c>
      <c r="BG163" s="7" t="s">
        <v>47</v>
      </c>
      <c r="BH163" s="7" t="s">
        <v>47</v>
      </c>
      <c r="BI163" s="7" t="s">
        <v>47</v>
      </c>
      <c r="BJ163" s="7" t="s">
        <v>47</v>
      </c>
      <c r="BK163" s="7" t="s">
        <v>47</v>
      </c>
    </row>
    <row r="164" spans="1:63" x14ac:dyDescent="0.2">
      <c r="A164" s="7">
        <v>1989.5</v>
      </c>
      <c r="B164" s="7">
        <v>0.45696662778979802</v>
      </c>
      <c r="C164" s="7">
        <v>0.54386504477975495</v>
      </c>
      <c r="D164" s="7">
        <v>0.42795982869774002</v>
      </c>
      <c r="E164" s="7">
        <v>0.44889240194831098</v>
      </c>
      <c r="F164" s="7" t="s">
        <v>47</v>
      </c>
      <c r="G164" s="7" t="s">
        <v>47</v>
      </c>
      <c r="H164" s="7" t="s">
        <v>47</v>
      </c>
      <c r="I164" s="7" t="s">
        <v>47</v>
      </c>
      <c r="J164" s="7" t="s">
        <v>47</v>
      </c>
      <c r="K164" s="7" t="s">
        <v>47</v>
      </c>
      <c r="L164" s="7" t="s">
        <v>47</v>
      </c>
      <c r="M164" s="7" t="s">
        <v>47</v>
      </c>
      <c r="N164" s="7" t="s">
        <v>47</v>
      </c>
      <c r="O164" s="7" t="s">
        <v>47</v>
      </c>
      <c r="P164" s="7" t="s">
        <v>47</v>
      </c>
      <c r="Q164" s="7" t="s">
        <v>47</v>
      </c>
      <c r="R164" s="7" t="s">
        <v>47</v>
      </c>
      <c r="S164" s="7" t="s">
        <v>47</v>
      </c>
      <c r="T164" s="7" t="s">
        <v>47</v>
      </c>
      <c r="U164" s="7" t="s">
        <v>47</v>
      </c>
      <c r="V164" s="7" t="s">
        <v>47</v>
      </c>
      <c r="W164" s="7" t="s">
        <v>47</v>
      </c>
      <c r="X164" s="7" t="s">
        <v>47</v>
      </c>
      <c r="Y164" s="7" t="s">
        <v>47</v>
      </c>
      <c r="Z164" s="7" t="s">
        <v>47</v>
      </c>
      <c r="AA164" s="7" t="s">
        <v>47</v>
      </c>
      <c r="AB164" s="7" t="s">
        <v>47</v>
      </c>
      <c r="AC164" s="7" t="s">
        <v>47</v>
      </c>
      <c r="AD164" s="7" t="s">
        <v>47</v>
      </c>
      <c r="AE164" s="7">
        <v>0.98233081947244405</v>
      </c>
      <c r="AF164" s="7" t="s">
        <v>47</v>
      </c>
      <c r="AG164" s="7" t="s">
        <v>47</v>
      </c>
      <c r="AH164" s="7" t="s">
        <v>47</v>
      </c>
      <c r="AI164" s="7" t="s">
        <v>47</v>
      </c>
      <c r="AJ164" s="7" t="s">
        <v>47</v>
      </c>
      <c r="AK164" s="7" t="s">
        <v>47</v>
      </c>
      <c r="AL164" s="7" t="s">
        <v>47</v>
      </c>
      <c r="AM164" s="7" t="s">
        <v>47</v>
      </c>
      <c r="AN164" s="7">
        <v>0.13</v>
      </c>
      <c r="AO164" s="7" t="s">
        <v>47</v>
      </c>
      <c r="AP164" s="7" t="s">
        <v>47</v>
      </c>
      <c r="AQ164" s="7">
        <v>7.5600000000000001E-2</v>
      </c>
      <c r="AR164" s="7" t="s">
        <v>47</v>
      </c>
      <c r="AS164" s="7">
        <v>1265.2309129790401</v>
      </c>
      <c r="AT164" s="7" t="s">
        <v>47</v>
      </c>
      <c r="AU164" s="7" t="s">
        <v>47</v>
      </c>
      <c r="AV164" s="7" t="s">
        <v>47</v>
      </c>
      <c r="AW164" s="7" t="s">
        <v>47</v>
      </c>
      <c r="AX164" s="7" t="s">
        <v>47</v>
      </c>
      <c r="AY164" s="7" t="s">
        <v>47</v>
      </c>
      <c r="AZ164" s="7" t="s">
        <v>47</v>
      </c>
      <c r="BA164" s="7" t="s">
        <v>47</v>
      </c>
      <c r="BB164" s="7" t="s">
        <v>47</v>
      </c>
      <c r="BC164" s="7" t="s">
        <v>47</v>
      </c>
      <c r="BD164" s="7" t="s">
        <v>47</v>
      </c>
      <c r="BE164" s="7" t="s">
        <v>47</v>
      </c>
      <c r="BF164" s="7" t="s">
        <v>47</v>
      </c>
      <c r="BG164" s="7" t="s">
        <v>47</v>
      </c>
      <c r="BH164" s="7" t="s">
        <v>47</v>
      </c>
      <c r="BI164" s="7" t="s">
        <v>47</v>
      </c>
      <c r="BJ164" s="7" t="s">
        <v>47</v>
      </c>
      <c r="BK164" s="7" t="s">
        <v>47</v>
      </c>
    </row>
    <row r="165" spans="1:63" x14ac:dyDescent="0.2">
      <c r="A165" s="7">
        <v>1989.75</v>
      </c>
      <c r="B165" s="7">
        <v>0.45430941041165901</v>
      </c>
      <c r="C165" s="7">
        <v>0.54218320871534398</v>
      </c>
      <c r="D165" s="7">
        <v>0.43264302402338001</v>
      </c>
      <c r="E165" s="7">
        <v>0.44985055119218798</v>
      </c>
      <c r="F165" s="7" t="s">
        <v>47</v>
      </c>
      <c r="G165" s="7" t="s">
        <v>47</v>
      </c>
      <c r="H165" s="7" t="s">
        <v>47</v>
      </c>
      <c r="I165" s="7" t="s">
        <v>47</v>
      </c>
      <c r="J165" s="7" t="s">
        <v>47</v>
      </c>
      <c r="K165" s="7" t="s">
        <v>47</v>
      </c>
      <c r="L165" s="7" t="s">
        <v>47</v>
      </c>
      <c r="M165" s="7" t="s">
        <v>47</v>
      </c>
      <c r="N165" s="7" t="s">
        <v>47</v>
      </c>
      <c r="O165" s="7" t="s">
        <v>47</v>
      </c>
      <c r="P165" s="7" t="s">
        <v>47</v>
      </c>
      <c r="Q165" s="7" t="s">
        <v>47</v>
      </c>
      <c r="R165" s="7" t="s">
        <v>47</v>
      </c>
      <c r="S165" s="7" t="s">
        <v>47</v>
      </c>
      <c r="T165" s="7" t="s">
        <v>47</v>
      </c>
      <c r="U165" s="7" t="s">
        <v>47</v>
      </c>
      <c r="V165" s="7" t="s">
        <v>47</v>
      </c>
      <c r="W165" s="7" t="s">
        <v>47</v>
      </c>
      <c r="X165" s="7" t="s">
        <v>47</v>
      </c>
      <c r="Y165" s="7" t="s">
        <v>47</v>
      </c>
      <c r="Z165" s="7" t="s">
        <v>47</v>
      </c>
      <c r="AA165" s="7" t="s">
        <v>47</v>
      </c>
      <c r="AB165" s="7" t="s">
        <v>47</v>
      </c>
      <c r="AC165" s="7" t="s">
        <v>47</v>
      </c>
      <c r="AD165" s="7" t="s">
        <v>47</v>
      </c>
      <c r="AE165" s="7">
        <v>0.99018541303066798</v>
      </c>
      <c r="AF165" s="7" t="s">
        <v>47</v>
      </c>
      <c r="AG165" s="7" t="s">
        <v>47</v>
      </c>
      <c r="AH165" s="7" t="s">
        <v>47</v>
      </c>
      <c r="AI165" s="7" t="s">
        <v>47</v>
      </c>
      <c r="AJ165" s="7" t="s">
        <v>47</v>
      </c>
      <c r="AK165" s="7" t="s">
        <v>47</v>
      </c>
      <c r="AL165" s="7" t="s">
        <v>47</v>
      </c>
      <c r="AM165" s="7" t="s">
        <v>47</v>
      </c>
      <c r="AN165" s="7">
        <v>0.13</v>
      </c>
      <c r="AO165" s="7" t="s">
        <v>47</v>
      </c>
      <c r="AP165" s="7" t="s">
        <v>47</v>
      </c>
      <c r="AQ165" s="7">
        <v>7.5600000000000001E-2</v>
      </c>
      <c r="AR165" s="7" t="s">
        <v>47</v>
      </c>
      <c r="AS165" s="7">
        <v>1322.20659299199</v>
      </c>
      <c r="AT165" s="7" t="s">
        <v>47</v>
      </c>
      <c r="AU165" s="7" t="s">
        <v>47</v>
      </c>
      <c r="AV165" s="7" t="s">
        <v>47</v>
      </c>
      <c r="AW165" s="7" t="s">
        <v>47</v>
      </c>
      <c r="AX165" s="7" t="s">
        <v>47</v>
      </c>
      <c r="AY165" s="7" t="s">
        <v>47</v>
      </c>
      <c r="AZ165" s="7" t="s">
        <v>47</v>
      </c>
      <c r="BA165" s="7" t="s">
        <v>47</v>
      </c>
      <c r="BB165" s="7" t="s">
        <v>47</v>
      </c>
      <c r="BC165" s="7" t="s">
        <v>47</v>
      </c>
      <c r="BD165" s="7" t="s">
        <v>47</v>
      </c>
      <c r="BE165" s="7" t="s">
        <v>47</v>
      </c>
      <c r="BF165" s="7" t="s">
        <v>47</v>
      </c>
      <c r="BG165" s="7" t="s">
        <v>47</v>
      </c>
      <c r="BH165" s="7" t="s">
        <v>47</v>
      </c>
      <c r="BI165" s="7" t="s">
        <v>47</v>
      </c>
      <c r="BJ165" s="7" t="s">
        <v>47</v>
      </c>
      <c r="BK165" s="7" t="s">
        <v>47</v>
      </c>
    </row>
    <row r="166" spans="1:63" x14ac:dyDescent="0.2">
      <c r="A166" s="7">
        <v>1990</v>
      </c>
      <c r="B166" s="7">
        <v>0.46174612522383601</v>
      </c>
      <c r="C166" s="7">
        <v>0.54752362013675904</v>
      </c>
      <c r="D166" s="7">
        <v>0.44311943481071397</v>
      </c>
      <c r="E166" s="7">
        <v>0.45872419996490099</v>
      </c>
      <c r="F166" s="7" t="s">
        <v>47</v>
      </c>
      <c r="G166" s="7" t="s">
        <v>47</v>
      </c>
      <c r="H166" s="7">
        <v>173.32677546900601</v>
      </c>
      <c r="I166" s="7">
        <v>75.149516288103797</v>
      </c>
      <c r="J166" s="7" t="s">
        <v>47</v>
      </c>
      <c r="K166" s="7" t="s">
        <v>47</v>
      </c>
      <c r="L166" s="7" t="s">
        <v>47</v>
      </c>
      <c r="M166" s="7" t="s">
        <v>47</v>
      </c>
      <c r="N166" s="7" t="s">
        <v>47</v>
      </c>
      <c r="O166" s="7" t="s">
        <v>47</v>
      </c>
      <c r="P166" s="7" t="s">
        <v>47</v>
      </c>
      <c r="Q166" s="7" t="s">
        <v>47</v>
      </c>
      <c r="R166" s="7">
        <v>227.968842068557</v>
      </c>
      <c r="S166" s="7">
        <v>60.742241475387303</v>
      </c>
      <c r="T166" s="7" t="s">
        <v>47</v>
      </c>
      <c r="U166" s="7" t="s">
        <v>47</v>
      </c>
      <c r="V166" s="7">
        <v>107.591988464656</v>
      </c>
      <c r="W166" s="7" t="s">
        <v>47</v>
      </c>
      <c r="X166" s="7" t="s">
        <v>47</v>
      </c>
      <c r="Y166" s="7" t="s">
        <v>47</v>
      </c>
      <c r="Z166" s="7" t="s">
        <v>47</v>
      </c>
      <c r="AA166" s="7" t="s">
        <v>47</v>
      </c>
      <c r="AB166" s="7" t="s">
        <v>47</v>
      </c>
      <c r="AC166" s="7" t="s">
        <v>47</v>
      </c>
      <c r="AD166" s="7" t="s">
        <v>47</v>
      </c>
      <c r="AE166" s="7">
        <v>0.99345543991848395</v>
      </c>
      <c r="AF166" s="7" t="s">
        <v>47</v>
      </c>
      <c r="AG166" s="7" t="s">
        <v>47</v>
      </c>
      <c r="AH166" s="7" t="s">
        <v>47</v>
      </c>
      <c r="AI166" s="7" t="s">
        <v>47</v>
      </c>
      <c r="AJ166" s="7" t="s">
        <v>47</v>
      </c>
      <c r="AK166" s="7" t="s">
        <v>47</v>
      </c>
      <c r="AL166" s="7" t="s">
        <v>47</v>
      </c>
      <c r="AM166" s="7" t="s">
        <v>47</v>
      </c>
      <c r="AN166" s="7">
        <v>0.13</v>
      </c>
      <c r="AO166" s="7" t="s">
        <v>47</v>
      </c>
      <c r="AP166" s="7" t="s">
        <v>47</v>
      </c>
      <c r="AQ166" s="7">
        <v>7.5600000000000001E-2</v>
      </c>
      <c r="AR166" s="7" t="s">
        <v>47</v>
      </c>
      <c r="AS166" s="7">
        <v>1388.3215474512101</v>
      </c>
      <c r="AT166" s="7" t="s">
        <v>47</v>
      </c>
      <c r="AU166" s="7" t="s">
        <v>47</v>
      </c>
      <c r="AV166" s="7" t="s">
        <v>47</v>
      </c>
      <c r="AW166" s="7" t="s">
        <v>47</v>
      </c>
      <c r="AX166" s="7" t="s">
        <v>47</v>
      </c>
      <c r="AY166" s="7">
        <v>6.2019490134621398</v>
      </c>
      <c r="AZ166" s="7" t="s">
        <v>47</v>
      </c>
      <c r="BA166" s="7" t="s">
        <v>47</v>
      </c>
      <c r="BB166" s="7" t="s">
        <v>47</v>
      </c>
      <c r="BC166" s="7" t="s">
        <v>47</v>
      </c>
      <c r="BD166" s="7" t="s">
        <v>47</v>
      </c>
      <c r="BE166" s="7" t="s">
        <v>47</v>
      </c>
      <c r="BF166" s="7" t="s">
        <v>47</v>
      </c>
      <c r="BG166" s="7" t="s">
        <v>47</v>
      </c>
      <c r="BH166" s="7" t="s">
        <v>47</v>
      </c>
      <c r="BI166" s="7" t="s">
        <v>47</v>
      </c>
      <c r="BJ166" s="7" t="s">
        <v>47</v>
      </c>
      <c r="BK166" s="7" t="s">
        <v>47</v>
      </c>
    </row>
    <row r="167" spans="1:63" x14ac:dyDescent="0.2">
      <c r="A167" s="7">
        <v>1990.25</v>
      </c>
      <c r="B167" s="7">
        <v>0.46467874530282</v>
      </c>
      <c r="C167" s="7">
        <v>0.54933580574295904</v>
      </c>
      <c r="D167" s="7">
        <v>0.45227037084406602</v>
      </c>
      <c r="E167" s="7">
        <v>0.46722872419287598</v>
      </c>
      <c r="F167" s="7" t="s">
        <v>47</v>
      </c>
      <c r="G167" s="7" t="s">
        <v>47</v>
      </c>
      <c r="H167" s="7">
        <v>178.87471839563</v>
      </c>
      <c r="I167" s="7">
        <v>75.969287348648606</v>
      </c>
      <c r="J167" s="7" t="s">
        <v>47</v>
      </c>
      <c r="K167" s="7" t="s">
        <v>47</v>
      </c>
      <c r="L167" s="7" t="s">
        <v>47</v>
      </c>
      <c r="M167" s="7" t="s">
        <v>47</v>
      </c>
      <c r="N167" s="7" t="s">
        <v>47</v>
      </c>
      <c r="O167" s="7" t="s">
        <v>47</v>
      </c>
      <c r="P167" s="7" t="s">
        <v>47</v>
      </c>
      <c r="Q167" s="7" t="s">
        <v>47</v>
      </c>
      <c r="R167" s="7">
        <v>233.24471033961001</v>
      </c>
      <c r="S167" s="7">
        <v>63.098032592500502</v>
      </c>
      <c r="T167" s="7" t="s">
        <v>47</v>
      </c>
      <c r="U167" s="7" t="s">
        <v>47</v>
      </c>
      <c r="V167" s="7">
        <v>108.091076344436</v>
      </c>
      <c r="W167" s="7" t="s">
        <v>47</v>
      </c>
      <c r="X167" s="7" t="s">
        <v>47</v>
      </c>
      <c r="Y167" s="7" t="s">
        <v>47</v>
      </c>
      <c r="Z167" s="7" t="s">
        <v>47</v>
      </c>
      <c r="AA167" s="7" t="s">
        <v>47</v>
      </c>
      <c r="AB167" s="7" t="s">
        <v>47</v>
      </c>
      <c r="AC167" s="7" t="s">
        <v>47</v>
      </c>
      <c r="AD167" s="7" t="s">
        <v>47</v>
      </c>
      <c r="AE167" s="7">
        <v>1.0054876168015701</v>
      </c>
      <c r="AF167" s="7" t="s">
        <v>47</v>
      </c>
      <c r="AG167" s="7" t="s">
        <v>47</v>
      </c>
      <c r="AH167" s="7" t="s">
        <v>47</v>
      </c>
      <c r="AI167" s="7" t="s">
        <v>47</v>
      </c>
      <c r="AJ167" s="7" t="s">
        <v>47</v>
      </c>
      <c r="AK167" s="7" t="s">
        <v>47</v>
      </c>
      <c r="AL167" s="7">
        <v>224.71608372684901</v>
      </c>
      <c r="AM167" s="7">
        <v>1365.22572366644</v>
      </c>
      <c r="AN167" s="7">
        <v>0.13</v>
      </c>
      <c r="AO167" s="7" t="s">
        <v>47</v>
      </c>
      <c r="AP167" s="7" t="s">
        <v>47</v>
      </c>
      <c r="AQ167" s="7">
        <v>6.3E-2</v>
      </c>
      <c r="AR167" s="7" t="s">
        <v>47</v>
      </c>
      <c r="AS167" s="7">
        <v>1463.9978411371701</v>
      </c>
      <c r="AT167" s="7" t="s">
        <v>47</v>
      </c>
      <c r="AU167" s="7" t="s">
        <v>47</v>
      </c>
      <c r="AV167" s="7" t="s">
        <v>47</v>
      </c>
      <c r="AW167" s="7" t="s">
        <v>47</v>
      </c>
      <c r="AX167" s="7" t="s">
        <v>47</v>
      </c>
      <c r="AY167" s="7">
        <v>6.21849714387006</v>
      </c>
      <c r="AZ167" s="7" t="s">
        <v>47</v>
      </c>
      <c r="BA167" s="7" t="s">
        <v>47</v>
      </c>
      <c r="BB167" s="7" t="s">
        <v>47</v>
      </c>
      <c r="BC167" s="7" t="s">
        <v>47</v>
      </c>
      <c r="BD167" s="7" t="s">
        <v>47</v>
      </c>
      <c r="BE167" s="7" t="s">
        <v>47</v>
      </c>
      <c r="BF167" s="7" t="s">
        <v>47</v>
      </c>
      <c r="BG167" s="7" t="s">
        <v>47</v>
      </c>
      <c r="BH167" s="7">
        <v>7.2190750592711197</v>
      </c>
      <c r="BI167" s="7" t="s">
        <v>47</v>
      </c>
      <c r="BJ167" s="7" t="s">
        <v>47</v>
      </c>
      <c r="BK167" s="7" t="s">
        <v>47</v>
      </c>
    </row>
    <row r="168" spans="1:63" x14ac:dyDescent="0.2">
      <c r="A168" s="7">
        <v>1990.5</v>
      </c>
      <c r="B168" s="7">
        <v>0.46618994387595902</v>
      </c>
      <c r="C168" s="7">
        <v>0.547254331806171</v>
      </c>
      <c r="D168" s="7">
        <v>0.46145683794241699</v>
      </c>
      <c r="E168" s="7">
        <v>0.47616460136205901</v>
      </c>
      <c r="F168" s="7" t="s">
        <v>47</v>
      </c>
      <c r="G168" s="7" t="s">
        <v>47</v>
      </c>
      <c r="H168" s="7">
        <v>183.43534426779601</v>
      </c>
      <c r="I168" s="7">
        <v>84.136625113329401</v>
      </c>
      <c r="J168" s="7" t="s">
        <v>47</v>
      </c>
      <c r="K168" s="7" t="s">
        <v>47</v>
      </c>
      <c r="L168" s="7" t="s">
        <v>47</v>
      </c>
      <c r="M168" s="7" t="s">
        <v>47</v>
      </c>
      <c r="N168" s="7" t="s">
        <v>47</v>
      </c>
      <c r="O168" s="7" t="s">
        <v>47</v>
      </c>
      <c r="P168" s="7" t="s">
        <v>47</v>
      </c>
      <c r="Q168" s="7" t="s">
        <v>47</v>
      </c>
      <c r="R168" s="7">
        <v>238.16999423513701</v>
      </c>
      <c r="S168" s="7">
        <v>65.567806738461499</v>
      </c>
      <c r="T168" s="7" t="s">
        <v>47</v>
      </c>
      <c r="U168" s="7" t="s">
        <v>47</v>
      </c>
      <c r="V168" s="7">
        <v>116.19808540269599</v>
      </c>
      <c r="W168" s="7" t="s">
        <v>47</v>
      </c>
      <c r="X168" s="7" t="s">
        <v>47</v>
      </c>
      <c r="Y168" s="7" t="s">
        <v>47</v>
      </c>
      <c r="Z168" s="7" t="s">
        <v>47</v>
      </c>
      <c r="AA168" s="7" t="s">
        <v>47</v>
      </c>
      <c r="AB168" s="7" t="s">
        <v>47</v>
      </c>
      <c r="AC168" s="7" t="s">
        <v>47</v>
      </c>
      <c r="AD168" s="7" t="s">
        <v>47</v>
      </c>
      <c r="AE168" s="7">
        <v>1.0213961232264499</v>
      </c>
      <c r="AF168" s="7" t="s">
        <v>47</v>
      </c>
      <c r="AG168" s="7" t="s">
        <v>47</v>
      </c>
      <c r="AH168" s="7" t="s">
        <v>47</v>
      </c>
      <c r="AI168" s="7" t="s">
        <v>47</v>
      </c>
      <c r="AJ168" s="7" t="s">
        <v>47</v>
      </c>
      <c r="AK168" s="7" t="s">
        <v>47</v>
      </c>
      <c r="AL168" s="7">
        <v>237.64680322277701</v>
      </c>
      <c r="AM168" s="7">
        <v>1470.12533643696</v>
      </c>
      <c r="AN168" s="7">
        <v>0.13</v>
      </c>
      <c r="AO168" s="7" t="s">
        <v>47</v>
      </c>
      <c r="AP168" s="7" t="s">
        <v>47</v>
      </c>
      <c r="AQ168" s="7">
        <v>4.9799999999999997E-2</v>
      </c>
      <c r="AR168" s="7" t="s">
        <v>47</v>
      </c>
      <c r="AS168" s="7">
        <v>1544.9836227400699</v>
      </c>
      <c r="AT168" s="7" t="s">
        <v>47</v>
      </c>
      <c r="AU168" s="7" t="s">
        <v>47</v>
      </c>
      <c r="AV168" s="7" t="s">
        <v>47</v>
      </c>
      <c r="AW168" s="7" t="s">
        <v>47</v>
      </c>
      <c r="AX168" s="7" t="s">
        <v>47</v>
      </c>
      <c r="AY168" s="7">
        <v>6.2361468032210698</v>
      </c>
      <c r="AZ168" s="7" t="s">
        <v>47</v>
      </c>
      <c r="BA168" s="7" t="s">
        <v>47</v>
      </c>
      <c r="BB168" s="7" t="s">
        <v>47</v>
      </c>
      <c r="BC168" s="7" t="s">
        <v>47</v>
      </c>
      <c r="BD168" s="7" t="s">
        <v>47</v>
      </c>
      <c r="BE168" s="7" t="s">
        <v>47</v>
      </c>
      <c r="BF168" s="7" t="s">
        <v>47</v>
      </c>
      <c r="BG168" s="7" t="s">
        <v>47</v>
      </c>
      <c r="BH168" s="7">
        <v>7.2931029390204003</v>
      </c>
      <c r="BI168" s="7" t="s">
        <v>47</v>
      </c>
      <c r="BJ168" s="7" t="s">
        <v>47</v>
      </c>
      <c r="BK168" s="7" t="s">
        <v>47</v>
      </c>
    </row>
    <row r="169" spans="1:63" x14ac:dyDescent="0.2">
      <c r="A169" s="7">
        <v>1990.75</v>
      </c>
      <c r="B169" s="7">
        <v>0.470664152065912</v>
      </c>
      <c r="C169" s="7">
        <v>0.55174207728882796</v>
      </c>
      <c r="D169" s="7">
        <v>0.47268402283024902</v>
      </c>
      <c r="E169" s="7">
        <v>0.48715332857036697</v>
      </c>
      <c r="F169" s="7" t="s">
        <v>47</v>
      </c>
      <c r="G169" s="7" t="s">
        <v>47</v>
      </c>
      <c r="H169" s="7">
        <v>188.97156862340401</v>
      </c>
      <c r="I169" s="7">
        <v>86.895122825962602</v>
      </c>
      <c r="J169" s="7" t="s">
        <v>47</v>
      </c>
      <c r="K169" s="7" t="s">
        <v>47</v>
      </c>
      <c r="L169" s="7" t="s">
        <v>47</v>
      </c>
      <c r="M169" s="7" t="s">
        <v>47</v>
      </c>
      <c r="N169" s="7" t="s">
        <v>47</v>
      </c>
      <c r="O169" s="7" t="s">
        <v>47</v>
      </c>
      <c r="P169" s="7" t="s">
        <v>47</v>
      </c>
      <c r="Q169" s="7" t="s">
        <v>47</v>
      </c>
      <c r="R169" s="7">
        <v>244.12026961669599</v>
      </c>
      <c r="S169" s="7">
        <v>68.202897343650804</v>
      </c>
      <c r="T169" s="7" t="s">
        <v>47</v>
      </c>
      <c r="U169" s="7" t="s">
        <v>47</v>
      </c>
      <c r="V169" s="7">
        <v>120.898849788212</v>
      </c>
      <c r="W169" s="7" t="s">
        <v>47</v>
      </c>
      <c r="X169" s="7" t="s">
        <v>47</v>
      </c>
      <c r="Y169" s="7" t="s">
        <v>47</v>
      </c>
      <c r="Z169" s="7" t="s">
        <v>47</v>
      </c>
      <c r="AA169" s="7" t="s">
        <v>47</v>
      </c>
      <c r="AB169" s="7" t="s">
        <v>47</v>
      </c>
      <c r="AC169" s="7" t="s">
        <v>47</v>
      </c>
      <c r="AD169" s="7" t="s">
        <v>47</v>
      </c>
      <c r="AE169" s="7">
        <v>1.03503384830155</v>
      </c>
      <c r="AF169" s="7" t="s">
        <v>47</v>
      </c>
      <c r="AG169" s="7" t="s">
        <v>47</v>
      </c>
      <c r="AH169" s="7" t="s">
        <v>47</v>
      </c>
      <c r="AI169" s="7" t="s">
        <v>47</v>
      </c>
      <c r="AJ169" s="7" t="s">
        <v>47</v>
      </c>
      <c r="AK169" s="7" t="s">
        <v>47</v>
      </c>
      <c r="AL169" s="7">
        <v>249.513426185665</v>
      </c>
      <c r="AM169" s="7">
        <v>1576.50058153035</v>
      </c>
      <c r="AN169" s="7">
        <v>0.13</v>
      </c>
      <c r="AO169" s="7" t="s">
        <v>47</v>
      </c>
      <c r="AP169" s="7" t="s">
        <v>47</v>
      </c>
      <c r="AQ169" s="7">
        <v>4.3200000000000002E-2</v>
      </c>
      <c r="AR169" s="7" t="s">
        <v>47</v>
      </c>
      <c r="AS169" s="7">
        <v>1624.0007470743401</v>
      </c>
      <c r="AT169" s="7" t="s">
        <v>47</v>
      </c>
      <c r="AU169" s="7" t="s">
        <v>47</v>
      </c>
      <c r="AV169" s="7" t="s">
        <v>47</v>
      </c>
      <c r="AW169" s="7" t="s">
        <v>47</v>
      </c>
      <c r="AX169" s="7" t="s">
        <v>47</v>
      </c>
      <c r="AY169" s="7">
        <v>6.2512715043664704</v>
      </c>
      <c r="AZ169" s="7" t="s">
        <v>47</v>
      </c>
      <c r="BA169" s="7" t="s">
        <v>47</v>
      </c>
      <c r="BB169" s="7" t="s">
        <v>47</v>
      </c>
      <c r="BC169" s="7" t="s">
        <v>47</v>
      </c>
      <c r="BD169" s="7" t="s">
        <v>47</v>
      </c>
      <c r="BE169" s="7" t="s">
        <v>47</v>
      </c>
      <c r="BF169" s="7" t="s">
        <v>47</v>
      </c>
      <c r="BG169" s="7" t="s">
        <v>47</v>
      </c>
      <c r="BH169" s="7">
        <v>7.3629628478593503</v>
      </c>
      <c r="BI169" s="7" t="s">
        <v>47</v>
      </c>
      <c r="BJ169" s="7" t="s">
        <v>47</v>
      </c>
      <c r="BK169" s="7" t="s">
        <v>47</v>
      </c>
    </row>
    <row r="170" spans="1:63" x14ac:dyDescent="0.2">
      <c r="A170" s="7">
        <v>1991</v>
      </c>
      <c r="B170" s="7">
        <v>0.47148924501012301</v>
      </c>
      <c r="C170" s="7">
        <v>0.55411100260388102</v>
      </c>
      <c r="D170" s="7">
        <v>0.48215439508075097</v>
      </c>
      <c r="E170" s="7">
        <v>0.49592489281846303</v>
      </c>
      <c r="F170" s="7" t="s">
        <v>47</v>
      </c>
      <c r="G170" s="7" t="s">
        <v>47</v>
      </c>
      <c r="H170" s="7">
        <v>198.89483920338799</v>
      </c>
      <c r="I170" s="7">
        <v>82.106211536514095</v>
      </c>
      <c r="J170" s="7" t="s">
        <v>47</v>
      </c>
      <c r="K170" s="7" t="s">
        <v>47</v>
      </c>
      <c r="L170" s="7" t="s">
        <v>47</v>
      </c>
      <c r="M170" s="7" t="s">
        <v>47</v>
      </c>
      <c r="N170" s="7" t="s">
        <v>47</v>
      </c>
      <c r="O170" s="7" t="s">
        <v>47</v>
      </c>
      <c r="P170" s="7" t="s">
        <v>47</v>
      </c>
      <c r="Q170" s="7" t="s">
        <v>47</v>
      </c>
      <c r="R170" s="7">
        <v>253.14646061589599</v>
      </c>
      <c r="S170" s="7">
        <v>71.076695602111201</v>
      </c>
      <c r="T170" s="7" t="s">
        <v>47</v>
      </c>
      <c r="U170" s="7" t="s">
        <v>47</v>
      </c>
      <c r="V170" s="7">
        <v>119.80295722808501</v>
      </c>
      <c r="W170" s="7" t="s">
        <v>47</v>
      </c>
      <c r="X170" s="7" t="s">
        <v>47</v>
      </c>
      <c r="Y170" s="7" t="s">
        <v>47</v>
      </c>
      <c r="Z170" s="7" t="s">
        <v>47</v>
      </c>
      <c r="AA170" s="7" t="s">
        <v>47</v>
      </c>
      <c r="AB170" s="7" t="s">
        <v>47</v>
      </c>
      <c r="AC170" s="7" t="s">
        <v>47</v>
      </c>
      <c r="AD170" s="7" t="s">
        <v>47</v>
      </c>
      <c r="AE170" s="7">
        <v>1.0518265221676799</v>
      </c>
      <c r="AF170" s="7" t="s">
        <v>47</v>
      </c>
      <c r="AG170" s="7" t="s">
        <v>47</v>
      </c>
      <c r="AH170" s="7" t="s">
        <v>47</v>
      </c>
      <c r="AI170" s="7" t="s">
        <v>47</v>
      </c>
      <c r="AJ170" s="7" t="s">
        <v>47</v>
      </c>
      <c r="AK170" s="7" t="s">
        <v>47</v>
      </c>
      <c r="AL170" s="7">
        <v>259.65563233393902</v>
      </c>
      <c r="AM170" s="7">
        <v>1669.8257729490699</v>
      </c>
      <c r="AN170" s="7">
        <v>0.13</v>
      </c>
      <c r="AO170" s="7" t="s">
        <v>47</v>
      </c>
      <c r="AP170" s="7" t="s">
        <v>47</v>
      </c>
      <c r="AQ170" s="7">
        <v>4.3200000000000002E-2</v>
      </c>
      <c r="AR170" s="7" t="s">
        <v>47</v>
      </c>
      <c r="AS170" s="7">
        <v>1704.3290267754801</v>
      </c>
      <c r="AT170" s="7" t="s">
        <v>47</v>
      </c>
      <c r="AU170" s="7" t="s">
        <v>47</v>
      </c>
      <c r="AV170" s="7" t="s">
        <v>47</v>
      </c>
      <c r="AW170" s="7" t="s">
        <v>47</v>
      </c>
      <c r="AX170" s="7" t="s">
        <v>47</v>
      </c>
      <c r="AY170" s="7">
        <v>6.2858272042746304</v>
      </c>
      <c r="AZ170" s="7" t="s">
        <v>47</v>
      </c>
      <c r="BA170" s="7" t="s">
        <v>47</v>
      </c>
      <c r="BB170" s="7" t="s">
        <v>47</v>
      </c>
      <c r="BC170" s="7" t="s">
        <v>47</v>
      </c>
      <c r="BD170" s="7" t="s">
        <v>47</v>
      </c>
      <c r="BE170" s="7" t="s">
        <v>47</v>
      </c>
      <c r="BF170" s="7" t="s">
        <v>47</v>
      </c>
      <c r="BG170" s="7" t="s">
        <v>47</v>
      </c>
      <c r="BH170" s="7">
        <v>7.42047457239289</v>
      </c>
      <c r="BI170" s="7" t="s">
        <v>47</v>
      </c>
      <c r="BJ170" s="7" t="s">
        <v>47</v>
      </c>
      <c r="BK170" s="7" t="s">
        <v>47</v>
      </c>
    </row>
    <row r="171" spans="1:63" x14ac:dyDescent="0.2">
      <c r="A171" s="7">
        <v>1991.25</v>
      </c>
      <c r="B171" s="7">
        <v>0.47891666954189199</v>
      </c>
      <c r="C171" s="7">
        <v>0.56194193938711201</v>
      </c>
      <c r="D171" s="7">
        <v>0.49462756159888499</v>
      </c>
      <c r="E171" s="7">
        <v>0.50734274658079304</v>
      </c>
      <c r="F171" s="7" t="s">
        <v>47</v>
      </c>
      <c r="G171" s="7" t="s">
        <v>47</v>
      </c>
      <c r="H171" s="7">
        <v>202.84917319259699</v>
      </c>
      <c r="I171" s="7">
        <v>95.217284231704397</v>
      </c>
      <c r="J171" s="7" t="s">
        <v>47</v>
      </c>
      <c r="K171" s="7" t="s">
        <v>47</v>
      </c>
      <c r="L171" s="7" t="s">
        <v>47</v>
      </c>
      <c r="M171" s="7" t="s">
        <v>47</v>
      </c>
      <c r="N171" s="7" t="s">
        <v>47</v>
      </c>
      <c r="O171" s="7" t="s">
        <v>47</v>
      </c>
      <c r="P171" s="7" t="s">
        <v>47</v>
      </c>
      <c r="Q171" s="7" t="s">
        <v>47</v>
      </c>
      <c r="R171" s="7">
        <v>259.27577993026199</v>
      </c>
      <c r="S171" s="7">
        <v>74.614820838815604</v>
      </c>
      <c r="T171" s="7" t="s">
        <v>47</v>
      </c>
      <c r="U171" s="7" t="s">
        <v>47</v>
      </c>
      <c r="V171" s="7">
        <v>137.40300379724599</v>
      </c>
      <c r="W171" s="7" t="s">
        <v>47</v>
      </c>
      <c r="X171" s="7" t="s">
        <v>47</v>
      </c>
      <c r="Y171" s="7" t="s">
        <v>47</v>
      </c>
      <c r="Z171" s="7" t="s">
        <v>47</v>
      </c>
      <c r="AA171" s="7" t="s">
        <v>47</v>
      </c>
      <c r="AB171" s="7" t="s">
        <v>47</v>
      </c>
      <c r="AC171" s="7" t="s">
        <v>47</v>
      </c>
      <c r="AD171" s="7" t="s">
        <v>47</v>
      </c>
      <c r="AE171" s="7">
        <v>1.0593549543098799</v>
      </c>
      <c r="AF171" s="7" t="s">
        <v>47</v>
      </c>
      <c r="AG171" s="7" t="s">
        <v>47</v>
      </c>
      <c r="AH171" s="7" t="s">
        <v>47</v>
      </c>
      <c r="AI171" s="7" t="s">
        <v>47</v>
      </c>
      <c r="AJ171" s="7" t="s">
        <v>47</v>
      </c>
      <c r="AK171" s="7" t="s">
        <v>47</v>
      </c>
      <c r="AL171" s="7">
        <v>269.54374298953798</v>
      </c>
      <c r="AM171" s="7">
        <v>1769.58103059877</v>
      </c>
      <c r="AN171" s="7">
        <v>0.13</v>
      </c>
      <c r="AO171" s="7" t="s">
        <v>47</v>
      </c>
      <c r="AP171" s="7" t="s">
        <v>47</v>
      </c>
      <c r="AQ171" s="7">
        <v>3.2399999999999998E-2</v>
      </c>
      <c r="AR171" s="7" t="s">
        <v>47</v>
      </c>
      <c r="AS171" s="7">
        <v>1795.84652917125</v>
      </c>
      <c r="AT171" s="7" t="s">
        <v>47</v>
      </c>
      <c r="AU171" s="7" t="s">
        <v>47</v>
      </c>
      <c r="AV171" s="7" t="s">
        <v>47</v>
      </c>
      <c r="AW171" s="7" t="s">
        <v>47</v>
      </c>
      <c r="AX171" s="7" t="s">
        <v>47</v>
      </c>
      <c r="AY171" s="7">
        <v>6.29412094684987</v>
      </c>
      <c r="AZ171" s="7" t="s">
        <v>47</v>
      </c>
      <c r="BA171" s="7" t="s">
        <v>47</v>
      </c>
      <c r="BB171" s="7" t="s">
        <v>47</v>
      </c>
      <c r="BC171" s="7" t="s">
        <v>47</v>
      </c>
      <c r="BD171" s="7" t="s">
        <v>47</v>
      </c>
      <c r="BE171" s="7" t="s">
        <v>47</v>
      </c>
      <c r="BF171" s="7" t="s">
        <v>47</v>
      </c>
      <c r="BG171" s="7" t="s">
        <v>47</v>
      </c>
      <c r="BH171" s="7">
        <v>7.4784980916722201</v>
      </c>
      <c r="BI171" s="7" t="s">
        <v>47</v>
      </c>
      <c r="BJ171" s="7" t="s">
        <v>47</v>
      </c>
      <c r="BK171" s="7" t="s">
        <v>47</v>
      </c>
    </row>
    <row r="172" spans="1:63" x14ac:dyDescent="0.2">
      <c r="A172" s="7">
        <v>1991.5</v>
      </c>
      <c r="B172" s="7">
        <v>0.48747635504099501</v>
      </c>
      <c r="C172" s="7">
        <v>0.57008111551492802</v>
      </c>
      <c r="D172" s="7">
        <v>0.50748813124995795</v>
      </c>
      <c r="E172" s="7">
        <v>0.51860829846755796</v>
      </c>
      <c r="F172" s="7" t="s">
        <v>47</v>
      </c>
      <c r="G172" s="7" t="s">
        <v>47</v>
      </c>
      <c r="H172" s="7">
        <v>207.54954324322199</v>
      </c>
      <c r="I172" s="7">
        <v>102.21707294193899</v>
      </c>
      <c r="J172" s="7" t="s">
        <v>47</v>
      </c>
      <c r="K172" s="7" t="s">
        <v>47</v>
      </c>
      <c r="L172" s="7" t="s">
        <v>47</v>
      </c>
      <c r="M172" s="7" t="s">
        <v>47</v>
      </c>
      <c r="N172" s="7" t="s">
        <v>47</v>
      </c>
      <c r="O172" s="7" t="s">
        <v>47</v>
      </c>
      <c r="P172" s="7" t="s">
        <v>47</v>
      </c>
      <c r="Q172" s="7" t="s">
        <v>47</v>
      </c>
      <c r="R172" s="7">
        <v>266.54146516452403</v>
      </c>
      <c r="S172" s="7">
        <v>78.890395069930094</v>
      </c>
      <c r="T172" s="7" t="s">
        <v>47</v>
      </c>
      <c r="U172" s="7" t="s">
        <v>47</v>
      </c>
      <c r="V172" s="7">
        <v>150.060284656802</v>
      </c>
      <c r="W172" s="7" t="s">
        <v>47</v>
      </c>
      <c r="X172" s="7" t="s">
        <v>47</v>
      </c>
      <c r="Y172" s="7" t="s">
        <v>47</v>
      </c>
      <c r="Z172" s="7" t="s">
        <v>47</v>
      </c>
      <c r="AA172" s="7" t="s">
        <v>47</v>
      </c>
      <c r="AB172" s="7" t="s">
        <v>47</v>
      </c>
      <c r="AC172" s="7" t="s">
        <v>47</v>
      </c>
      <c r="AD172" s="7" t="s">
        <v>47</v>
      </c>
      <c r="AE172" s="7">
        <v>1.06386349431029</v>
      </c>
      <c r="AF172" s="7" t="s">
        <v>47</v>
      </c>
      <c r="AG172" s="7" t="s">
        <v>47</v>
      </c>
      <c r="AH172" s="7" t="s">
        <v>47</v>
      </c>
      <c r="AI172" s="7" t="s">
        <v>47</v>
      </c>
      <c r="AJ172" s="7" t="s">
        <v>47</v>
      </c>
      <c r="AK172" s="7" t="s">
        <v>47</v>
      </c>
      <c r="AL172" s="7">
        <v>282.84808771341699</v>
      </c>
      <c r="AM172" s="7">
        <v>1890.0392301105401</v>
      </c>
      <c r="AN172" s="7">
        <v>0.13</v>
      </c>
      <c r="AO172" s="7" t="s">
        <v>47</v>
      </c>
      <c r="AP172" s="7" t="s">
        <v>47</v>
      </c>
      <c r="AQ172" s="7">
        <v>3.2399999999999998E-2</v>
      </c>
      <c r="AR172" s="7" t="s">
        <v>47</v>
      </c>
      <c r="AS172" s="7">
        <v>1901.4351273852601</v>
      </c>
      <c r="AT172" s="7" t="s">
        <v>47</v>
      </c>
      <c r="AU172" s="7" t="s">
        <v>47</v>
      </c>
      <c r="AV172" s="7" t="s">
        <v>47</v>
      </c>
      <c r="AW172" s="7" t="s">
        <v>47</v>
      </c>
      <c r="AX172" s="7" t="s">
        <v>47</v>
      </c>
      <c r="AY172" s="7">
        <v>6.3040433153150301</v>
      </c>
      <c r="AZ172" s="7" t="s">
        <v>47</v>
      </c>
      <c r="BA172" s="7" t="s">
        <v>47</v>
      </c>
      <c r="BB172" s="7" t="s">
        <v>47</v>
      </c>
      <c r="BC172" s="7" t="s">
        <v>47</v>
      </c>
      <c r="BD172" s="7" t="s">
        <v>47</v>
      </c>
      <c r="BE172" s="7" t="s">
        <v>47</v>
      </c>
      <c r="BF172" s="7" t="s">
        <v>47</v>
      </c>
      <c r="BG172" s="7" t="s">
        <v>47</v>
      </c>
      <c r="BH172" s="7">
        <v>7.54435286451052</v>
      </c>
      <c r="BI172" s="7" t="s">
        <v>47</v>
      </c>
      <c r="BJ172" s="7" t="s">
        <v>47</v>
      </c>
      <c r="BK172" s="7" t="s">
        <v>47</v>
      </c>
    </row>
    <row r="173" spans="1:63" x14ac:dyDescent="0.2">
      <c r="A173" s="7">
        <v>1991.75</v>
      </c>
      <c r="B173" s="7">
        <v>0.49210839015690899</v>
      </c>
      <c r="C173" s="7">
        <v>0.57505312907890604</v>
      </c>
      <c r="D173" s="7">
        <v>0.51906599180846003</v>
      </c>
      <c r="E173" s="7">
        <v>0.52798293882105596</v>
      </c>
      <c r="F173" s="7" t="s">
        <v>47</v>
      </c>
      <c r="G173" s="7" t="s">
        <v>47</v>
      </c>
      <c r="H173" s="7">
        <v>214.005807233833</v>
      </c>
      <c r="I173" s="7">
        <v>105.793182786266</v>
      </c>
      <c r="J173" s="7" t="s">
        <v>47</v>
      </c>
      <c r="K173" s="7" t="s">
        <v>47</v>
      </c>
      <c r="L173" s="7" t="s">
        <v>47</v>
      </c>
      <c r="M173" s="7" t="s">
        <v>47</v>
      </c>
      <c r="N173" s="7" t="s">
        <v>47</v>
      </c>
      <c r="O173" s="7" t="s">
        <v>47</v>
      </c>
      <c r="P173" s="7" t="s">
        <v>47</v>
      </c>
      <c r="Q173" s="7" t="s">
        <v>47</v>
      </c>
      <c r="R173" s="7">
        <v>275.48346790931703</v>
      </c>
      <c r="S173" s="7">
        <v>83.826255389143299</v>
      </c>
      <c r="T173" s="7" t="s">
        <v>47</v>
      </c>
      <c r="U173" s="7" t="s">
        <v>47</v>
      </c>
      <c r="V173" s="7">
        <v>159.76375431786701</v>
      </c>
      <c r="W173" s="7" t="s">
        <v>47</v>
      </c>
      <c r="X173" s="7" t="s">
        <v>47</v>
      </c>
      <c r="Y173" s="7" t="s">
        <v>47</v>
      </c>
      <c r="Z173" s="7" t="s">
        <v>47</v>
      </c>
      <c r="AA173" s="7" t="s">
        <v>47</v>
      </c>
      <c r="AB173" s="7" t="s">
        <v>47</v>
      </c>
      <c r="AC173" s="7" t="s">
        <v>47</v>
      </c>
      <c r="AD173" s="7" t="s">
        <v>47</v>
      </c>
      <c r="AE173" s="7">
        <v>1.072899689137</v>
      </c>
      <c r="AF173" s="7" t="s">
        <v>47</v>
      </c>
      <c r="AG173" s="7" t="s">
        <v>47</v>
      </c>
      <c r="AH173" s="7" t="s">
        <v>47</v>
      </c>
      <c r="AI173" s="7" t="s">
        <v>47</v>
      </c>
      <c r="AJ173" s="7" t="s">
        <v>47</v>
      </c>
      <c r="AK173" s="7" t="s">
        <v>47</v>
      </c>
      <c r="AL173" s="7">
        <v>299.14354805691698</v>
      </c>
      <c r="AM173" s="7">
        <v>2003.3862118131501</v>
      </c>
      <c r="AN173" s="7">
        <v>0.13</v>
      </c>
      <c r="AO173" s="7" t="s">
        <v>47</v>
      </c>
      <c r="AP173" s="7" t="s">
        <v>47</v>
      </c>
      <c r="AQ173" s="7">
        <v>3.2399999999999998E-2</v>
      </c>
      <c r="AR173" s="7" t="s">
        <v>47</v>
      </c>
      <c r="AS173" s="7">
        <v>1976.6695132777299</v>
      </c>
      <c r="AT173" s="7" t="s">
        <v>47</v>
      </c>
      <c r="AU173" s="7" t="s">
        <v>47</v>
      </c>
      <c r="AV173" s="7" t="s">
        <v>47</v>
      </c>
      <c r="AW173" s="7" t="s">
        <v>47</v>
      </c>
      <c r="AX173" s="7" t="s">
        <v>47</v>
      </c>
      <c r="AY173" s="7">
        <v>6.3275839007602404</v>
      </c>
      <c r="AZ173" s="7" t="s">
        <v>47</v>
      </c>
      <c r="BA173" s="7" t="s">
        <v>47</v>
      </c>
      <c r="BB173" s="7" t="s">
        <v>47</v>
      </c>
      <c r="BC173" s="7" t="s">
        <v>47</v>
      </c>
      <c r="BD173" s="7" t="s">
        <v>47</v>
      </c>
      <c r="BE173" s="7" t="s">
        <v>47</v>
      </c>
      <c r="BF173" s="7" t="s">
        <v>47</v>
      </c>
      <c r="BG173" s="7" t="s">
        <v>47</v>
      </c>
      <c r="BH173" s="7">
        <v>7.6025941337606202</v>
      </c>
      <c r="BI173" s="7" t="s">
        <v>47</v>
      </c>
      <c r="BJ173" s="7" t="s">
        <v>47</v>
      </c>
      <c r="BK173" s="7" t="s">
        <v>47</v>
      </c>
    </row>
    <row r="174" spans="1:63" x14ac:dyDescent="0.2">
      <c r="A174" s="7">
        <v>1992</v>
      </c>
      <c r="B174" s="7">
        <v>0.49723931169911101</v>
      </c>
      <c r="C174" s="7">
        <v>0.58191190347993005</v>
      </c>
      <c r="D174" s="7">
        <v>0.53375626818171296</v>
      </c>
      <c r="E174" s="7">
        <v>0.54004251692545102</v>
      </c>
      <c r="F174" s="7">
        <v>0.48336664540395802</v>
      </c>
      <c r="G174" s="7">
        <v>616.19446971841603</v>
      </c>
      <c r="H174" s="7">
        <v>231.57464392965599</v>
      </c>
      <c r="I174" s="7">
        <v>112.29317383716</v>
      </c>
      <c r="J174" s="7" t="s">
        <v>47</v>
      </c>
      <c r="K174" s="7" t="s">
        <v>47</v>
      </c>
      <c r="L174" s="7" t="s">
        <v>47</v>
      </c>
      <c r="M174" s="7" t="s">
        <v>47</v>
      </c>
      <c r="N174" s="7">
        <v>620.44307309506098</v>
      </c>
      <c r="O174" s="7">
        <v>8.6357073052718292</v>
      </c>
      <c r="P174" s="7">
        <v>101515.214792231</v>
      </c>
      <c r="Q174" s="7">
        <v>93930.316013891395</v>
      </c>
      <c r="R174" s="7">
        <v>291.89651090048102</v>
      </c>
      <c r="S174" s="7">
        <v>89.551905568779603</v>
      </c>
      <c r="T174" s="7">
        <v>230.35894932052801</v>
      </c>
      <c r="U174" s="7">
        <v>57.424349124609499</v>
      </c>
      <c r="V174" s="7">
        <v>172.93460019591799</v>
      </c>
      <c r="W174" s="7" t="s">
        <v>47</v>
      </c>
      <c r="X174" s="7" t="s">
        <v>47</v>
      </c>
      <c r="Y174" s="7">
        <v>35.191669443704697</v>
      </c>
      <c r="Z174" s="7" t="s">
        <v>47</v>
      </c>
      <c r="AA174" s="7" t="s">
        <v>47</v>
      </c>
      <c r="AB174" s="7" t="s">
        <v>47</v>
      </c>
      <c r="AC174" s="7" t="s">
        <v>47</v>
      </c>
      <c r="AD174" s="7" t="s">
        <v>47</v>
      </c>
      <c r="AE174" s="7">
        <v>1.0860816999365499</v>
      </c>
      <c r="AF174" s="7" t="s">
        <v>47</v>
      </c>
      <c r="AG174" s="7" t="s">
        <v>47</v>
      </c>
      <c r="AH174" s="7" t="s">
        <v>47</v>
      </c>
      <c r="AI174" s="7" t="s">
        <v>47</v>
      </c>
      <c r="AJ174" s="7">
        <v>1471.79167965081</v>
      </c>
      <c r="AK174" s="7" t="s">
        <v>47</v>
      </c>
      <c r="AL174" s="7">
        <v>312.83950277252899</v>
      </c>
      <c r="AM174" s="7">
        <v>2116.4565617483699</v>
      </c>
      <c r="AN174" s="7">
        <v>0.13</v>
      </c>
      <c r="AO174" s="7" t="s">
        <v>47</v>
      </c>
      <c r="AP174" s="7" t="s">
        <v>47</v>
      </c>
      <c r="AQ174" s="7">
        <v>3.2399999999999998E-2</v>
      </c>
      <c r="AR174" s="7" t="s">
        <v>47</v>
      </c>
      <c r="AS174" s="7">
        <v>2088.9301154567902</v>
      </c>
      <c r="AT174" s="7" t="s">
        <v>47</v>
      </c>
      <c r="AU174" s="7" t="s">
        <v>47</v>
      </c>
      <c r="AV174" s="7" t="s">
        <v>47</v>
      </c>
      <c r="AW174" s="7" t="s">
        <v>47</v>
      </c>
      <c r="AX174" s="7" t="s">
        <v>47</v>
      </c>
      <c r="AY174" s="7">
        <v>6.3750831810265396</v>
      </c>
      <c r="AZ174" s="7" t="s">
        <v>47</v>
      </c>
      <c r="BA174" s="7">
        <v>6.4033791378093401</v>
      </c>
      <c r="BB174" s="7" t="s">
        <v>47</v>
      </c>
      <c r="BC174" s="7" t="s">
        <v>47</v>
      </c>
      <c r="BD174" s="7">
        <v>7.1574136699192996</v>
      </c>
      <c r="BE174" s="7">
        <v>7.1505424243915297</v>
      </c>
      <c r="BF174" s="7" t="s">
        <v>47</v>
      </c>
      <c r="BG174" s="7" t="s">
        <v>47</v>
      </c>
      <c r="BH174" s="7">
        <v>7.65749853612569</v>
      </c>
      <c r="BI174" s="7" t="s">
        <v>47</v>
      </c>
      <c r="BJ174" s="7" t="s">
        <v>47</v>
      </c>
      <c r="BK174" s="7" t="s">
        <v>47</v>
      </c>
    </row>
    <row r="175" spans="1:63" x14ac:dyDescent="0.2">
      <c r="A175" s="7">
        <v>1992.25</v>
      </c>
      <c r="B175" s="7">
        <v>0.50554976330225498</v>
      </c>
      <c r="C175" s="7">
        <v>0.58883496439513905</v>
      </c>
      <c r="D175" s="7">
        <v>0.55651931137968702</v>
      </c>
      <c r="E175" s="7">
        <v>0.55983322806691804</v>
      </c>
      <c r="F175" s="7">
        <v>0.49430800143945203</v>
      </c>
      <c r="G175" s="7">
        <v>659.46277547917805</v>
      </c>
      <c r="H175" s="7">
        <v>230.504504783003</v>
      </c>
      <c r="I175" s="7">
        <v>127.015180881479</v>
      </c>
      <c r="J175" s="7" t="s">
        <v>47</v>
      </c>
      <c r="K175" s="7" t="s">
        <v>47</v>
      </c>
      <c r="L175" s="7" t="s">
        <v>47</v>
      </c>
      <c r="M175" s="7" t="s">
        <v>47</v>
      </c>
      <c r="N175" s="7">
        <v>662.00979481300305</v>
      </c>
      <c r="O175" s="7">
        <v>6.9987742158533797</v>
      </c>
      <c r="P175" s="7">
        <v>111140.862047445</v>
      </c>
      <c r="Q175" s="7">
        <v>104973.392442297</v>
      </c>
      <c r="R175" s="7">
        <v>297.09807388794201</v>
      </c>
      <c r="S175" s="7">
        <v>95.643826782464103</v>
      </c>
      <c r="T175" s="7">
        <v>262.26911992674297</v>
      </c>
      <c r="U175" s="7">
        <v>66.529295180174103</v>
      </c>
      <c r="V175" s="7">
        <v>195.73982474656901</v>
      </c>
      <c r="W175" s="7" t="s">
        <v>47</v>
      </c>
      <c r="X175" s="7" t="s">
        <v>47</v>
      </c>
      <c r="Y175" s="7">
        <v>35.460514540211399</v>
      </c>
      <c r="Z175" s="7" t="s">
        <v>47</v>
      </c>
      <c r="AA175" s="7" t="s">
        <v>47</v>
      </c>
      <c r="AB175" s="7" t="s">
        <v>47</v>
      </c>
      <c r="AC175" s="7" t="s">
        <v>47</v>
      </c>
      <c r="AD175" s="7" t="s">
        <v>47</v>
      </c>
      <c r="AE175" s="7">
        <v>1.1073751165663399</v>
      </c>
      <c r="AF175" s="7" t="s">
        <v>47</v>
      </c>
      <c r="AG175" s="7" t="s">
        <v>47</v>
      </c>
      <c r="AH175" s="7" t="s">
        <v>47</v>
      </c>
      <c r="AI175" s="7" t="s">
        <v>47</v>
      </c>
      <c r="AJ175" s="7">
        <v>1536.1816960277499</v>
      </c>
      <c r="AK175" s="7" t="s">
        <v>47</v>
      </c>
      <c r="AL175" s="7">
        <v>333.11810813422397</v>
      </c>
      <c r="AM175" s="7">
        <v>2279.0761813057202</v>
      </c>
      <c r="AN175" s="7">
        <v>0.13</v>
      </c>
      <c r="AO175" s="7" t="s">
        <v>47</v>
      </c>
      <c r="AP175" s="7" t="s">
        <v>47</v>
      </c>
      <c r="AQ175" s="7">
        <v>3.2399999999999998E-2</v>
      </c>
      <c r="AR175" s="7" t="s">
        <v>47</v>
      </c>
      <c r="AS175" s="7">
        <v>2212.1409585635802</v>
      </c>
      <c r="AT175" s="7" t="s">
        <v>47</v>
      </c>
      <c r="AU175" s="7" t="s">
        <v>47</v>
      </c>
      <c r="AV175" s="7" t="s">
        <v>47</v>
      </c>
      <c r="AW175" s="7" t="s">
        <v>47</v>
      </c>
      <c r="AX175" s="7" t="s">
        <v>47</v>
      </c>
      <c r="AY175" s="7">
        <v>6.3761711010479303</v>
      </c>
      <c r="AZ175" s="7" t="s">
        <v>47</v>
      </c>
      <c r="BA175" s="7">
        <v>6.3986587707893996</v>
      </c>
      <c r="BB175" s="7" t="s">
        <v>47</v>
      </c>
      <c r="BC175" s="7" t="s">
        <v>47</v>
      </c>
      <c r="BD175" s="7">
        <v>7.1998768230023797</v>
      </c>
      <c r="BE175" s="7">
        <v>7.1960219983997797</v>
      </c>
      <c r="BF175" s="7" t="s">
        <v>47</v>
      </c>
      <c r="BG175" s="7" t="s">
        <v>47</v>
      </c>
      <c r="BH175" s="7">
        <v>7.7315254562015703</v>
      </c>
      <c r="BI175" s="7" t="s">
        <v>47</v>
      </c>
      <c r="BJ175" s="7" t="s">
        <v>47</v>
      </c>
      <c r="BK175" s="7" t="s">
        <v>47</v>
      </c>
    </row>
    <row r="176" spans="1:63" x14ac:dyDescent="0.2">
      <c r="A176" s="7">
        <v>1992.5</v>
      </c>
      <c r="B176" s="7">
        <v>0.517161743726538</v>
      </c>
      <c r="C176" s="7">
        <v>0.59777109093525904</v>
      </c>
      <c r="D176" s="7">
        <v>0.58887858503193702</v>
      </c>
      <c r="E176" s="7">
        <v>0.58896741828883903</v>
      </c>
      <c r="F176" s="7">
        <v>0.50354319130425695</v>
      </c>
      <c r="G176" s="7">
        <v>696.67609555962702</v>
      </c>
      <c r="H176" s="7">
        <v>246.56849756974199</v>
      </c>
      <c r="I176" s="7">
        <v>136.731754926945</v>
      </c>
      <c r="J176" s="7" t="s">
        <v>47</v>
      </c>
      <c r="K176" s="7" t="s">
        <v>47</v>
      </c>
      <c r="L176" s="7" t="s">
        <v>47</v>
      </c>
      <c r="M176" s="7" t="s">
        <v>47</v>
      </c>
      <c r="N176" s="7">
        <v>699.45827550458205</v>
      </c>
      <c r="O176" s="7">
        <v>11.557279598549</v>
      </c>
      <c r="P176" s="7">
        <v>119745.270530339</v>
      </c>
      <c r="Q176" s="7">
        <v>108580.287710041</v>
      </c>
      <c r="R176" s="7">
        <v>313.56250764792202</v>
      </c>
      <c r="S176" s="7">
        <v>100.86401598737601</v>
      </c>
      <c r="T176" s="7">
        <v>273.47447227073502</v>
      </c>
      <c r="U176" s="7">
        <v>58.100660025147199</v>
      </c>
      <c r="V176" s="7">
        <v>215.373812245588</v>
      </c>
      <c r="W176" s="7" t="s">
        <v>47</v>
      </c>
      <c r="X176" s="7" t="s">
        <v>47</v>
      </c>
      <c r="Y176" s="7">
        <v>38.701053840408903</v>
      </c>
      <c r="Z176" s="7" t="s">
        <v>47</v>
      </c>
      <c r="AA176" s="7" t="s">
        <v>47</v>
      </c>
      <c r="AB176" s="7" t="s">
        <v>47</v>
      </c>
      <c r="AC176" s="7" t="s">
        <v>47</v>
      </c>
      <c r="AD176" s="7" t="s">
        <v>47</v>
      </c>
      <c r="AE176" s="7">
        <v>1.13884568113041</v>
      </c>
      <c r="AF176" s="7" t="s">
        <v>47</v>
      </c>
      <c r="AG176" s="7" t="s">
        <v>47</v>
      </c>
      <c r="AH176" s="7" t="s">
        <v>47</v>
      </c>
      <c r="AI176" s="7" t="s">
        <v>47</v>
      </c>
      <c r="AJ176" s="7">
        <v>1612.1006975635901</v>
      </c>
      <c r="AK176" s="7" t="s">
        <v>47</v>
      </c>
      <c r="AL176" s="7">
        <v>363.41734606499602</v>
      </c>
      <c r="AM176" s="7">
        <v>2443.5858203387702</v>
      </c>
      <c r="AN176" s="7">
        <v>0.13</v>
      </c>
      <c r="AO176" s="7" t="s">
        <v>47</v>
      </c>
      <c r="AP176" s="7" t="s">
        <v>47</v>
      </c>
      <c r="AQ176" s="7">
        <v>3.2399999999999998E-2</v>
      </c>
      <c r="AR176" s="7" t="s">
        <v>47</v>
      </c>
      <c r="AS176" s="7">
        <v>2318.7428826006899</v>
      </c>
      <c r="AT176" s="7" t="s">
        <v>47</v>
      </c>
      <c r="AU176" s="7" t="s">
        <v>47</v>
      </c>
      <c r="AV176" s="7" t="s">
        <v>47</v>
      </c>
      <c r="AW176" s="7" t="s">
        <v>47</v>
      </c>
      <c r="AX176" s="7" t="s">
        <v>47</v>
      </c>
      <c r="AY176" s="7">
        <v>6.4073983295012402</v>
      </c>
      <c r="AZ176" s="7" t="s">
        <v>47</v>
      </c>
      <c r="BA176" s="7">
        <v>6.4340845150039101</v>
      </c>
      <c r="BB176" s="7" t="s">
        <v>47</v>
      </c>
      <c r="BC176" s="7" t="s">
        <v>47</v>
      </c>
      <c r="BD176" s="7">
        <v>7.2363919316670096</v>
      </c>
      <c r="BE176" s="7">
        <v>7.2324063788642903</v>
      </c>
      <c r="BF176" s="7" t="s">
        <v>47</v>
      </c>
      <c r="BG176" s="7" t="s">
        <v>47</v>
      </c>
      <c r="BH176" s="7">
        <v>7.8012218379836797</v>
      </c>
      <c r="BI176" s="7" t="s">
        <v>47</v>
      </c>
      <c r="BJ176" s="7" t="s">
        <v>47</v>
      </c>
      <c r="BK176" s="7" t="s">
        <v>47</v>
      </c>
    </row>
    <row r="177" spans="1:63" x14ac:dyDescent="0.2">
      <c r="A177" s="7">
        <v>1992.75</v>
      </c>
      <c r="B177" s="7">
        <v>0.53307366672838197</v>
      </c>
      <c r="C177" s="7">
        <v>0.61299851601173405</v>
      </c>
      <c r="D177" s="7">
        <v>0.63069233534463898</v>
      </c>
      <c r="E177" s="7">
        <v>0.62749736737608497</v>
      </c>
      <c r="F177" s="7">
        <v>0.51548114595254002</v>
      </c>
      <c r="G177" s="7">
        <v>734.49894591277905</v>
      </c>
      <c r="H177" s="7">
        <v>258.79370498045</v>
      </c>
      <c r="I177" s="7">
        <v>156.210926664098</v>
      </c>
      <c r="J177" s="7" t="s">
        <v>47</v>
      </c>
      <c r="K177" s="7" t="s">
        <v>47</v>
      </c>
      <c r="L177" s="7" t="s">
        <v>47</v>
      </c>
      <c r="M177" s="7" t="s">
        <v>47</v>
      </c>
      <c r="N177" s="7">
        <v>738.89158553735399</v>
      </c>
      <c r="O177" s="7">
        <v>0.370209680325777</v>
      </c>
      <c r="P177" s="7">
        <v>132062.77687889701</v>
      </c>
      <c r="Q177" s="7">
        <v>131426.35222813999</v>
      </c>
      <c r="R177" s="7">
        <v>328.66495491365401</v>
      </c>
      <c r="S177" s="7">
        <v>107.328962461381</v>
      </c>
      <c r="T177" s="7">
        <v>302.52745848199299</v>
      </c>
      <c r="U177" s="7">
        <v>55.205695670068998</v>
      </c>
      <c r="V177" s="7">
        <v>247.321762811924</v>
      </c>
      <c r="W177" s="7" t="s">
        <v>47</v>
      </c>
      <c r="X177" s="7" t="s">
        <v>47</v>
      </c>
      <c r="Y177" s="7">
        <v>42.637214402817499</v>
      </c>
      <c r="Z177" s="7" t="s">
        <v>47</v>
      </c>
      <c r="AA177" s="7" t="s">
        <v>47</v>
      </c>
      <c r="AB177" s="7" t="s">
        <v>47</v>
      </c>
      <c r="AC177" s="7" t="s">
        <v>47</v>
      </c>
      <c r="AD177" s="7" t="s">
        <v>47</v>
      </c>
      <c r="AE177" s="7">
        <v>1.17713067919338</v>
      </c>
      <c r="AF177" s="7" t="s">
        <v>47</v>
      </c>
      <c r="AG177" s="7" t="s">
        <v>47</v>
      </c>
      <c r="AH177" s="7" t="s">
        <v>47</v>
      </c>
      <c r="AI177" s="7" t="s">
        <v>47</v>
      </c>
      <c r="AJ177" s="7">
        <v>1609.37531920943</v>
      </c>
      <c r="AK177" s="7" t="s">
        <v>47</v>
      </c>
      <c r="AL177" s="7">
        <v>403.57968750772301</v>
      </c>
      <c r="AM177" s="7">
        <v>2615.6708060605802</v>
      </c>
      <c r="AN177" s="7">
        <v>0.13</v>
      </c>
      <c r="AO177" s="7" t="s">
        <v>47</v>
      </c>
      <c r="AP177" s="7" t="s">
        <v>47</v>
      </c>
      <c r="AQ177" s="7">
        <v>3.2399999999999998E-2</v>
      </c>
      <c r="AR177" s="7" t="s">
        <v>47</v>
      </c>
      <c r="AS177" s="7">
        <v>2434.4153739427802</v>
      </c>
      <c r="AT177" s="7" t="s">
        <v>47</v>
      </c>
      <c r="AU177" s="7" t="s">
        <v>47</v>
      </c>
      <c r="AV177" s="7" t="s">
        <v>47</v>
      </c>
      <c r="AW177" s="7" t="s">
        <v>47</v>
      </c>
      <c r="AX177" s="7" t="s">
        <v>47</v>
      </c>
      <c r="AY177" s="7">
        <v>6.42413451061622</v>
      </c>
      <c r="AZ177" s="7" t="s">
        <v>47</v>
      </c>
      <c r="BA177" s="7">
        <v>6.4576934082333501</v>
      </c>
      <c r="BB177" s="7" t="s">
        <v>47</v>
      </c>
      <c r="BC177" s="7" t="s">
        <v>47</v>
      </c>
      <c r="BD177" s="7">
        <v>7.2678057563923</v>
      </c>
      <c r="BE177" s="7">
        <v>7.2618431109902097</v>
      </c>
      <c r="BF177" s="7" t="s">
        <v>47</v>
      </c>
      <c r="BG177" s="7" t="s">
        <v>47</v>
      </c>
      <c r="BH177" s="7">
        <v>7.8692758659968796</v>
      </c>
      <c r="BI177" s="7" t="s">
        <v>47</v>
      </c>
      <c r="BJ177" s="7" t="s">
        <v>47</v>
      </c>
      <c r="BK177" s="7" t="s">
        <v>47</v>
      </c>
    </row>
    <row r="178" spans="1:63" x14ac:dyDescent="0.2">
      <c r="A178" s="7">
        <v>1993</v>
      </c>
      <c r="B178" s="7">
        <v>0.55216392295044603</v>
      </c>
      <c r="C178" s="7">
        <v>0.63466820254274703</v>
      </c>
      <c r="D178" s="7">
        <v>0.67741796736915605</v>
      </c>
      <c r="E178" s="7">
        <v>0.67129329802917503</v>
      </c>
      <c r="F178" s="7">
        <v>0.53584533579430005</v>
      </c>
      <c r="G178" s="7">
        <v>787.60414797931401</v>
      </c>
      <c r="H178" s="7">
        <v>282.28695002790801</v>
      </c>
      <c r="I178" s="7">
        <v>194.903464229017</v>
      </c>
      <c r="J178" s="7" t="s">
        <v>47</v>
      </c>
      <c r="K178" s="7" t="s">
        <v>47</v>
      </c>
      <c r="L178" s="7" t="s">
        <v>47</v>
      </c>
      <c r="M178" s="7" t="s">
        <v>47</v>
      </c>
      <c r="N178" s="7">
        <v>791.94077022064005</v>
      </c>
      <c r="O178" s="7">
        <v>-10.778158622064501</v>
      </c>
      <c r="P178" s="7">
        <v>114717.414429786</v>
      </c>
      <c r="Q178" s="7">
        <v>123992.059451389</v>
      </c>
      <c r="R178" s="7">
        <v>352.49822415316402</v>
      </c>
      <c r="S178" s="7">
        <v>113.752314956045</v>
      </c>
      <c r="T178" s="7">
        <v>336.46838973349497</v>
      </c>
      <c r="U178" s="7">
        <v>35.769682525514597</v>
      </c>
      <c r="V178" s="7">
        <v>300.69870720798002</v>
      </c>
      <c r="W178" s="7" t="s">
        <v>47</v>
      </c>
      <c r="X178" s="7" t="s">
        <v>47</v>
      </c>
      <c r="Y178" s="7">
        <v>51.223736797333203</v>
      </c>
      <c r="Z178" s="7" t="s">
        <v>47</v>
      </c>
      <c r="AA178" s="7" t="s">
        <v>47</v>
      </c>
      <c r="AB178" s="7" t="s">
        <v>47</v>
      </c>
      <c r="AC178" s="7" t="s">
        <v>47</v>
      </c>
      <c r="AD178" s="7" t="s">
        <v>47</v>
      </c>
      <c r="AE178" s="7">
        <v>1.21575001576012</v>
      </c>
      <c r="AF178" s="7" t="s">
        <v>47</v>
      </c>
      <c r="AG178" s="7" t="s">
        <v>47</v>
      </c>
      <c r="AH178" s="7" t="s">
        <v>47</v>
      </c>
      <c r="AI178" s="7" t="s">
        <v>47</v>
      </c>
      <c r="AJ178" s="7">
        <v>1731.66310764544</v>
      </c>
      <c r="AK178" s="7" t="s">
        <v>47</v>
      </c>
      <c r="AL178" s="7">
        <v>446.76722060188501</v>
      </c>
      <c r="AM178" s="7">
        <v>2944.61283362732</v>
      </c>
      <c r="AN178" s="7">
        <v>0.13</v>
      </c>
      <c r="AO178" s="7" t="s">
        <v>47</v>
      </c>
      <c r="AP178" s="7" t="s">
        <v>47</v>
      </c>
      <c r="AQ178" s="7">
        <v>3.2399999999999998E-2</v>
      </c>
      <c r="AR178" s="7" t="s">
        <v>47</v>
      </c>
      <c r="AS178" s="7">
        <v>2505.9928461069699</v>
      </c>
      <c r="AT178" s="7" t="s">
        <v>47</v>
      </c>
      <c r="AU178" s="7" t="s">
        <v>47</v>
      </c>
      <c r="AV178" s="7" t="s">
        <v>47</v>
      </c>
      <c r="AW178" s="7" t="s">
        <v>47</v>
      </c>
      <c r="AX178" s="7" t="s">
        <v>47</v>
      </c>
      <c r="AY178" s="7">
        <v>6.4589558992990099</v>
      </c>
      <c r="AZ178" s="7" t="s">
        <v>47</v>
      </c>
      <c r="BA178" s="7">
        <v>6.4889552965495003</v>
      </c>
      <c r="BB178" s="7" t="s">
        <v>47</v>
      </c>
      <c r="BC178" s="7" t="s">
        <v>47</v>
      </c>
      <c r="BD178" s="7">
        <v>7.2983963161161602</v>
      </c>
      <c r="BE178" s="7">
        <v>7.29290532553087</v>
      </c>
      <c r="BF178" s="7" t="s">
        <v>47</v>
      </c>
      <c r="BG178" s="7" t="s">
        <v>47</v>
      </c>
      <c r="BH178" s="7">
        <v>7.9877326217819702</v>
      </c>
      <c r="BI178" s="7" t="s">
        <v>47</v>
      </c>
      <c r="BJ178" s="7" t="s">
        <v>47</v>
      </c>
      <c r="BK178" s="7" t="s">
        <v>47</v>
      </c>
    </row>
    <row r="179" spans="1:63" x14ac:dyDescent="0.2">
      <c r="A179" s="7">
        <v>1993.25</v>
      </c>
      <c r="B179" s="7">
        <v>0.57638891225769096</v>
      </c>
      <c r="C179" s="7">
        <v>0.66280649745124998</v>
      </c>
      <c r="D179" s="7">
        <v>0.72170779349474701</v>
      </c>
      <c r="E179" s="7">
        <v>0.71392753225054695</v>
      </c>
      <c r="F179" s="7">
        <v>0.56017950902674096</v>
      </c>
      <c r="G179" s="7">
        <v>850.685624730673</v>
      </c>
      <c r="H179" s="7">
        <v>308.70945195565702</v>
      </c>
      <c r="I179" s="7">
        <v>202.84345847031699</v>
      </c>
      <c r="J179" s="7" t="s">
        <v>47</v>
      </c>
      <c r="K179" s="7" t="s">
        <v>47</v>
      </c>
      <c r="L179" s="7" t="s">
        <v>47</v>
      </c>
      <c r="M179" s="7" t="s">
        <v>47</v>
      </c>
      <c r="N179" s="7">
        <v>855.82373003949499</v>
      </c>
      <c r="O179" s="7">
        <v>-16.179003101525801</v>
      </c>
      <c r="P179" s="7">
        <v>118138.740727464</v>
      </c>
      <c r="Q179" s="7">
        <v>132857.314813909</v>
      </c>
      <c r="R179" s="7">
        <v>381.12448933456102</v>
      </c>
      <c r="S179" s="7">
        <v>123.01537845295501</v>
      </c>
      <c r="T179" s="7">
        <v>367.86286535350501</v>
      </c>
      <c r="U179" s="7">
        <v>46.989913944508501</v>
      </c>
      <c r="V179" s="7">
        <v>320.87295140899602</v>
      </c>
      <c r="W179" s="7" t="s">
        <v>47</v>
      </c>
      <c r="X179" s="7" t="s">
        <v>47</v>
      </c>
      <c r="Y179" s="7">
        <v>54.388047006825801</v>
      </c>
      <c r="Z179" s="7" t="s">
        <v>47</v>
      </c>
      <c r="AA179" s="7" t="s">
        <v>47</v>
      </c>
      <c r="AB179" s="7" t="s">
        <v>47</v>
      </c>
      <c r="AC179" s="7" t="s">
        <v>47</v>
      </c>
      <c r="AD179" s="7" t="s">
        <v>47</v>
      </c>
      <c r="AE179" s="7">
        <v>1.23862121055404</v>
      </c>
      <c r="AF179" s="7" t="s">
        <v>47</v>
      </c>
      <c r="AG179" s="7" t="s">
        <v>47</v>
      </c>
      <c r="AH179" s="7" t="s">
        <v>47</v>
      </c>
      <c r="AI179" s="7" t="s">
        <v>47</v>
      </c>
      <c r="AJ179" s="7">
        <v>1859.5250666007701</v>
      </c>
      <c r="AK179" s="7">
        <v>1001.82657183232</v>
      </c>
      <c r="AL179" s="7">
        <v>503.66021743967701</v>
      </c>
      <c r="AM179" s="7">
        <v>3206.5347205030398</v>
      </c>
      <c r="AN179" s="7">
        <v>0.13</v>
      </c>
      <c r="AO179" s="7">
        <v>0.18430983526169301</v>
      </c>
      <c r="AP179" s="7">
        <v>5.4309835261693203E-2</v>
      </c>
      <c r="AQ179" s="7">
        <v>4.3200000000000002E-2</v>
      </c>
      <c r="AR179" s="7" t="s">
        <v>47</v>
      </c>
      <c r="AS179" s="7">
        <v>2618.1897866098202</v>
      </c>
      <c r="AT179" s="7" t="s">
        <v>47</v>
      </c>
      <c r="AU179" s="7" t="s">
        <v>47</v>
      </c>
      <c r="AV179" s="7" t="s">
        <v>47</v>
      </c>
      <c r="AW179" s="7" t="s">
        <v>47</v>
      </c>
      <c r="AX179" s="7" t="s">
        <v>47</v>
      </c>
      <c r="AY179" s="7">
        <v>6.49409871665382</v>
      </c>
      <c r="AZ179" s="7" t="s">
        <v>47</v>
      </c>
      <c r="BA179" s="7">
        <v>6.5226240602031202</v>
      </c>
      <c r="BB179" s="7" t="s">
        <v>47</v>
      </c>
      <c r="BC179" s="7" t="s">
        <v>47</v>
      </c>
      <c r="BD179" s="7">
        <v>7.3315624268709003</v>
      </c>
      <c r="BE179" s="7">
        <v>7.3255406364588804</v>
      </c>
      <c r="BF179" s="7" t="s">
        <v>47</v>
      </c>
      <c r="BG179" s="7" t="s">
        <v>47</v>
      </c>
      <c r="BH179" s="7">
        <v>8.0729461066927897</v>
      </c>
      <c r="BI179" s="7" t="s">
        <v>47</v>
      </c>
      <c r="BJ179" s="7" t="s">
        <v>47</v>
      </c>
      <c r="BK179" s="7" t="s">
        <v>47</v>
      </c>
    </row>
    <row r="180" spans="1:63" x14ac:dyDescent="0.2">
      <c r="A180" s="7">
        <v>1993.5</v>
      </c>
      <c r="B180" s="7">
        <v>0.59991869055969804</v>
      </c>
      <c r="C180" s="7">
        <v>0.68566470404528101</v>
      </c>
      <c r="D180" s="7">
        <v>0.75347585717865595</v>
      </c>
      <c r="E180" s="7">
        <v>0.74596099846790997</v>
      </c>
      <c r="F180" s="7">
        <v>0.58664549021759405</v>
      </c>
      <c r="G180" s="7">
        <v>918.69346141433095</v>
      </c>
      <c r="H180" s="7">
        <v>317.76033946306302</v>
      </c>
      <c r="I180" s="7">
        <v>217.029201873901</v>
      </c>
      <c r="J180" s="7" t="s">
        <v>47</v>
      </c>
      <c r="K180" s="7" t="s">
        <v>47</v>
      </c>
      <c r="L180" s="7" t="s">
        <v>47</v>
      </c>
      <c r="M180" s="7" t="s">
        <v>47</v>
      </c>
      <c r="N180" s="7">
        <v>925.09446426559998</v>
      </c>
      <c r="O180" s="7">
        <v>-19.578911916729101</v>
      </c>
      <c r="P180" s="7">
        <v>139889.146181082</v>
      </c>
      <c r="Q180" s="7">
        <v>159247.50665181101</v>
      </c>
      <c r="R180" s="7">
        <v>403.06819492951399</v>
      </c>
      <c r="S180" s="7">
        <v>132.95590458807601</v>
      </c>
      <c r="T180" s="7">
        <v>408.64927666473898</v>
      </c>
      <c r="U180" s="7">
        <v>64.792289568126094</v>
      </c>
      <c r="V180" s="7">
        <v>343.85698709661301</v>
      </c>
      <c r="W180" s="7" t="s">
        <v>47</v>
      </c>
      <c r="X180" s="7" t="s">
        <v>47</v>
      </c>
      <c r="Y180" s="7">
        <v>53.406509488140799</v>
      </c>
      <c r="Z180" s="7" t="s">
        <v>47</v>
      </c>
      <c r="AA180" s="7" t="s">
        <v>47</v>
      </c>
      <c r="AB180" s="7" t="s">
        <v>47</v>
      </c>
      <c r="AC180" s="7" t="s">
        <v>47</v>
      </c>
      <c r="AD180" s="7" t="s">
        <v>47</v>
      </c>
      <c r="AE180" s="7">
        <v>1.24343683603517</v>
      </c>
      <c r="AF180" s="7" t="s">
        <v>47</v>
      </c>
      <c r="AG180" s="7" t="s">
        <v>47</v>
      </c>
      <c r="AH180" s="7" t="s">
        <v>47</v>
      </c>
      <c r="AI180" s="7" t="s">
        <v>47</v>
      </c>
      <c r="AJ180" s="7">
        <v>1956.4208413097799</v>
      </c>
      <c r="AK180" s="7">
        <v>1088.45744438366</v>
      </c>
      <c r="AL180" s="7">
        <v>529.90506433436497</v>
      </c>
      <c r="AM180" s="7">
        <v>3333.5307761462</v>
      </c>
      <c r="AN180" s="7">
        <v>0.13</v>
      </c>
      <c r="AO180" s="7">
        <v>0.19922501698286099</v>
      </c>
      <c r="AP180" s="7">
        <v>6.9225016982860904E-2</v>
      </c>
      <c r="AQ180" s="7">
        <v>6.6600000000000006E-2</v>
      </c>
      <c r="AR180" s="7" t="s">
        <v>47</v>
      </c>
      <c r="AS180" s="7">
        <v>2757.4512978543598</v>
      </c>
      <c r="AT180" s="7" t="s">
        <v>47</v>
      </c>
      <c r="AU180" s="7" t="s">
        <v>47</v>
      </c>
      <c r="AV180" s="7" t="s">
        <v>47</v>
      </c>
      <c r="AW180" s="7" t="s">
        <v>47</v>
      </c>
      <c r="AX180" s="7" t="s">
        <v>47</v>
      </c>
      <c r="AY180" s="7">
        <v>6.5100669145011896</v>
      </c>
      <c r="AZ180" s="7" t="s">
        <v>47</v>
      </c>
      <c r="BA180" s="7">
        <v>6.5324403423078197</v>
      </c>
      <c r="BB180" s="7" t="s">
        <v>47</v>
      </c>
      <c r="BC180" s="7" t="s">
        <v>47</v>
      </c>
      <c r="BD180" s="7">
        <v>7.3632304323180904</v>
      </c>
      <c r="BE180" s="7">
        <v>7.3562870865263701</v>
      </c>
      <c r="BF180" s="7" t="s">
        <v>47</v>
      </c>
      <c r="BG180" s="7" t="s">
        <v>47</v>
      </c>
      <c r="BH180" s="7">
        <v>8.1117873143977395</v>
      </c>
      <c r="BI180" s="7" t="s">
        <v>47</v>
      </c>
      <c r="BJ180" s="7" t="s">
        <v>47</v>
      </c>
      <c r="BK180" s="7" t="s">
        <v>47</v>
      </c>
    </row>
    <row r="181" spans="1:63" x14ac:dyDescent="0.2">
      <c r="A181" s="7">
        <v>1993.75</v>
      </c>
      <c r="B181" s="7">
        <v>0.62499509351412497</v>
      </c>
      <c r="C181" s="7">
        <v>0.70977440698702898</v>
      </c>
      <c r="D181" s="7">
        <v>0.77166405087891898</v>
      </c>
      <c r="E181" s="7">
        <v>0.76656017510464003</v>
      </c>
      <c r="F181" s="7">
        <v>0.61526489984349397</v>
      </c>
      <c r="G181" s="7">
        <v>995.45152227568099</v>
      </c>
      <c r="H181" s="7">
        <v>333.29640453850698</v>
      </c>
      <c r="I181" s="7">
        <v>242.63611670553399</v>
      </c>
      <c r="J181" s="7" t="s">
        <v>47</v>
      </c>
      <c r="K181" s="7" t="s">
        <v>47</v>
      </c>
      <c r="L181" s="7" t="s">
        <v>47</v>
      </c>
      <c r="M181" s="7" t="s">
        <v>47</v>
      </c>
      <c r="N181" s="7">
        <v>1002.26285165427</v>
      </c>
      <c r="O181" s="7">
        <v>-21.409430359680599</v>
      </c>
      <c r="P181" s="7">
        <v>150424.699757269</v>
      </c>
      <c r="Q181" s="7">
        <v>174050.249223733</v>
      </c>
      <c r="R181" s="7">
        <v>432.92428298276099</v>
      </c>
      <c r="S181" s="7">
        <v>143.35028668292401</v>
      </c>
      <c r="T181" s="7">
        <v>447.397712348261</v>
      </c>
      <c r="U181" s="7">
        <v>73.298113961851101</v>
      </c>
      <c r="V181" s="7">
        <v>374.09959838640998</v>
      </c>
      <c r="W181" s="7" t="s">
        <v>47</v>
      </c>
      <c r="X181" s="7" t="s">
        <v>47</v>
      </c>
      <c r="Y181" s="7">
        <v>55.494457689386699</v>
      </c>
      <c r="Z181" s="7" t="s">
        <v>47</v>
      </c>
      <c r="AA181" s="7" t="s">
        <v>47</v>
      </c>
      <c r="AB181" s="7" t="s">
        <v>47</v>
      </c>
      <c r="AC181" s="7" t="s">
        <v>47</v>
      </c>
      <c r="AD181" s="7" t="s">
        <v>47</v>
      </c>
      <c r="AE181" s="7">
        <v>1.2265059087016901</v>
      </c>
      <c r="AF181" s="7" t="s">
        <v>47</v>
      </c>
      <c r="AG181" s="7" t="s">
        <v>47</v>
      </c>
      <c r="AH181" s="7" t="s">
        <v>47</v>
      </c>
      <c r="AI181" s="7" t="s">
        <v>47</v>
      </c>
      <c r="AJ181" s="7">
        <v>2090.3987467223701</v>
      </c>
      <c r="AK181" s="7">
        <v>1192.84106530238</v>
      </c>
      <c r="AL181" s="7">
        <v>557.38875009713195</v>
      </c>
      <c r="AM181" s="7">
        <v>3570.2192637693602</v>
      </c>
      <c r="AN181" s="7">
        <v>0.13</v>
      </c>
      <c r="AO181" s="7">
        <v>0.210915387480831</v>
      </c>
      <c r="AP181" s="7">
        <v>8.0915387480830797E-2</v>
      </c>
      <c r="AQ181" s="7">
        <v>6.6600000000000006E-2</v>
      </c>
      <c r="AR181" s="7" t="s">
        <v>47</v>
      </c>
      <c r="AS181" s="7">
        <v>3050.4978400556602</v>
      </c>
      <c r="AT181" s="7" t="s">
        <v>47</v>
      </c>
      <c r="AU181" s="7" t="s">
        <v>47</v>
      </c>
      <c r="AV181" s="7" t="s">
        <v>47</v>
      </c>
      <c r="AW181" s="7" t="s">
        <v>47</v>
      </c>
      <c r="AX181" s="7" t="s">
        <v>47</v>
      </c>
      <c r="AY181" s="7">
        <v>6.5405743262749603</v>
      </c>
      <c r="AZ181" s="7" t="s">
        <v>47</v>
      </c>
      <c r="BA181" s="7">
        <v>6.5562652190819604</v>
      </c>
      <c r="BB181" s="7" t="s">
        <v>47</v>
      </c>
      <c r="BC181" s="7" t="s">
        <v>47</v>
      </c>
      <c r="BD181" s="7">
        <v>7.3957179467043099</v>
      </c>
      <c r="BE181" s="7">
        <v>7.3888987979192802</v>
      </c>
      <c r="BF181" s="7" t="s">
        <v>47</v>
      </c>
      <c r="BG181" s="7" t="s">
        <v>47</v>
      </c>
      <c r="BH181" s="7">
        <v>8.1803822913104405</v>
      </c>
      <c r="BI181" s="7" t="s">
        <v>47</v>
      </c>
      <c r="BJ181" s="7" t="s">
        <v>47</v>
      </c>
      <c r="BK181" s="7" t="s">
        <v>47</v>
      </c>
    </row>
    <row r="182" spans="1:63" x14ac:dyDescent="0.2">
      <c r="A182" s="7">
        <v>1994</v>
      </c>
      <c r="B182" s="7">
        <v>0.67382078438371795</v>
      </c>
      <c r="C182" s="7">
        <v>0.76108098246492695</v>
      </c>
      <c r="D182" s="7">
        <v>0.79241867097932595</v>
      </c>
      <c r="E182" s="7">
        <v>0.79171243170941097</v>
      </c>
      <c r="F182" s="7">
        <v>0.65167554491633495</v>
      </c>
      <c r="G182" s="7">
        <v>1086.7112935699199</v>
      </c>
      <c r="H182" s="7">
        <v>349.025124864188</v>
      </c>
      <c r="I182" s="7">
        <v>243.758745372558</v>
      </c>
      <c r="J182" s="7" t="s">
        <v>47</v>
      </c>
      <c r="K182" s="7" t="s">
        <v>47</v>
      </c>
      <c r="L182" s="7" t="s">
        <v>47</v>
      </c>
      <c r="M182" s="7" t="s">
        <v>47</v>
      </c>
      <c r="N182" s="7">
        <v>1092.1622711344501</v>
      </c>
      <c r="O182" s="7">
        <v>-7.3638447144515196</v>
      </c>
      <c r="P182" s="7">
        <v>205141.33656749499</v>
      </c>
      <c r="Q182" s="7">
        <v>220464.40676359201</v>
      </c>
      <c r="R182" s="7">
        <v>466.16939471607299</v>
      </c>
      <c r="S182" s="7">
        <v>155.832538906363</v>
      </c>
      <c r="T182" s="7">
        <v>477.52418222646901</v>
      </c>
      <c r="U182" s="7">
        <v>102.13418875931799</v>
      </c>
      <c r="V182" s="7">
        <v>375.38999346715099</v>
      </c>
      <c r="W182" s="7" t="s">
        <v>47</v>
      </c>
      <c r="X182" s="7" t="s">
        <v>47</v>
      </c>
      <c r="Y182" s="7">
        <v>53.471030314845201</v>
      </c>
      <c r="Z182" s="7" t="s">
        <v>47</v>
      </c>
      <c r="AA182" s="7" t="s">
        <v>47</v>
      </c>
      <c r="AB182" s="7" t="s">
        <v>47</v>
      </c>
      <c r="AC182" s="7" t="s">
        <v>47</v>
      </c>
      <c r="AD182" s="7" t="s">
        <v>47</v>
      </c>
      <c r="AE182" s="7">
        <v>1.1749599449258901</v>
      </c>
      <c r="AF182" s="7" t="s">
        <v>47</v>
      </c>
      <c r="AG182" s="7" t="s">
        <v>47</v>
      </c>
      <c r="AH182" s="7" t="s">
        <v>47</v>
      </c>
      <c r="AI182" s="7" t="s">
        <v>47</v>
      </c>
      <c r="AJ182" s="7">
        <v>2217.0296707922798</v>
      </c>
      <c r="AK182" s="7">
        <v>1289.0207698551701</v>
      </c>
      <c r="AL182" s="7">
        <v>584.21323534231999</v>
      </c>
      <c r="AM182" s="7">
        <v>3809.7809277091901</v>
      </c>
      <c r="AN182" s="7">
        <v>0.13</v>
      </c>
      <c r="AO182" s="7">
        <v>0.21850650853824399</v>
      </c>
      <c r="AP182" s="7">
        <v>8.8506508538243794E-2</v>
      </c>
      <c r="AQ182" s="7">
        <v>6.6600000000000006E-2</v>
      </c>
      <c r="AR182" s="7" t="s">
        <v>47</v>
      </c>
      <c r="AS182" s="7">
        <v>3086.1371619623601</v>
      </c>
      <c r="AT182" s="7">
        <v>2148.2434212591902</v>
      </c>
      <c r="AU182" s="7">
        <v>669.36067850079701</v>
      </c>
      <c r="AV182" s="7">
        <v>88.675475698134505</v>
      </c>
      <c r="AW182" s="7">
        <v>88.675475698134505</v>
      </c>
      <c r="AX182" s="7" t="s">
        <v>47</v>
      </c>
      <c r="AY182" s="7">
        <v>6.5393401780146299</v>
      </c>
      <c r="AZ182" s="7" t="s">
        <v>47</v>
      </c>
      <c r="BA182" s="7">
        <v>6.5727575474580897</v>
      </c>
      <c r="BB182" s="7" t="s">
        <v>47</v>
      </c>
      <c r="BC182" s="7" t="s">
        <v>47</v>
      </c>
      <c r="BD182" s="7">
        <v>7.4241232166159996</v>
      </c>
      <c r="BE182" s="7">
        <v>7.4191197239628197</v>
      </c>
      <c r="BF182" s="7" t="s">
        <v>47</v>
      </c>
      <c r="BG182" s="7" t="s">
        <v>47</v>
      </c>
      <c r="BH182" s="7">
        <v>8.24532696717867</v>
      </c>
      <c r="BI182" s="7">
        <v>8.1192582862274904E-2</v>
      </c>
      <c r="BJ182" s="7">
        <v>8.1192582862274904E-2</v>
      </c>
      <c r="BK182" s="7" t="s">
        <v>47</v>
      </c>
    </row>
    <row r="183" spans="1:63" x14ac:dyDescent="0.2">
      <c r="A183" s="7">
        <v>1994.25</v>
      </c>
      <c r="B183" s="7">
        <v>0.70357640988477699</v>
      </c>
      <c r="C183" s="7">
        <v>0.79369293631722604</v>
      </c>
      <c r="D183" s="7">
        <v>0.79643923000335703</v>
      </c>
      <c r="E183" s="7">
        <v>0.79534515169209896</v>
      </c>
      <c r="F183" s="7">
        <v>0.68127533007775998</v>
      </c>
      <c r="G183" s="7">
        <v>1172.9069047461001</v>
      </c>
      <c r="H183" s="7">
        <v>382.35867083463802</v>
      </c>
      <c r="I183" s="7">
        <v>286.95871907719601</v>
      </c>
      <c r="J183" s="7" t="s">
        <v>47</v>
      </c>
      <c r="K183" s="7" t="s">
        <v>47</v>
      </c>
      <c r="L183" s="7" t="s">
        <v>47</v>
      </c>
      <c r="M183" s="7" t="s">
        <v>47</v>
      </c>
      <c r="N183" s="7">
        <v>1177.33189105928</v>
      </c>
      <c r="O183" s="7">
        <v>10.7420448075958</v>
      </c>
      <c r="P183" s="7">
        <v>248933.16157679199</v>
      </c>
      <c r="Q183" s="7">
        <v>247521.73778472899</v>
      </c>
      <c r="R183" s="7">
        <v>512.63377876555296</v>
      </c>
      <c r="S183" s="7">
        <v>165.59089863706899</v>
      </c>
      <c r="T183" s="7">
        <v>488.36516884906302</v>
      </c>
      <c r="U183" s="7">
        <v>70.227250276607293</v>
      </c>
      <c r="V183" s="7">
        <v>418.13791857245599</v>
      </c>
      <c r="W183" s="7" t="s">
        <v>47</v>
      </c>
      <c r="X183" s="7" t="s">
        <v>47</v>
      </c>
      <c r="Y183" s="7">
        <v>62.597985828160503</v>
      </c>
      <c r="Z183" s="7" t="s">
        <v>47</v>
      </c>
      <c r="AA183" s="7" t="s">
        <v>47</v>
      </c>
      <c r="AB183" s="7" t="s">
        <v>47</v>
      </c>
      <c r="AC183" s="7" t="s">
        <v>47</v>
      </c>
      <c r="AD183" s="7" t="s">
        <v>47</v>
      </c>
      <c r="AE183" s="7">
        <v>1.13043180601003</v>
      </c>
      <c r="AF183" s="7" t="s">
        <v>47</v>
      </c>
      <c r="AG183" s="7" t="s">
        <v>47</v>
      </c>
      <c r="AH183" s="7" t="s">
        <v>47</v>
      </c>
      <c r="AI183" s="7" t="s">
        <v>47</v>
      </c>
      <c r="AJ183" s="7">
        <v>2418.1107167662199</v>
      </c>
      <c r="AK183" s="7">
        <v>1397.2639506180101</v>
      </c>
      <c r="AL183" s="7">
        <v>612.655854950356</v>
      </c>
      <c r="AM183" s="7">
        <v>4120.2025474448601</v>
      </c>
      <c r="AN183" s="7">
        <v>0.13</v>
      </c>
      <c r="AO183" s="7">
        <v>0.22369141866209999</v>
      </c>
      <c r="AP183" s="7">
        <v>9.3691418662100401E-2</v>
      </c>
      <c r="AQ183" s="7">
        <v>6.6600000000000006E-2</v>
      </c>
      <c r="AR183" s="7" t="s">
        <v>47</v>
      </c>
      <c r="AS183" s="7">
        <v>3294.5050597864902</v>
      </c>
      <c r="AT183" s="7">
        <v>2285.3289371503101</v>
      </c>
      <c r="AU183" s="7">
        <v>715.38318792438804</v>
      </c>
      <c r="AV183" s="7">
        <v>133.27328907773099</v>
      </c>
      <c r="AW183" s="7">
        <v>133.27328907773099</v>
      </c>
      <c r="AX183" s="7" t="s">
        <v>47</v>
      </c>
      <c r="AY183" s="7">
        <v>6.5911405031044197</v>
      </c>
      <c r="AZ183" s="7" t="s">
        <v>47</v>
      </c>
      <c r="BA183" s="7">
        <v>6.6233504606177602</v>
      </c>
      <c r="BB183" s="7" t="s">
        <v>47</v>
      </c>
      <c r="BC183" s="7" t="s">
        <v>47</v>
      </c>
      <c r="BD183" s="7">
        <v>7.4547947999507898</v>
      </c>
      <c r="BE183" s="7">
        <v>7.4510292323414502</v>
      </c>
      <c r="BF183" s="7" t="s">
        <v>47</v>
      </c>
      <c r="BG183" s="7" t="s">
        <v>47</v>
      </c>
      <c r="BH183" s="7">
        <v>8.3236576031363398</v>
      </c>
      <c r="BI183" s="7">
        <v>0.113199421581812</v>
      </c>
      <c r="BJ183" s="7">
        <v>0.113199421581812</v>
      </c>
      <c r="BK183" s="7" t="s">
        <v>47</v>
      </c>
    </row>
    <row r="184" spans="1:63" x14ac:dyDescent="0.2">
      <c r="A184" s="7">
        <v>1994.5</v>
      </c>
      <c r="B184" s="7">
        <v>0.75387672357393098</v>
      </c>
      <c r="C184" s="7">
        <v>0.84362013525417501</v>
      </c>
      <c r="D184" s="7">
        <v>0.812918635109942</v>
      </c>
      <c r="E184" s="7">
        <v>0.80021392386972601</v>
      </c>
      <c r="F184" s="7">
        <v>0.70840020905646695</v>
      </c>
      <c r="G184" s="7">
        <v>1256.5548061920199</v>
      </c>
      <c r="H184" s="7">
        <v>417.86223291147098</v>
      </c>
      <c r="I184" s="7">
        <v>319.21248627407698</v>
      </c>
      <c r="J184" s="7" t="s">
        <v>47</v>
      </c>
      <c r="K184" s="7" t="s">
        <v>47</v>
      </c>
      <c r="L184" s="7" t="s">
        <v>47</v>
      </c>
      <c r="M184" s="7" t="s">
        <v>47</v>
      </c>
      <c r="N184" s="7">
        <v>1260.3156913314101</v>
      </c>
      <c r="O184" s="7">
        <v>21.429302301100002</v>
      </c>
      <c r="P184" s="7">
        <v>267575.46176041302</v>
      </c>
      <c r="Q184" s="7">
        <v>253275.705060198</v>
      </c>
      <c r="R184" s="7">
        <v>560.813819180731</v>
      </c>
      <c r="S184" s="7">
        <v>177.343463849101</v>
      </c>
      <c r="T184" s="7">
        <v>500.72910600047402</v>
      </c>
      <c r="U184" s="7">
        <v>50.234494465024198</v>
      </c>
      <c r="V184" s="7">
        <v>450.49461153545002</v>
      </c>
      <c r="W184" s="7" t="s">
        <v>47</v>
      </c>
      <c r="X184" s="7" t="s">
        <v>47</v>
      </c>
      <c r="Y184" s="7">
        <v>71.138367413663701</v>
      </c>
      <c r="Z184" s="7" t="s">
        <v>47</v>
      </c>
      <c r="AA184" s="7" t="s">
        <v>47</v>
      </c>
      <c r="AB184" s="7" t="s">
        <v>47</v>
      </c>
      <c r="AC184" s="7" t="s">
        <v>47</v>
      </c>
      <c r="AD184" s="7" t="s">
        <v>47</v>
      </c>
      <c r="AE184" s="7">
        <v>1.06146522216009</v>
      </c>
      <c r="AF184" s="7" t="s">
        <v>47</v>
      </c>
      <c r="AG184" s="7" t="s">
        <v>47</v>
      </c>
      <c r="AH184" s="7" t="s">
        <v>47</v>
      </c>
      <c r="AI184" s="7" t="s">
        <v>47</v>
      </c>
      <c r="AJ184" s="7">
        <v>2647.71338432741</v>
      </c>
      <c r="AK184" s="7">
        <v>1503.44764767826</v>
      </c>
      <c r="AL184" s="7">
        <v>653.64385985613796</v>
      </c>
      <c r="AM184" s="7">
        <v>4482.8908647982098</v>
      </c>
      <c r="AN184" s="7">
        <v>0.13</v>
      </c>
      <c r="AO184" s="7">
        <v>0.22192451589708101</v>
      </c>
      <c r="AP184" s="7">
        <v>9.1924515897081296E-2</v>
      </c>
      <c r="AQ184" s="7">
        <v>6.6600000000000006E-2</v>
      </c>
      <c r="AR184" s="7" t="s">
        <v>47</v>
      </c>
      <c r="AS184" s="7">
        <v>3478.9908905437901</v>
      </c>
      <c r="AT184" s="7">
        <v>2430.55766812209</v>
      </c>
      <c r="AU184" s="7">
        <v>746.210353808734</v>
      </c>
      <c r="AV184" s="7">
        <v>141.190048557468</v>
      </c>
      <c r="AW184" s="7">
        <v>141.190048557468</v>
      </c>
      <c r="AX184" s="7" t="s">
        <v>47</v>
      </c>
      <c r="AY184" s="7">
        <v>6.6119153982499999</v>
      </c>
      <c r="AZ184" s="7" t="s">
        <v>47</v>
      </c>
      <c r="BA184" s="7">
        <v>6.6741350552852303</v>
      </c>
      <c r="BB184" s="7" t="s">
        <v>47</v>
      </c>
      <c r="BC184" s="7" t="s">
        <v>47</v>
      </c>
      <c r="BD184" s="7">
        <v>7.4838635952018997</v>
      </c>
      <c r="BE184" s="7">
        <v>7.4808750521344303</v>
      </c>
      <c r="BF184" s="7" t="s">
        <v>47</v>
      </c>
      <c r="BG184" s="7" t="s">
        <v>47</v>
      </c>
      <c r="BH184" s="7">
        <v>8.4080233996249394</v>
      </c>
      <c r="BI184" s="7">
        <v>0.112027525745009</v>
      </c>
      <c r="BJ184" s="7">
        <v>0.112027525745009</v>
      </c>
      <c r="BK184" s="7" t="s">
        <v>47</v>
      </c>
    </row>
    <row r="185" spans="1:63" x14ac:dyDescent="0.2">
      <c r="A185" s="7">
        <v>1994.75</v>
      </c>
      <c r="B185" s="7">
        <v>0.79325527272191099</v>
      </c>
      <c r="C185" s="7">
        <v>0.88271694218591601</v>
      </c>
      <c r="D185" s="7">
        <v>0.82661276239668602</v>
      </c>
      <c r="E185" s="7">
        <v>0.80893792297782396</v>
      </c>
      <c r="F185" s="7">
        <v>0.73158732163840501</v>
      </c>
      <c r="G185" s="7">
        <v>1329.79068265196</v>
      </c>
      <c r="H185" s="7">
        <v>448.62087441083099</v>
      </c>
      <c r="I185" s="7">
        <v>317.74176473587198</v>
      </c>
      <c r="J185" s="7" t="s">
        <v>47</v>
      </c>
      <c r="K185" s="7" t="s">
        <v>47</v>
      </c>
      <c r="L185" s="7" t="s">
        <v>47</v>
      </c>
      <c r="M185" s="7" t="s">
        <v>47</v>
      </c>
      <c r="N185" s="7">
        <v>1334.67405834486</v>
      </c>
      <c r="O185" s="7">
        <v>38.600273505755702</v>
      </c>
      <c r="P185" s="7">
        <v>301932.08841150999</v>
      </c>
      <c r="Q185" s="7">
        <v>264687.81414345501</v>
      </c>
      <c r="R185" s="7">
        <v>604.99204965764397</v>
      </c>
      <c r="S185" s="7">
        <v>187.20911062746799</v>
      </c>
      <c r="T185" s="7">
        <v>503.872624553994</v>
      </c>
      <c r="U185" s="7">
        <v>50.244066499050902</v>
      </c>
      <c r="V185" s="7">
        <v>453.62855805494303</v>
      </c>
      <c r="W185" s="7" t="s">
        <v>47</v>
      </c>
      <c r="X185" s="7" t="s">
        <v>47</v>
      </c>
      <c r="Y185" s="7">
        <v>74.5232558227993</v>
      </c>
      <c r="Z185" s="7" t="s">
        <v>47</v>
      </c>
      <c r="AA185" s="7" t="s">
        <v>47</v>
      </c>
      <c r="AB185" s="7" t="s">
        <v>47</v>
      </c>
      <c r="AC185" s="7" t="s">
        <v>47</v>
      </c>
      <c r="AD185" s="7" t="s">
        <v>47</v>
      </c>
      <c r="AE185" s="7">
        <v>1.0197699918238201</v>
      </c>
      <c r="AF185" s="7" t="s">
        <v>47</v>
      </c>
      <c r="AG185" s="7" t="s">
        <v>47</v>
      </c>
      <c r="AH185" s="7" t="s">
        <v>47</v>
      </c>
      <c r="AI185" s="7" t="s">
        <v>47</v>
      </c>
      <c r="AJ185" s="7">
        <v>2958.1806820153602</v>
      </c>
      <c r="AK185" s="7">
        <v>1585.3949748212699</v>
      </c>
      <c r="AL185" s="7">
        <v>699.21719978964097</v>
      </c>
      <c r="AM185" s="7">
        <v>4826.36930749974</v>
      </c>
      <c r="AN185" s="7">
        <v>0.13</v>
      </c>
      <c r="AO185" s="7">
        <v>0.21471895193204199</v>
      </c>
      <c r="AP185" s="7">
        <v>8.4718951932042402E-2</v>
      </c>
      <c r="AQ185" s="7">
        <v>6.6600000000000006E-2</v>
      </c>
      <c r="AR185" s="7" t="s">
        <v>47</v>
      </c>
      <c r="AS185" s="7">
        <v>3725.86465171492</v>
      </c>
      <c r="AT185" s="7">
        <v>2621.6067608926601</v>
      </c>
      <c r="AU185" s="7">
        <v>760.82134972922802</v>
      </c>
      <c r="AV185" s="7">
        <v>185.73618666666701</v>
      </c>
      <c r="AW185" s="7">
        <v>185.73618666666701</v>
      </c>
      <c r="AX185" s="7" t="s">
        <v>47</v>
      </c>
      <c r="AY185" s="7">
        <v>6.6368255184373401</v>
      </c>
      <c r="AZ185" s="7" t="s">
        <v>47</v>
      </c>
      <c r="BA185" s="7">
        <v>6.7177540091342003</v>
      </c>
      <c r="BB185" s="7" t="s">
        <v>47</v>
      </c>
      <c r="BC185" s="7" t="s">
        <v>47</v>
      </c>
      <c r="BD185" s="7">
        <v>7.5089810822235403</v>
      </c>
      <c r="BE185" s="7">
        <v>7.50531551961679</v>
      </c>
      <c r="BF185" s="7" t="s">
        <v>47</v>
      </c>
      <c r="BG185" s="7" t="s">
        <v>47</v>
      </c>
      <c r="BH185" s="7">
        <v>8.4818497678115694</v>
      </c>
      <c r="BI185" s="7">
        <v>0.13916220631200399</v>
      </c>
      <c r="BJ185" s="7">
        <v>0.13916220631200399</v>
      </c>
      <c r="BK185" s="7" t="s">
        <v>47</v>
      </c>
    </row>
    <row r="186" spans="1:63" x14ac:dyDescent="0.2">
      <c r="A186" s="7">
        <v>1995</v>
      </c>
      <c r="B186" s="7">
        <v>0.82467406009974498</v>
      </c>
      <c r="C186" s="7">
        <v>0.91144645688344905</v>
      </c>
      <c r="D186" s="7">
        <v>0.84022795516450999</v>
      </c>
      <c r="E186" s="7">
        <v>0.82475180569164097</v>
      </c>
      <c r="F186" s="7">
        <v>0.75375637404106299</v>
      </c>
      <c r="G186" s="7">
        <v>1404.7720398368999</v>
      </c>
      <c r="H186" s="7">
        <v>462.15838260764201</v>
      </c>
      <c r="I186" s="7">
        <v>336.37553070834502</v>
      </c>
      <c r="J186" s="7">
        <v>26.094077762936401</v>
      </c>
      <c r="K186" s="7">
        <v>60.7318084885651</v>
      </c>
      <c r="L186" s="7">
        <v>154.72533694218299</v>
      </c>
      <c r="M186" s="7">
        <v>94.824307514660404</v>
      </c>
      <c r="N186" s="7">
        <v>1410.54184362056</v>
      </c>
      <c r="O186" s="7">
        <v>61.7803000265572</v>
      </c>
      <c r="P186" s="7">
        <v>320547.104216001</v>
      </c>
      <c r="Q186" s="7">
        <v>248693.39330196701</v>
      </c>
      <c r="R186" s="7">
        <v>636.46112447922997</v>
      </c>
      <c r="S186" s="7">
        <v>195.182003280299</v>
      </c>
      <c r="T186" s="7">
        <v>517.11841583447904</v>
      </c>
      <c r="U186" s="7">
        <v>38.9856358478876</v>
      </c>
      <c r="V186" s="7">
        <v>478.132779986591</v>
      </c>
      <c r="W186" s="7">
        <v>36.374686811126601</v>
      </c>
      <c r="X186" s="7">
        <v>72.441911645367597</v>
      </c>
      <c r="Y186" s="7">
        <v>76.898450206577394</v>
      </c>
      <c r="Z186" s="7">
        <v>215.68440640626901</v>
      </c>
      <c r="AA186" s="7">
        <v>179.30971959514201</v>
      </c>
      <c r="AB186" s="7">
        <v>113.10801172837699</v>
      </c>
      <c r="AC186" s="7">
        <v>401.23432978001398</v>
      </c>
      <c r="AD186" s="7">
        <v>1037.69545425924</v>
      </c>
      <c r="AE186" s="7">
        <v>1.0000942743268599</v>
      </c>
      <c r="AF186" s="7" t="s">
        <v>47</v>
      </c>
      <c r="AG186" s="7" t="s">
        <v>47</v>
      </c>
      <c r="AH186" s="7" t="s">
        <v>47</v>
      </c>
      <c r="AI186" s="7" t="s">
        <v>47</v>
      </c>
      <c r="AJ186" s="7">
        <v>2925.1646190011102</v>
      </c>
      <c r="AK186" s="7">
        <v>1674.59443530048</v>
      </c>
      <c r="AL186" s="7">
        <v>729.44704747831599</v>
      </c>
      <c r="AM186" s="7">
        <v>5158.7631605052902</v>
      </c>
      <c r="AN186" s="7">
        <v>0.13</v>
      </c>
      <c r="AO186" s="7">
        <v>0.21338449632041601</v>
      </c>
      <c r="AP186" s="7">
        <v>8.3384496320416404E-2</v>
      </c>
      <c r="AQ186" s="7">
        <v>6.6600000000000006E-2</v>
      </c>
      <c r="AR186" s="7" t="s">
        <v>47</v>
      </c>
      <c r="AS186" s="7">
        <v>3797.3185168303999</v>
      </c>
      <c r="AT186" s="7">
        <v>2666.1682161921899</v>
      </c>
      <c r="AU186" s="7">
        <v>866.65267531842596</v>
      </c>
      <c r="AV186" s="7">
        <v>48.867883196993702</v>
      </c>
      <c r="AW186" s="7">
        <v>48.867883196993702</v>
      </c>
      <c r="AX186" s="7">
        <v>71.563374210874699</v>
      </c>
      <c r="AY186" s="7">
        <v>6.6486903884946198</v>
      </c>
      <c r="AZ186" s="7">
        <v>6.1872183996691197</v>
      </c>
      <c r="BA186" s="7">
        <v>6.7386094136533199</v>
      </c>
      <c r="BB186" s="7">
        <v>6.2772316947111397</v>
      </c>
      <c r="BC186" s="7">
        <v>7.22744369854649</v>
      </c>
      <c r="BD186" s="7">
        <v>7.5344152703461598</v>
      </c>
      <c r="BE186" s="7">
        <v>7.5303163939148803</v>
      </c>
      <c r="BF186" s="7" t="s">
        <v>47</v>
      </c>
      <c r="BG186" s="7" t="s">
        <v>47</v>
      </c>
      <c r="BH186" s="7">
        <v>8.5484521321670606</v>
      </c>
      <c r="BI186" s="7">
        <v>3.4644759684377802E-2</v>
      </c>
      <c r="BJ186" s="7">
        <v>3.4644759684377802E-2</v>
      </c>
      <c r="BK186" s="7">
        <v>5.0734669470837199E-2</v>
      </c>
    </row>
    <row r="187" spans="1:63" x14ac:dyDescent="0.2">
      <c r="A187" s="7">
        <v>1995.25</v>
      </c>
      <c r="B187" s="7">
        <v>0.84390540028544603</v>
      </c>
      <c r="C187" s="7">
        <v>0.93076326288238198</v>
      </c>
      <c r="D187" s="7">
        <v>0.85296403750383798</v>
      </c>
      <c r="E187" s="7">
        <v>0.84328090408871903</v>
      </c>
      <c r="F187" s="7">
        <v>0.78147218416379804</v>
      </c>
      <c r="G187" s="7">
        <v>1495.2155735509</v>
      </c>
      <c r="H187" s="7">
        <v>499.76507443193401</v>
      </c>
      <c r="I187" s="7">
        <v>332.69961011079198</v>
      </c>
      <c r="J187" s="7">
        <v>25.672570545533599</v>
      </c>
      <c r="K187" s="7">
        <v>60.532958247205002</v>
      </c>
      <c r="L187" s="7">
        <v>152.69946125969199</v>
      </c>
      <c r="M187" s="7">
        <v>93.794620058361502</v>
      </c>
      <c r="N187" s="7">
        <v>1499.48477473817</v>
      </c>
      <c r="O187" s="7">
        <v>30.9708059525876</v>
      </c>
      <c r="P187" s="7">
        <v>319539.05211435701</v>
      </c>
      <c r="Q187" s="7">
        <v>272793.60628016101</v>
      </c>
      <c r="R187" s="7">
        <v>683.07822087174497</v>
      </c>
      <c r="S187" s="7">
        <v>199.177346031073</v>
      </c>
      <c r="T187" s="7">
        <v>586.25840188276698</v>
      </c>
      <c r="U187" s="7">
        <v>104.62295937437</v>
      </c>
      <c r="V187" s="7">
        <v>481.63544250839698</v>
      </c>
      <c r="W187" s="7">
        <v>36.156864300159498</v>
      </c>
      <c r="X187" s="7">
        <v>72.983392567648906</v>
      </c>
      <c r="Y187" s="7">
        <v>80.506091574340999</v>
      </c>
      <c r="Z187" s="7">
        <v>215.05963688683599</v>
      </c>
      <c r="AA187" s="7">
        <v>178.902772586677</v>
      </c>
      <c r="AB187" s="7">
        <v>113.086321479571</v>
      </c>
      <c r="AC187" s="7">
        <v>401.12935093405599</v>
      </c>
      <c r="AD187" s="7">
        <v>1084.2075718057999</v>
      </c>
      <c r="AE187" s="7">
        <v>0.99925999265259402</v>
      </c>
      <c r="AF187" s="7" t="s">
        <v>47</v>
      </c>
      <c r="AG187" s="7" t="s">
        <v>47</v>
      </c>
      <c r="AH187" s="7" t="s">
        <v>47</v>
      </c>
      <c r="AI187" s="7" t="s">
        <v>47</v>
      </c>
      <c r="AJ187" s="7">
        <v>3042.7722587437502</v>
      </c>
      <c r="AK187" s="7">
        <v>1739.65529816655</v>
      </c>
      <c r="AL187" s="7">
        <v>746.50773720505003</v>
      </c>
      <c r="AM187" s="7">
        <v>5518.0536963815803</v>
      </c>
      <c r="AN187" s="7">
        <v>0.13</v>
      </c>
      <c r="AO187" s="7">
        <v>0.208139577708877</v>
      </c>
      <c r="AP187" s="7">
        <v>7.8139577708877306E-2</v>
      </c>
      <c r="AQ187" s="7">
        <v>6.6600000000000006E-2</v>
      </c>
      <c r="AR187" s="7" t="s">
        <v>47</v>
      </c>
      <c r="AS187" s="7">
        <v>3877.2827248163198</v>
      </c>
      <c r="AT187" s="7">
        <v>2762.5125794158798</v>
      </c>
      <c r="AU187" s="7">
        <v>796.10302737623601</v>
      </c>
      <c r="AV187" s="7">
        <v>99.611547766646694</v>
      </c>
      <c r="AW187" s="7">
        <v>99.611547766646694</v>
      </c>
      <c r="AX187" s="7">
        <v>-52.1799959462871</v>
      </c>
      <c r="AY187" s="7">
        <v>6.6963242540857504</v>
      </c>
      <c r="AZ187" s="7">
        <v>6.1647391031256502</v>
      </c>
      <c r="BA187" s="7">
        <v>6.7731851010823902</v>
      </c>
      <c r="BB187" s="7">
        <v>6.2408596688342897</v>
      </c>
      <c r="BC187" s="7">
        <v>7.2351803732087001</v>
      </c>
      <c r="BD187" s="7">
        <v>7.5594525672131097</v>
      </c>
      <c r="BE187" s="7">
        <v>7.5566013944192703</v>
      </c>
      <c r="BF187" s="7" t="s">
        <v>47</v>
      </c>
      <c r="BG187" s="7" t="s">
        <v>47</v>
      </c>
      <c r="BH187" s="7">
        <v>8.6157804858610092</v>
      </c>
      <c r="BI187" s="7">
        <v>6.6430516297866393E-2</v>
      </c>
      <c r="BJ187" s="7">
        <v>6.6430516297866393E-2</v>
      </c>
      <c r="BK187" s="7">
        <v>-3.47986167151303E-2</v>
      </c>
    </row>
    <row r="188" spans="1:63" x14ac:dyDescent="0.2">
      <c r="A188" s="7">
        <v>1995.5</v>
      </c>
      <c r="B188" s="7">
        <v>0.86473531569323903</v>
      </c>
      <c r="C188" s="7">
        <v>0.95009112853734901</v>
      </c>
      <c r="D188" s="7">
        <v>0.85921377461147397</v>
      </c>
      <c r="E188" s="7">
        <v>0.85525815966537899</v>
      </c>
      <c r="F188" s="7">
        <v>0.80352568295850302</v>
      </c>
      <c r="G188" s="7">
        <v>1577.22914682899</v>
      </c>
      <c r="H188" s="7">
        <v>532.97720416625202</v>
      </c>
      <c r="I188" s="7">
        <v>361.09642430914403</v>
      </c>
      <c r="J188" s="7">
        <v>27.743521559604901</v>
      </c>
      <c r="K188" s="7">
        <v>66.632358346603198</v>
      </c>
      <c r="L188" s="7">
        <v>164.607814522014</v>
      </c>
      <c r="M188" s="7">
        <v>102.112729880922</v>
      </c>
      <c r="N188" s="7">
        <v>1580.93808804426</v>
      </c>
      <c r="O188" s="7">
        <v>4.2094227178302397</v>
      </c>
      <c r="P188" s="7">
        <v>307355.15848939901</v>
      </c>
      <c r="Q188" s="7">
        <v>287751.62408148299</v>
      </c>
      <c r="R188" s="7">
        <v>726.30495257970495</v>
      </c>
      <c r="S188" s="7">
        <v>205.31093037581601</v>
      </c>
      <c r="T188" s="7">
        <v>645.11278237091005</v>
      </c>
      <c r="U188" s="7">
        <v>130.713601378833</v>
      </c>
      <c r="V188" s="7">
        <v>514.39918099207705</v>
      </c>
      <c r="W188" s="7">
        <v>38.263913374986799</v>
      </c>
      <c r="X188" s="7">
        <v>78.644476263153607</v>
      </c>
      <c r="Y188" s="7">
        <v>88.206263992646996</v>
      </c>
      <c r="Z188" s="7">
        <v>227.02738519276701</v>
      </c>
      <c r="AA188" s="7">
        <v>188.76347181777999</v>
      </c>
      <c r="AB188" s="7">
        <v>120.52105554350899</v>
      </c>
      <c r="AC188" s="7">
        <v>426.19291699943</v>
      </c>
      <c r="AD188" s="7">
        <v>1152.4978695791301</v>
      </c>
      <c r="AE188" s="7">
        <v>0.98904039669032995</v>
      </c>
      <c r="AF188" s="7" t="s">
        <v>47</v>
      </c>
      <c r="AG188" s="7" t="s">
        <v>47</v>
      </c>
      <c r="AH188" s="7" t="s">
        <v>47</v>
      </c>
      <c r="AI188" s="7" t="s">
        <v>47</v>
      </c>
      <c r="AJ188" s="7">
        <v>3175.03686375083</v>
      </c>
      <c r="AK188" s="7">
        <v>1846.26103389485</v>
      </c>
      <c r="AL188" s="7">
        <v>761.08734141638297</v>
      </c>
      <c r="AM188" s="7">
        <v>5887.2227758229401</v>
      </c>
      <c r="AN188" s="7">
        <v>0.13</v>
      </c>
      <c r="AO188" s="7">
        <v>0.211694307800531</v>
      </c>
      <c r="AP188" s="7">
        <v>8.1694307800530802E-2</v>
      </c>
      <c r="AQ188" s="7">
        <v>6.6600000000000006E-2</v>
      </c>
      <c r="AR188" s="7" t="s">
        <v>47</v>
      </c>
      <c r="AS188" s="7">
        <v>4215.8339863399897</v>
      </c>
      <c r="AT188" s="7">
        <v>2928.0753258478699</v>
      </c>
      <c r="AU188" s="7">
        <v>965.74337030089202</v>
      </c>
      <c r="AV188" s="7">
        <v>167.737746185492</v>
      </c>
      <c r="AW188" s="7">
        <v>167.737746185492</v>
      </c>
      <c r="AX188" s="7">
        <v>132.96139460390501</v>
      </c>
      <c r="AY188" s="7">
        <v>6.7333017838002904</v>
      </c>
      <c r="AZ188" s="7">
        <v>6.2112440150581696</v>
      </c>
      <c r="BA188" s="7">
        <v>6.8067161019654101</v>
      </c>
      <c r="BB188" s="7">
        <v>6.2736382310259904</v>
      </c>
      <c r="BC188" s="7">
        <v>7.26843305680688</v>
      </c>
      <c r="BD188" s="7">
        <v>7.5845198069045399</v>
      </c>
      <c r="BE188" s="7">
        <v>7.5821710124015498</v>
      </c>
      <c r="BF188" s="7" t="s">
        <v>47</v>
      </c>
      <c r="BG188" s="7" t="s">
        <v>47</v>
      </c>
      <c r="BH188" s="7">
        <v>8.6805396503070007</v>
      </c>
      <c r="BI188" s="7">
        <v>0.106100136023034</v>
      </c>
      <c r="BJ188" s="7">
        <v>0.106100136023034</v>
      </c>
      <c r="BK188" s="7">
        <v>8.4102847296435301E-2</v>
      </c>
    </row>
    <row r="189" spans="1:63" x14ac:dyDescent="0.2">
      <c r="A189" s="7">
        <v>1995.75</v>
      </c>
      <c r="B189" s="7">
        <v>0.88148425932441299</v>
      </c>
      <c r="C189" s="7">
        <v>0.96370523868656999</v>
      </c>
      <c r="D189" s="7">
        <v>0.86793879514734795</v>
      </c>
      <c r="E189" s="7">
        <v>0.86469112661826097</v>
      </c>
      <c r="F189" s="7">
        <v>0.81493515033045505</v>
      </c>
      <c r="G189" s="7">
        <v>1635.76282488321</v>
      </c>
      <c r="H189" s="7">
        <v>554.78141751894395</v>
      </c>
      <c r="I189" s="7">
        <v>382.055454270366</v>
      </c>
      <c r="J189" s="7">
        <v>29.207459045015799</v>
      </c>
      <c r="K189" s="7">
        <v>71.950688017173803</v>
      </c>
      <c r="L189" s="7">
        <v>172.209236231821</v>
      </c>
      <c r="M189" s="7">
        <v>108.688070976356</v>
      </c>
      <c r="N189" s="7">
        <v>1641.9307070770001</v>
      </c>
      <c r="O189" s="7">
        <v>2.90072930302488</v>
      </c>
      <c r="P189" s="7">
        <v>298916.46550243202</v>
      </c>
      <c r="Q189" s="7">
        <v>287083.909886498</v>
      </c>
      <c r="R189" s="7">
        <v>761.44125414932</v>
      </c>
      <c r="S189" s="7">
        <v>215.61336859281201</v>
      </c>
      <c r="T189" s="7">
        <v>661.97535503184304</v>
      </c>
      <c r="U189" s="7">
        <v>124.187803398908</v>
      </c>
      <c r="V189" s="7">
        <v>537.78755163293499</v>
      </c>
      <c r="W189" s="7">
        <v>39.772822970319503</v>
      </c>
      <c r="X189" s="7">
        <v>83.770009844029403</v>
      </c>
      <c r="Y189" s="7">
        <v>92.971941842594305</v>
      </c>
      <c r="Z189" s="7">
        <v>234.503366278654</v>
      </c>
      <c r="AA189" s="7">
        <v>194.730543308335</v>
      </c>
      <c r="AB189" s="7">
        <v>126.542233667657</v>
      </c>
      <c r="AC189" s="7">
        <v>444.815609790341</v>
      </c>
      <c r="AD189" s="7">
        <v>1206.25686393966</v>
      </c>
      <c r="AE189" s="7">
        <v>0.98094902713404897</v>
      </c>
      <c r="AF189" s="7" t="s">
        <v>47</v>
      </c>
      <c r="AG189" s="7" t="s">
        <v>47</v>
      </c>
      <c r="AH189" s="7" t="s">
        <v>47</v>
      </c>
      <c r="AI189" s="7" t="s">
        <v>47</v>
      </c>
      <c r="AJ189" s="7">
        <v>3445.0688519435698</v>
      </c>
      <c r="AK189" s="7">
        <v>1924.5407049882899</v>
      </c>
      <c r="AL189" s="7">
        <v>774.24383074239495</v>
      </c>
      <c r="AM189" s="7">
        <v>6259.7101105827096</v>
      </c>
      <c r="AN189" s="7">
        <v>0.13</v>
      </c>
      <c r="AO189" s="7">
        <v>0.20969901473524</v>
      </c>
      <c r="AP189" s="7">
        <v>7.9699014735239604E-2</v>
      </c>
      <c r="AQ189" s="7">
        <v>6.6600000000000006E-2</v>
      </c>
      <c r="AR189" s="7" t="s">
        <v>47</v>
      </c>
      <c r="AS189" s="7">
        <v>4770.6261931090803</v>
      </c>
      <c r="AT189" s="7">
        <v>3258.3668206787902</v>
      </c>
      <c r="AU189" s="7">
        <v>1046.0871702115201</v>
      </c>
      <c r="AV189" s="7">
        <v>329.94482285086798</v>
      </c>
      <c r="AW189" s="7">
        <v>329.94482285086798</v>
      </c>
      <c r="AX189" s="7">
        <v>94.681227131508095</v>
      </c>
      <c r="AY189" s="7">
        <v>6.7613611584445898</v>
      </c>
      <c r="AZ189" s="7">
        <v>6.2430427511459001</v>
      </c>
      <c r="BA189" s="7">
        <v>6.8398597635009697</v>
      </c>
      <c r="BB189" s="7">
        <v>6.3023065753275302</v>
      </c>
      <c r="BC189" s="7">
        <v>7.2999240820035096</v>
      </c>
      <c r="BD189" s="7">
        <v>7.6082748278572296</v>
      </c>
      <c r="BE189" s="7">
        <v>7.6045112731416999</v>
      </c>
      <c r="BF189" s="7" t="s">
        <v>47</v>
      </c>
      <c r="BG189" s="7" t="s">
        <v>47</v>
      </c>
      <c r="BH189" s="7">
        <v>8.7418891548082591</v>
      </c>
      <c r="BI189" s="7">
        <v>0.20094929793854899</v>
      </c>
      <c r="BJ189" s="7">
        <v>0.20094929793854899</v>
      </c>
      <c r="BK189" s="7">
        <v>5.7664569353271598E-2</v>
      </c>
    </row>
    <row r="190" spans="1:63" x14ac:dyDescent="0.2">
      <c r="A190" s="7">
        <v>1996</v>
      </c>
      <c r="B190" s="7">
        <v>0.90086815045079405</v>
      </c>
      <c r="C190" s="7">
        <v>0.98002459247240203</v>
      </c>
      <c r="D190" s="7">
        <v>0.87759454476310905</v>
      </c>
      <c r="E190" s="7">
        <v>0.87230811645708295</v>
      </c>
      <c r="F190" s="7">
        <v>0.82318722871128003</v>
      </c>
      <c r="G190" s="7">
        <v>1692.40648641502</v>
      </c>
      <c r="H190" s="7">
        <v>568.95608697189698</v>
      </c>
      <c r="I190" s="7">
        <v>394.30384334984001</v>
      </c>
      <c r="J190" s="7">
        <v>29.8664074745456</v>
      </c>
      <c r="K190" s="7">
        <v>76.248361467055702</v>
      </c>
      <c r="L190" s="7">
        <v>175.026828876721</v>
      </c>
      <c r="M190" s="7">
        <v>113.162245531518</v>
      </c>
      <c r="N190" s="7">
        <v>1700.55178310774</v>
      </c>
      <c r="O190" s="7">
        <v>-6.58995915102411</v>
      </c>
      <c r="P190" s="7">
        <v>286765.156955185</v>
      </c>
      <c r="Q190" s="7">
        <v>297587.670067703</v>
      </c>
      <c r="R190" s="7">
        <v>790.21212803999299</v>
      </c>
      <c r="S190" s="7">
        <v>222.21918283361799</v>
      </c>
      <c r="T190" s="7">
        <v>694.71043138515699</v>
      </c>
      <c r="U190" s="7">
        <v>143.94761817116699</v>
      </c>
      <c r="V190" s="7">
        <v>550.76281321398994</v>
      </c>
      <c r="W190" s="7">
        <v>40.502416722510397</v>
      </c>
      <c r="X190" s="7">
        <v>88.329438392495206</v>
      </c>
      <c r="Y190" s="7">
        <v>93.983987164829102</v>
      </c>
      <c r="Z190" s="7">
        <v>237.357290689423</v>
      </c>
      <c r="AA190" s="7">
        <v>196.854873966913</v>
      </c>
      <c r="AB190" s="7">
        <v>131.09209696724201</v>
      </c>
      <c r="AC190" s="7">
        <v>456.77882604916101</v>
      </c>
      <c r="AD190" s="7">
        <v>1246.9909540891499</v>
      </c>
      <c r="AE190" s="7">
        <v>0.96829720977545997</v>
      </c>
      <c r="AF190" s="7">
        <v>3534.9614921436601</v>
      </c>
      <c r="AG190" s="7">
        <v>2.0887189457845099</v>
      </c>
      <c r="AH190" s="7">
        <v>3349.2865977863098</v>
      </c>
      <c r="AI190" s="7">
        <v>4646.2159675483199</v>
      </c>
      <c r="AJ190" s="7">
        <v>3382.2350297764001</v>
      </c>
      <c r="AK190" s="7">
        <v>2041.16774469553</v>
      </c>
      <c r="AL190" s="7">
        <v>811.95289181465296</v>
      </c>
      <c r="AM190" s="7">
        <v>6631.8931020112796</v>
      </c>
      <c r="AN190" s="7">
        <v>0.13</v>
      </c>
      <c r="AO190" s="7">
        <v>0.21120747095086601</v>
      </c>
      <c r="AP190" s="7">
        <v>8.1207470950866195E-2</v>
      </c>
      <c r="AQ190" s="7">
        <v>6.6600000000000006E-2</v>
      </c>
      <c r="AR190" s="7">
        <v>0.122566666666667</v>
      </c>
      <c r="AS190" s="7">
        <v>5228.0379977662196</v>
      </c>
      <c r="AT190" s="7">
        <v>3475.1530572536299</v>
      </c>
      <c r="AU190" s="7">
        <v>1074.3666163395601</v>
      </c>
      <c r="AV190" s="7">
        <v>293.58384144055998</v>
      </c>
      <c r="AW190" s="7">
        <v>293.58384144055998</v>
      </c>
      <c r="AX190" s="7">
        <v>43.203948413838702</v>
      </c>
      <c r="AY190" s="7">
        <v>6.7766977949079301</v>
      </c>
      <c r="AZ190" s="7">
        <v>6.2608118774091999</v>
      </c>
      <c r="BA190" s="7">
        <v>6.8668730347050504</v>
      </c>
      <c r="BB190" s="7">
        <v>6.3187709132672003</v>
      </c>
      <c r="BC190" s="7">
        <v>7.3230603002968904</v>
      </c>
      <c r="BD190" s="7">
        <v>7.63327966446061</v>
      </c>
      <c r="BE190" s="7">
        <v>7.6284783602928901</v>
      </c>
      <c r="BF190" s="7">
        <v>8.3650292937415607</v>
      </c>
      <c r="BG190" s="7">
        <v>8.6383800056525608</v>
      </c>
      <c r="BH190" s="7">
        <v>8.7996455781706402</v>
      </c>
      <c r="BI190" s="7">
        <v>0.172640342009485</v>
      </c>
      <c r="BJ190" s="7">
        <v>0.172640342009485</v>
      </c>
      <c r="BK190" s="7">
        <v>2.5405841117571801E-2</v>
      </c>
    </row>
    <row r="191" spans="1:63" x14ac:dyDescent="0.2">
      <c r="A191" s="7">
        <v>1996.25</v>
      </c>
      <c r="B191" s="7">
        <v>0.92181805762108004</v>
      </c>
      <c r="C191" s="7">
        <v>0.99438105434389301</v>
      </c>
      <c r="D191" s="7">
        <v>0.88617136335647995</v>
      </c>
      <c r="E191" s="7">
        <v>0.87794263667222405</v>
      </c>
      <c r="F191" s="7">
        <v>0.83793179764175896</v>
      </c>
      <c r="G191" s="7">
        <v>1759.5443617553101</v>
      </c>
      <c r="H191" s="7">
        <v>601.79687851460301</v>
      </c>
      <c r="I191" s="7">
        <v>418.21356982330701</v>
      </c>
      <c r="J191" s="7">
        <v>32.036683609763301</v>
      </c>
      <c r="K191" s="7">
        <v>82.315315660779703</v>
      </c>
      <c r="L191" s="7">
        <v>182.96855225306999</v>
      </c>
      <c r="M191" s="7">
        <v>120.89301829969401</v>
      </c>
      <c r="N191" s="7">
        <v>1767.1998249021699</v>
      </c>
      <c r="O191" s="7">
        <v>27.6818064881274</v>
      </c>
      <c r="P191" s="7">
        <v>296156.64411419199</v>
      </c>
      <c r="Q191" s="7">
        <v>282216.53977579903</v>
      </c>
      <c r="R191" s="7">
        <v>829.11459627883301</v>
      </c>
      <c r="S191" s="7">
        <v>230.246776143933</v>
      </c>
      <c r="T191" s="7">
        <v>680.15664599127194</v>
      </c>
      <c r="U191" s="7">
        <v>106.971735970822</v>
      </c>
      <c r="V191" s="7">
        <v>573.18491002045096</v>
      </c>
      <c r="W191" s="7">
        <v>42.534170870805703</v>
      </c>
      <c r="X191" s="7">
        <v>93.003326562250393</v>
      </c>
      <c r="Y191" s="7">
        <v>100.669523365939</v>
      </c>
      <c r="Z191" s="7">
        <v>242.922012787375</v>
      </c>
      <c r="AA191" s="7">
        <v>200.38784191656899</v>
      </c>
      <c r="AB191" s="7">
        <v>136.59004730488601</v>
      </c>
      <c r="AC191" s="7">
        <v>472.51538665451102</v>
      </c>
      <c r="AD191" s="7">
        <v>1301.62998293334</v>
      </c>
      <c r="AE191" s="7">
        <v>0.95240338309049299</v>
      </c>
      <c r="AF191" s="7">
        <v>3632.7636740150901</v>
      </c>
      <c r="AG191" s="7">
        <v>2.06460476528768</v>
      </c>
      <c r="AH191" s="7">
        <v>3446.1046176566601</v>
      </c>
      <c r="AI191" s="7">
        <v>4794.7181454330102</v>
      </c>
      <c r="AJ191" s="7">
        <v>3439.6172668843001</v>
      </c>
      <c r="AK191" s="7">
        <v>2139.3127230032301</v>
      </c>
      <c r="AL191" s="7">
        <v>820.91898325952695</v>
      </c>
      <c r="AM191" s="7">
        <v>7083.9574868363998</v>
      </c>
      <c r="AN191" s="7">
        <v>0.13</v>
      </c>
      <c r="AO191" s="7">
        <v>0.21050385351946299</v>
      </c>
      <c r="AP191" s="7">
        <v>8.0503853519462806E-2</v>
      </c>
      <c r="AQ191" s="7">
        <v>5.4600000000000003E-2</v>
      </c>
      <c r="AR191" s="7">
        <v>0.11396666666666699</v>
      </c>
      <c r="AS191" s="7">
        <v>5556.3389661793299</v>
      </c>
      <c r="AT191" s="7">
        <v>3636.7199178661399</v>
      </c>
      <c r="AU191" s="7">
        <v>1129.8398322206999</v>
      </c>
      <c r="AV191" s="7">
        <v>246.97444614530301</v>
      </c>
      <c r="AW191" s="7">
        <v>246.97444614530301</v>
      </c>
      <c r="AX191" s="7">
        <v>74.102106543705801</v>
      </c>
      <c r="AY191" s="7">
        <v>6.80176578930097</v>
      </c>
      <c r="AZ191" s="7">
        <v>6.2882443323194499</v>
      </c>
      <c r="BA191" s="7">
        <v>6.8971769488095402</v>
      </c>
      <c r="BB191" s="7">
        <v>6.3348888796262601</v>
      </c>
      <c r="BC191" s="7">
        <v>7.3481911599575804</v>
      </c>
      <c r="BD191" s="7">
        <v>7.6539701218983298</v>
      </c>
      <c r="BE191" s="7">
        <v>7.6496287380238002</v>
      </c>
      <c r="BF191" s="7">
        <v>8.3745675491629399</v>
      </c>
      <c r="BG191" s="7">
        <v>8.6520887735327801</v>
      </c>
      <c r="BH191" s="7">
        <v>8.8655879975911507</v>
      </c>
      <c r="BI191" s="7">
        <v>0.13975468006792999</v>
      </c>
      <c r="BJ191" s="7">
        <v>0.13975468006792999</v>
      </c>
      <c r="BK191" s="7">
        <v>4.19319340685246E-2</v>
      </c>
    </row>
    <row r="192" spans="1:63" x14ac:dyDescent="0.2">
      <c r="A192" s="7">
        <v>1996.5</v>
      </c>
      <c r="B192" s="7">
        <v>0.933457929621893</v>
      </c>
      <c r="C192" s="7">
        <v>1.00235266064657</v>
      </c>
      <c r="D192" s="7">
        <v>0.89027503625716797</v>
      </c>
      <c r="E192" s="7">
        <v>0.88297629384082899</v>
      </c>
      <c r="F192" s="7">
        <v>0.84520130631888102</v>
      </c>
      <c r="G192" s="7">
        <v>1819.81411075919</v>
      </c>
      <c r="H192" s="7">
        <v>625.20805450077603</v>
      </c>
      <c r="I192" s="7">
        <v>414.19554306801001</v>
      </c>
      <c r="J192" s="7">
        <v>32.465080693229197</v>
      </c>
      <c r="K192" s="7">
        <v>82.269395695106795</v>
      </c>
      <c r="L192" s="7">
        <v>179.033559745823</v>
      </c>
      <c r="M192" s="7">
        <v>120.42750693385101</v>
      </c>
      <c r="N192" s="7">
        <v>1827.2537031970101</v>
      </c>
      <c r="O192" s="7">
        <v>64.957581953481096</v>
      </c>
      <c r="P192" s="7">
        <v>324851.28871336603</v>
      </c>
      <c r="Q192" s="7">
        <v>277955.43326443102</v>
      </c>
      <c r="R192" s="7">
        <v>858.21985852233104</v>
      </c>
      <c r="S192" s="7">
        <v>242.77458920772901</v>
      </c>
      <c r="T192" s="7">
        <v>661.30167351346802</v>
      </c>
      <c r="U192" s="7">
        <v>91.449145423615406</v>
      </c>
      <c r="V192" s="7">
        <v>569.85252808985297</v>
      </c>
      <c r="W192" s="7">
        <v>43.385286511869197</v>
      </c>
      <c r="X192" s="7">
        <v>93.066023374131106</v>
      </c>
      <c r="Y192" s="7">
        <v>101.30001513003</v>
      </c>
      <c r="Z192" s="7">
        <v>239.25467360480999</v>
      </c>
      <c r="AA192" s="7">
        <v>195.869387092941</v>
      </c>
      <c r="AB192" s="7">
        <v>136.231815980882</v>
      </c>
      <c r="AC192" s="7">
        <v>468.55251295982299</v>
      </c>
      <c r="AD192" s="7">
        <v>1326.77237148215</v>
      </c>
      <c r="AE192" s="7">
        <v>0.94591975258969496</v>
      </c>
      <c r="AF192" s="7">
        <v>3773.51492578535</v>
      </c>
      <c r="AG192" s="7">
        <v>2.0735716376059501</v>
      </c>
      <c r="AH192" s="7">
        <v>3581.9666948747999</v>
      </c>
      <c r="AI192" s="7">
        <v>4988.4486364630402</v>
      </c>
      <c r="AJ192" s="7">
        <v>3565.3484510763101</v>
      </c>
      <c r="AK192" s="7">
        <v>2238.4475385123001</v>
      </c>
      <c r="AL192" s="7">
        <v>853.69264824976597</v>
      </c>
      <c r="AM192" s="7">
        <v>7497.2522821069597</v>
      </c>
      <c r="AN192" s="7">
        <v>0.13</v>
      </c>
      <c r="AO192" s="7">
        <v>0.208435683064465</v>
      </c>
      <c r="AP192" s="7">
        <v>7.8435683064464995E-2</v>
      </c>
      <c r="AQ192" s="7">
        <v>3.8399999999999997E-2</v>
      </c>
      <c r="AR192" s="7">
        <v>0.115033333333333</v>
      </c>
      <c r="AS192" s="7">
        <v>5812.1791221336198</v>
      </c>
      <c r="AT192" s="7">
        <v>3820.4577808295699</v>
      </c>
      <c r="AU192" s="7">
        <v>1169.2732340072801</v>
      </c>
      <c r="AV192" s="7">
        <v>277.797899555725</v>
      </c>
      <c r="AW192" s="7">
        <v>277.797899555725</v>
      </c>
      <c r="AX192" s="7">
        <v>72.760463733595799</v>
      </c>
      <c r="AY192" s="7">
        <v>6.8237196964000502</v>
      </c>
      <c r="AZ192" s="7">
        <v>6.2741051088556903</v>
      </c>
      <c r="BA192" s="7">
        <v>6.9230407596944898</v>
      </c>
      <c r="BB192" s="7">
        <v>6.31782863049248</v>
      </c>
      <c r="BC192" s="7">
        <v>7.3586849311006697</v>
      </c>
      <c r="BD192" s="7">
        <v>7.67874985767663</v>
      </c>
      <c r="BE192" s="7">
        <v>7.67467008557675</v>
      </c>
      <c r="BF192" s="7">
        <v>8.4039426348069597</v>
      </c>
      <c r="BG192" s="7">
        <v>8.6830606935792094</v>
      </c>
      <c r="BH192" s="7">
        <v>8.9222918700115699</v>
      </c>
      <c r="BI192" s="7">
        <v>0.152030284064923</v>
      </c>
      <c r="BJ192" s="7">
        <v>0.152030284064923</v>
      </c>
      <c r="BK192" s="7">
        <v>3.98195738261699E-2</v>
      </c>
    </row>
    <row r="193" spans="1:63" x14ac:dyDescent="0.2">
      <c r="A193" s="7">
        <v>1996.75</v>
      </c>
      <c r="B193" s="7">
        <v>0.94210440756561598</v>
      </c>
      <c r="C193" s="7">
        <v>1.0063611748288599</v>
      </c>
      <c r="D193" s="7">
        <v>0.89296382660096196</v>
      </c>
      <c r="E193" s="7">
        <v>0.886886246940361</v>
      </c>
      <c r="F193" s="7">
        <v>0.85428366433549696</v>
      </c>
      <c r="G193" s="7">
        <v>1885.46727446047</v>
      </c>
      <c r="H193" s="7">
        <v>656.05957866835104</v>
      </c>
      <c r="I193" s="7">
        <v>458.68503994176501</v>
      </c>
      <c r="J193" s="7">
        <v>37.302505449458003</v>
      </c>
      <c r="K193" s="7">
        <v>91.161100499729201</v>
      </c>
      <c r="L193" s="7">
        <v>196.26143739298999</v>
      </c>
      <c r="M193" s="7">
        <v>133.95999659958699</v>
      </c>
      <c r="N193" s="7">
        <v>1891.1122913330801</v>
      </c>
      <c r="O193" s="7">
        <v>59.864780709415598</v>
      </c>
      <c r="P193" s="7">
        <v>340231.332029905</v>
      </c>
      <c r="Q193" s="7">
        <v>297559.17834641802</v>
      </c>
      <c r="R193" s="7">
        <v>888.48754438884396</v>
      </c>
      <c r="S193" s="7">
        <v>250.48188222472001</v>
      </c>
      <c r="T193" s="7">
        <v>692.27808401010202</v>
      </c>
      <c r="U193" s="7">
        <v>81.311500434395796</v>
      </c>
      <c r="V193" s="7">
        <v>610.96658357570595</v>
      </c>
      <c r="W193" s="7">
        <v>48.333387920045297</v>
      </c>
      <c r="X193" s="7">
        <v>99.253989466723993</v>
      </c>
      <c r="Y193" s="7">
        <v>111.561465895506</v>
      </c>
      <c r="Z193" s="7">
        <v>254.29874141065</v>
      </c>
      <c r="AA193" s="7">
        <v>205.965353490605</v>
      </c>
      <c r="AB193" s="7">
        <v>145.852386802826</v>
      </c>
      <c r="AC193" s="7">
        <v>499.40511768020002</v>
      </c>
      <c r="AD193" s="7">
        <v>1387.8926620690399</v>
      </c>
      <c r="AE193" s="7">
        <v>0.94138849135847102</v>
      </c>
      <c r="AF193" s="7">
        <v>3893.07990805591</v>
      </c>
      <c r="AG193" s="7">
        <v>2.0647825400045301</v>
      </c>
      <c r="AH193" s="7">
        <v>3678.4491891222301</v>
      </c>
      <c r="AI193" s="7">
        <v>5094.1338188356403</v>
      </c>
      <c r="AJ193" s="7">
        <v>3790.0387108147202</v>
      </c>
      <c r="AK193" s="7">
        <v>2433.9438710284098</v>
      </c>
      <c r="AL193" s="7">
        <v>871.012709210141</v>
      </c>
      <c r="AM193" s="7">
        <v>7865.4317654492297</v>
      </c>
      <c r="AN193" s="7">
        <v>0.13</v>
      </c>
      <c r="AO193" s="7">
        <v>0.22345403517453299</v>
      </c>
      <c r="AP193" s="7">
        <v>9.3454035174532907E-2</v>
      </c>
      <c r="AQ193" s="7">
        <v>3.3300000000000003E-2</v>
      </c>
      <c r="AR193" s="7">
        <v>0.112</v>
      </c>
      <c r="AS193" s="7">
        <v>5867.9457931465104</v>
      </c>
      <c r="AT193" s="7">
        <v>3952.4064265844399</v>
      </c>
      <c r="AU193" s="7">
        <v>1236.26941843341</v>
      </c>
      <c r="AV193" s="7">
        <v>230.75581285841599</v>
      </c>
      <c r="AW193" s="7">
        <v>230.75581285841599</v>
      </c>
      <c r="AX193" s="7">
        <v>145.49448130885901</v>
      </c>
      <c r="AY193" s="7">
        <v>6.84915980329143</v>
      </c>
      <c r="AZ193" s="7">
        <v>6.3334561750594798</v>
      </c>
      <c r="BA193" s="7">
        <v>6.9470126095036404</v>
      </c>
      <c r="BB193" s="7">
        <v>6.3709096061536901</v>
      </c>
      <c r="BC193" s="7">
        <v>7.3930337859760602</v>
      </c>
      <c r="BD193" s="7">
        <v>7.7024124295830498</v>
      </c>
      <c r="BE193" s="7">
        <v>7.6994229408256203</v>
      </c>
      <c r="BF193" s="7">
        <v>8.4244478541895305</v>
      </c>
      <c r="BG193" s="7">
        <v>8.6933369057904208</v>
      </c>
      <c r="BH193" s="7">
        <v>8.9702327110547895</v>
      </c>
      <c r="BI193" s="7">
        <v>0.122021211493344</v>
      </c>
      <c r="BJ193" s="7">
        <v>0.122021211493344</v>
      </c>
      <c r="BK193" s="7">
        <v>7.6935929175468196E-2</v>
      </c>
    </row>
    <row r="194" spans="1:63" x14ac:dyDescent="0.2">
      <c r="A194" s="7">
        <v>1997</v>
      </c>
      <c r="B194" s="7">
        <v>0.94633235941956095</v>
      </c>
      <c r="C194" s="7">
        <v>1.00523322551703</v>
      </c>
      <c r="D194" s="7">
        <v>0.89700594651190002</v>
      </c>
      <c r="E194" s="7">
        <v>0.89078207204526205</v>
      </c>
      <c r="F194" s="7">
        <v>0.85024117213739003</v>
      </c>
      <c r="G194" s="7">
        <v>1917.8460571291</v>
      </c>
      <c r="H194" s="7">
        <v>663.13881863500899</v>
      </c>
      <c r="I194" s="7">
        <v>445.95756322788998</v>
      </c>
      <c r="J194" s="7">
        <v>37.902805550295</v>
      </c>
      <c r="K194" s="7">
        <v>87.937710146264095</v>
      </c>
      <c r="L194" s="7">
        <v>189.46180527486601</v>
      </c>
      <c r="M194" s="7">
        <v>130.65524225646399</v>
      </c>
      <c r="N194" s="7">
        <v>1926.1696790011499</v>
      </c>
      <c r="O194" s="7">
        <v>80.382541580837497</v>
      </c>
      <c r="P194" s="7">
        <v>356846.06543910701</v>
      </c>
      <c r="Q194" s="7">
        <v>288818.57647184603</v>
      </c>
      <c r="R194" s="7">
        <v>899.68985119854005</v>
      </c>
      <c r="S194" s="7">
        <v>260.87191947788602</v>
      </c>
      <c r="T194" s="7">
        <v>685.22536674388903</v>
      </c>
      <c r="U194" s="7">
        <v>82.639500105216001</v>
      </c>
      <c r="V194" s="7">
        <v>602.585866638673</v>
      </c>
      <c r="W194" s="7">
        <v>50.253675662389298</v>
      </c>
      <c r="X194" s="7">
        <v>97.156180011664105</v>
      </c>
      <c r="Y194" s="7">
        <v>109.87877637595599</v>
      </c>
      <c r="Z194" s="7">
        <v>251.199138809391</v>
      </c>
      <c r="AA194" s="7">
        <v>200.94546314700099</v>
      </c>
      <c r="AB194" s="7">
        <v>144.35177144166201</v>
      </c>
      <c r="AC194" s="7">
        <v>492.70709026271697</v>
      </c>
      <c r="AD194" s="7">
        <v>1392.39694146126</v>
      </c>
      <c r="AE194" s="7">
        <v>0.94129938935156898</v>
      </c>
      <c r="AF194" s="7">
        <v>3957.8662747766998</v>
      </c>
      <c r="AG194" s="7">
        <v>2.06370384112132</v>
      </c>
      <c r="AH194" s="7">
        <v>3703.1426223183798</v>
      </c>
      <c r="AI194" s="7">
        <v>5071.0629434901102</v>
      </c>
      <c r="AJ194" s="7">
        <v>3699.4043764186399</v>
      </c>
      <c r="AK194" s="7">
        <v>2581.4752835047998</v>
      </c>
      <c r="AL194" s="7">
        <v>921.89045281401798</v>
      </c>
      <c r="AM194" s="7">
        <v>8181.1119950376496</v>
      </c>
      <c r="AN194" s="7">
        <v>0.13</v>
      </c>
      <c r="AO194" s="7">
        <v>0.22861746552818599</v>
      </c>
      <c r="AP194" s="7">
        <v>9.8617465528186302E-2</v>
      </c>
      <c r="AQ194" s="7">
        <v>3.3300000000000003E-2</v>
      </c>
      <c r="AR194" s="7">
        <v>0.11183333333333299</v>
      </c>
      <c r="AS194" s="7">
        <v>6637.0540866064102</v>
      </c>
      <c r="AT194" s="7">
        <v>4397.8563128112701</v>
      </c>
      <c r="AU194" s="7">
        <v>1367.1278365795399</v>
      </c>
      <c r="AV194" s="7">
        <v>299.94997748412698</v>
      </c>
      <c r="AW194" s="7">
        <v>299.94997748412698</v>
      </c>
      <c r="AX194" s="7">
        <v>99.912835683154299</v>
      </c>
      <c r="AY194" s="7">
        <v>6.8572115344756499</v>
      </c>
      <c r="AZ194" s="7">
        <v>6.3155703295552996</v>
      </c>
      <c r="BA194" s="7">
        <v>6.9642853319690401</v>
      </c>
      <c r="BB194" s="7">
        <v>6.3621500978907104</v>
      </c>
      <c r="BC194" s="7">
        <v>7.4010171971556904</v>
      </c>
      <c r="BD194" s="7">
        <v>7.7255239254631496</v>
      </c>
      <c r="BE194" s="7">
        <v>7.7211932278528899</v>
      </c>
      <c r="BF194" s="7">
        <v>8.4456955773480207</v>
      </c>
      <c r="BG194" s="7">
        <v>8.6935409659750604</v>
      </c>
      <c r="BH194" s="7">
        <v>9.0095833610713392</v>
      </c>
      <c r="BI194" s="7">
        <v>0.15572354852957199</v>
      </c>
      <c r="BJ194" s="7">
        <v>0.15572354852957199</v>
      </c>
      <c r="BK194" s="7">
        <v>5.1871253489446399E-2</v>
      </c>
    </row>
    <row r="195" spans="1:63" x14ac:dyDescent="0.2">
      <c r="A195" s="7">
        <v>1997.25</v>
      </c>
      <c r="B195" s="7">
        <v>0.95057361198325696</v>
      </c>
      <c r="C195" s="7">
        <v>1.0052592526401301</v>
      </c>
      <c r="D195" s="7">
        <v>0.90153439195281904</v>
      </c>
      <c r="E195" s="7">
        <v>0.89412884055379505</v>
      </c>
      <c r="F195" s="7">
        <v>0.85284021066526405</v>
      </c>
      <c r="G195" s="7">
        <v>1965.4834435933899</v>
      </c>
      <c r="H195" s="7">
        <v>674.24064056888199</v>
      </c>
      <c r="I195" s="7">
        <v>466.51088511651699</v>
      </c>
      <c r="J195" s="7">
        <v>41.044976276179398</v>
      </c>
      <c r="K195" s="7">
        <v>91.019026417662502</v>
      </c>
      <c r="L195" s="7">
        <v>197.63592906012201</v>
      </c>
      <c r="M195" s="7">
        <v>136.81095336255299</v>
      </c>
      <c r="N195" s="7">
        <v>1973.47349366207</v>
      </c>
      <c r="O195" s="7">
        <v>99.0174796449041</v>
      </c>
      <c r="P195" s="7">
        <v>376259.171557419</v>
      </c>
      <c r="Q195" s="7">
        <v>284270.90690307401</v>
      </c>
      <c r="R195" s="7">
        <v>911.48619541565904</v>
      </c>
      <c r="S195" s="7">
        <v>274.293838901524</v>
      </c>
      <c r="T195" s="7">
        <v>688.67597969998496</v>
      </c>
      <c r="U195" s="7">
        <v>62.038022801206402</v>
      </c>
      <c r="V195" s="7">
        <v>626.63795689877804</v>
      </c>
      <c r="W195" s="7">
        <v>54.455676006680598</v>
      </c>
      <c r="X195" s="7">
        <v>99.991608266587903</v>
      </c>
      <c r="Y195" s="7">
        <v>114.13880685713499</v>
      </c>
      <c r="Z195" s="7">
        <v>262.20987552192298</v>
      </c>
      <c r="AA195" s="7">
        <v>207.75419951524299</v>
      </c>
      <c r="AB195" s="7">
        <v>150.29766625313201</v>
      </c>
      <c r="AC195" s="7">
        <v>512.49915004164302</v>
      </c>
      <c r="AD195" s="7">
        <v>1423.9853454572999</v>
      </c>
      <c r="AE195" s="7">
        <v>0.940620304710861</v>
      </c>
      <c r="AF195" s="7">
        <v>4124.4754919422603</v>
      </c>
      <c r="AG195" s="7">
        <v>2.0984534392219101</v>
      </c>
      <c r="AH195" s="7">
        <v>3869.4120937277098</v>
      </c>
      <c r="AI195" s="7">
        <v>5265.1255043111496</v>
      </c>
      <c r="AJ195" s="7">
        <v>3758.2293043742102</v>
      </c>
      <c r="AK195" s="7">
        <v>2721.5318441382301</v>
      </c>
      <c r="AL195" s="7">
        <v>963.82308009124597</v>
      </c>
      <c r="AM195" s="7">
        <v>8478.8076581835703</v>
      </c>
      <c r="AN195" s="7">
        <v>0.13</v>
      </c>
      <c r="AO195" s="7">
        <v>0.23389386176134699</v>
      </c>
      <c r="AP195" s="7">
        <v>0.103893861761347</v>
      </c>
      <c r="AQ195" s="7">
        <v>3.3300000000000003E-2</v>
      </c>
      <c r="AR195" s="7">
        <v>0.10390000000000001</v>
      </c>
      <c r="AS195" s="7">
        <v>6916.7404830395199</v>
      </c>
      <c r="AT195" s="7">
        <v>5058.7322171863698</v>
      </c>
      <c r="AU195" s="7">
        <v>1420.0291571954699</v>
      </c>
      <c r="AV195" s="7">
        <v>477.66263553151703</v>
      </c>
      <c r="AW195" s="7">
        <v>477.66263553151703</v>
      </c>
      <c r="AX195" s="7">
        <v>42.938317969847503</v>
      </c>
      <c r="AY195" s="7">
        <v>6.8657661236103102</v>
      </c>
      <c r="AZ195" s="7">
        <v>6.3512044497977804</v>
      </c>
      <c r="BA195" s="7">
        <v>6.9742595244344701</v>
      </c>
      <c r="BB195" s="7">
        <v>6.3984821278950603</v>
      </c>
      <c r="BC195" s="7">
        <v>7.42039787614672</v>
      </c>
      <c r="BD195" s="7">
        <v>7.7467335392204504</v>
      </c>
      <c r="BE195" s="7">
        <v>7.7426765966567999</v>
      </c>
      <c r="BF195" s="7">
        <v>8.4838772125547504</v>
      </c>
      <c r="BG195" s="7">
        <v>8.7280433370991695</v>
      </c>
      <c r="BH195" s="7">
        <v>9.0453251125536696</v>
      </c>
      <c r="BI195" s="7">
        <v>0.24204157647192101</v>
      </c>
      <c r="BJ195" s="7">
        <v>0.24204157647192101</v>
      </c>
      <c r="BK195" s="7">
        <v>2.1757737363965898E-2</v>
      </c>
    </row>
    <row r="196" spans="1:63" x14ac:dyDescent="0.2">
      <c r="A196" s="7">
        <v>1997.5</v>
      </c>
      <c r="B196" s="7">
        <v>0.95361881868522003</v>
      </c>
      <c r="C196" s="7">
        <v>1.0046340320342999</v>
      </c>
      <c r="D196" s="7">
        <v>0.90344697680365804</v>
      </c>
      <c r="E196" s="7">
        <v>0.89613120552509495</v>
      </c>
      <c r="F196" s="7">
        <v>0.85583042957766997</v>
      </c>
      <c r="G196" s="7">
        <v>2006.9612203608699</v>
      </c>
      <c r="H196" s="7">
        <v>683.77709256410003</v>
      </c>
      <c r="I196" s="7">
        <v>426.962213946573</v>
      </c>
      <c r="J196" s="7">
        <v>38.358518737432398</v>
      </c>
      <c r="K196" s="7">
        <v>82.193652282650206</v>
      </c>
      <c r="L196" s="7">
        <v>181.35087591808801</v>
      </c>
      <c r="M196" s="7">
        <v>125.059167008402</v>
      </c>
      <c r="N196" s="7">
        <v>2014.9427937401299</v>
      </c>
      <c r="O196" s="7">
        <v>91.466326125185105</v>
      </c>
      <c r="P196" s="7">
        <v>385137.69288350397</v>
      </c>
      <c r="Q196" s="7">
        <v>296771.28425099002</v>
      </c>
      <c r="R196" s="7">
        <v>921.30496865212604</v>
      </c>
      <c r="S196" s="7">
        <v>273.50839407655099</v>
      </c>
      <c r="T196" s="7">
        <v>728.66310488627198</v>
      </c>
      <c r="U196" s="7">
        <v>129.76195398428601</v>
      </c>
      <c r="V196" s="7">
        <v>598.90115090198697</v>
      </c>
      <c r="W196" s="7">
        <v>53.305874886234001</v>
      </c>
      <c r="X196" s="7">
        <v>94.280647490368196</v>
      </c>
      <c r="Y196" s="7">
        <v>109.15196873428999</v>
      </c>
      <c r="Z196" s="7">
        <v>252.01878019249199</v>
      </c>
      <c r="AA196" s="7">
        <v>198.71290530625799</v>
      </c>
      <c r="AB196" s="7">
        <v>143.449754484837</v>
      </c>
      <c r="AC196" s="7">
        <v>489.74918216769697</v>
      </c>
      <c r="AD196" s="7">
        <v>1411.0541508198201</v>
      </c>
      <c r="AE196" s="7">
        <v>0.939716360422307</v>
      </c>
      <c r="AF196" s="7">
        <v>4276.4921908360202</v>
      </c>
      <c r="AG196" s="7">
        <v>2.1308295085378202</v>
      </c>
      <c r="AH196" s="7">
        <v>4039.65511278748</v>
      </c>
      <c r="AI196" s="7">
        <v>5474.5960528396699</v>
      </c>
      <c r="AJ196" s="7">
        <v>3788.3325973831002</v>
      </c>
      <c r="AK196" s="7">
        <v>2838.3816627931501</v>
      </c>
      <c r="AL196" s="7">
        <v>973.58398695031804</v>
      </c>
      <c r="AM196" s="7">
        <v>8812.4007889392396</v>
      </c>
      <c r="AN196" s="7">
        <v>0.13</v>
      </c>
      <c r="AO196" s="7">
        <v>0.23789274873341701</v>
      </c>
      <c r="AP196" s="7">
        <v>0.107892748733417</v>
      </c>
      <c r="AQ196" s="7">
        <v>3.3300000000000003E-2</v>
      </c>
      <c r="AR196" s="7">
        <v>0.1011</v>
      </c>
      <c r="AS196" s="7">
        <v>7132.3262803316802</v>
      </c>
      <c r="AT196" s="7">
        <v>5241.8882952426002</v>
      </c>
      <c r="AU196" s="7">
        <v>1462.76501537842</v>
      </c>
      <c r="AV196" s="7">
        <v>-30.780388772406699</v>
      </c>
      <c r="AW196" s="7">
        <v>-30.780388772406699</v>
      </c>
      <c r="AX196" s="7">
        <v>39.791109804984401</v>
      </c>
      <c r="AY196" s="7">
        <v>6.8732823576947801</v>
      </c>
      <c r="AZ196" s="7">
        <v>6.3035618289156501</v>
      </c>
      <c r="BA196" s="7">
        <v>6.9814741279403298</v>
      </c>
      <c r="BB196" s="7">
        <v>6.3495764056775803</v>
      </c>
      <c r="BC196" s="7">
        <v>7.4077753474868198</v>
      </c>
      <c r="BD196" s="7">
        <v>7.7640291025261901</v>
      </c>
      <c r="BE196" s="7">
        <v>7.7600600451695998</v>
      </c>
      <c r="BF196" s="7">
        <v>8.5165713897066908</v>
      </c>
      <c r="BG196" s="7">
        <v>8.7635567904113696</v>
      </c>
      <c r="BH196" s="7">
        <v>9.0839151890644398</v>
      </c>
      <c r="BI196" s="7">
        <v>-1.52760608728113E-2</v>
      </c>
      <c r="BJ196" s="7">
        <v>-1.52760608728113E-2</v>
      </c>
      <c r="BK196" s="7">
        <v>1.9748009684743599E-2</v>
      </c>
    </row>
    <row r="197" spans="1:63" x14ac:dyDescent="0.2">
      <c r="A197" s="7">
        <v>1997.75</v>
      </c>
      <c r="B197" s="7">
        <v>0.95051978322389097</v>
      </c>
      <c r="C197" s="7">
        <v>0.99722728643409997</v>
      </c>
      <c r="D197" s="7">
        <v>0.90531653681596402</v>
      </c>
      <c r="E197" s="7">
        <v>0.89891310178282502</v>
      </c>
      <c r="F197" s="7">
        <v>0.85648170724242101</v>
      </c>
      <c r="G197" s="7">
        <v>2052.6567825766401</v>
      </c>
      <c r="H197" s="7">
        <v>691.92118957874004</v>
      </c>
      <c r="I197" s="7">
        <v>498.79131929536697</v>
      </c>
      <c r="J197" s="7">
        <v>45.573812145110999</v>
      </c>
      <c r="K197" s="7">
        <v>94.474751167298393</v>
      </c>
      <c r="L197" s="7">
        <v>213.15174624374799</v>
      </c>
      <c r="M197" s="7">
        <v>145.591009739209</v>
      </c>
      <c r="N197" s="7">
        <v>2059.3355248766402</v>
      </c>
      <c r="O197" s="7">
        <v>84.129581809073201</v>
      </c>
      <c r="P197" s="7">
        <v>394418.06553555798</v>
      </c>
      <c r="Q197" s="7">
        <v>310855.64384639799</v>
      </c>
      <c r="R197" s="7">
        <v>930.15135885367499</v>
      </c>
      <c r="S197" s="7">
        <v>284.36659792403998</v>
      </c>
      <c r="T197" s="7">
        <v>760.68798628985201</v>
      </c>
      <c r="U197" s="7">
        <v>85.860523109290199</v>
      </c>
      <c r="V197" s="7">
        <v>674.82746318056195</v>
      </c>
      <c r="W197" s="7">
        <v>61.244838701934597</v>
      </c>
      <c r="X197" s="7">
        <v>104.597054819459</v>
      </c>
      <c r="Y197" s="7">
        <v>122.594169912393</v>
      </c>
      <c r="Z197" s="7">
        <v>286.44617826061</v>
      </c>
      <c r="AA197" s="7">
        <v>225.20133955867601</v>
      </c>
      <c r="AB197" s="7">
        <v>161.19006018809901</v>
      </c>
      <c r="AC197" s="7">
        <v>552.23329326816895</v>
      </c>
      <c r="AD197" s="7">
        <v>1482.38465212184</v>
      </c>
      <c r="AE197" s="7">
        <v>0.94570688337908004</v>
      </c>
      <c r="AF197" s="7">
        <v>4389.32604244502</v>
      </c>
      <c r="AG197" s="7">
        <v>2.13836335411867</v>
      </c>
      <c r="AH197" s="7">
        <v>4184.5616917664302</v>
      </c>
      <c r="AI197" s="7">
        <v>5662.0330044790699</v>
      </c>
      <c r="AJ197" s="7">
        <v>3667.2888519519802</v>
      </c>
      <c r="AK197" s="7">
        <v>2867.72436575441</v>
      </c>
      <c r="AL197" s="7">
        <v>994.74557128084598</v>
      </c>
      <c r="AM197" s="7">
        <v>9171.2394104991308</v>
      </c>
      <c r="AN197" s="7">
        <v>0.13</v>
      </c>
      <c r="AO197" s="7">
        <v>0.229068697574244</v>
      </c>
      <c r="AP197" s="7">
        <v>9.9068697574244399E-2</v>
      </c>
      <c r="AQ197" s="7">
        <v>2.8799999999999999E-2</v>
      </c>
      <c r="AR197" s="7">
        <v>7.9833333333333298E-2</v>
      </c>
      <c r="AS197" s="7">
        <v>7304.4487008620399</v>
      </c>
      <c r="AT197" s="7">
        <v>5478.3269183659104</v>
      </c>
      <c r="AU197" s="7">
        <v>1508.3800099047</v>
      </c>
      <c r="AV197" s="7">
        <v>2.9327757567689301</v>
      </c>
      <c r="AW197" s="7">
        <v>2.9327757567689301</v>
      </c>
      <c r="AX197" s="7">
        <v>110.037736542014</v>
      </c>
      <c r="AY197" s="7">
        <v>6.8860936281388003</v>
      </c>
      <c r="AZ197" s="7">
        <v>6.4205394998834402</v>
      </c>
      <c r="BA197" s="7">
        <v>6.9902696433750098</v>
      </c>
      <c r="BB197" s="7">
        <v>6.4688929087399503</v>
      </c>
      <c r="BC197" s="7">
        <v>7.4563296405336299</v>
      </c>
      <c r="BD197" s="7">
        <v>7.7850609680249496</v>
      </c>
      <c r="BE197" s="7">
        <v>7.78181254357587</v>
      </c>
      <c r="BF197" s="7">
        <v>8.5418532922152295</v>
      </c>
      <c r="BG197" s="7">
        <v>8.7964606137898702</v>
      </c>
      <c r="BH197" s="7">
        <v>9.1238277153865806</v>
      </c>
      <c r="BI197" s="7">
        <v>1.4241369224884399E-3</v>
      </c>
      <c r="BJ197" s="7">
        <v>1.4241369224884399E-3</v>
      </c>
      <c r="BK197" s="7">
        <v>5.343361254772E-2</v>
      </c>
    </row>
    <row r="198" spans="1:63" x14ac:dyDescent="0.2">
      <c r="A198" s="7">
        <v>1998</v>
      </c>
      <c r="B198" s="7">
        <v>0.94810001186378301</v>
      </c>
      <c r="C198" s="7">
        <v>0.98916343543366902</v>
      </c>
      <c r="D198" s="7">
        <v>0.90399978156045002</v>
      </c>
      <c r="E198" s="7">
        <v>0.89849049746272003</v>
      </c>
      <c r="F198" s="7">
        <v>0.85052281082695702</v>
      </c>
      <c r="G198" s="7">
        <v>2064.3547599138401</v>
      </c>
      <c r="H198" s="7">
        <v>710.15036645129203</v>
      </c>
      <c r="I198" s="7">
        <v>475.13174038667802</v>
      </c>
      <c r="J198" s="7">
        <v>44.169320160680797</v>
      </c>
      <c r="K198" s="7">
        <v>88.2878629551372</v>
      </c>
      <c r="L198" s="7">
        <v>204.789824743053</v>
      </c>
      <c r="M198" s="7">
        <v>137.88473252780699</v>
      </c>
      <c r="N198" s="7">
        <v>2074.3403892287802</v>
      </c>
      <c r="O198" s="7">
        <v>108.124220953598</v>
      </c>
      <c r="P198" s="7">
        <v>400035.99653824099</v>
      </c>
      <c r="Q198" s="7">
        <v>291303.92969176301</v>
      </c>
      <c r="R198" s="7">
        <v>946.13922689632795</v>
      </c>
      <c r="S198" s="7">
        <v>294.91320987076602</v>
      </c>
      <c r="T198" s="7">
        <v>725.16373150808295</v>
      </c>
      <c r="U198" s="7">
        <v>61.350144951405802</v>
      </c>
      <c r="V198" s="7">
        <v>663.81358655667805</v>
      </c>
      <c r="W198" s="7">
        <v>60.886108172120203</v>
      </c>
      <c r="X198" s="7">
        <v>100.110307528628</v>
      </c>
      <c r="Y198" s="7">
        <v>125.05794048455</v>
      </c>
      <c r="Z198" s="7">
        <v>282.29674752736503</v>
      </c>
      <c r="AA198" s="7">
        <v>221.410639355245</v>
      </c>
      <c r="AB198" s="7">
        <v>156.348591016135</v>
      </c>
      <c r="AC198" s="7">
        <v>538.75564607212698</v>
      </c>
      <c r="AD198" s="7">
        <v>1484.89487296846</v>
      </c>
      <c r="AE198" s="7">
        <v>0.947674808796236</v>
      </c>
      <c r="AF198" s="7">
        <v>4549.9484235462896</v>
      </c>
      <c r="AG198" s="7">
        <v>2.2040535434598398</v>
      </c>
      <c r="AH198" s="7">
        <v>4409.2571057196201</v>
      </c>
      <c r="AI198" s="7">
        <v>5988.9074001450299</v>
      </c>
      <c r="AJ198" s="7">
        <v>3896.1972369764599</v>
      </c>
      <c r="AK198" s="7">
        <v>2858.3972523009202</v>
      </c>
      <c r="AL198" s="7">
        <v>1031.1059872383601</v>
      </c>
      <c r="AM198" s="7">
        <v>9517.8718161507495</v>
      </c>
      <c r="AN198" s="7">
        <v>0.11333333333333299</v>
      </c>
      <c r="AO198" s="7">
        <v>0.21531067333535001</v>
      </c>
      <c r="AP198" s="7">
        <v>0.101977340002016</v>
      </c>
      <c r="AQ198" s="7">
        <v>2.8799999999999999E-2</v>
      </c>
      <c r="AR198" s="7">
        <v>7.8450000000000006E-2</v>
      </c>
      <c r="AS198" s="7">
        <v>7633.3469018204696</v>
      </c>
      <c r="AT198" s="7">
        <v>5549.3996062588503</v>
      </c>
      <c r="AU198" s="7">
        <v>1583.84545579774</v>
      </c>
      <c r="AV198" s="7">
        <v>77.9907410265305</v>
      </c>
      <c r="AW198" s="7">
        <v>77.9907410265305</v>
      </c>
      <c r="AX198" s="7">
        <v>47.500986539363602</v>
      </c>
      <c r="AY198" s="7">
        <v>6.90568501707682</v>
      </c>
      <c r="AZ198" s="7">
        <v>6.3963012701271804</v>
      </c>
      <c r="BA198" s="7">
        <v>7.01429377954745</v>
      </c>
      <c r="BB198" s="7">
        <v>6.4511661683269397</v>
      </c>
      <c r="BC198" s="7">
        <v>7.4650033031326801</v>
      </c>
      <c r="BD198" s="7">
        <v>7.7993025444353599</v>
      </c>
      <c r="BE198" s="7">
        <v>7.7944770386506601</v>
      </c>
      <c r="BF198" s="7">
        <v>8.5847752234120502</v>
      </c>
      <c r="BG198" s="7">
        <v>8.8595683175050297</v>
      </c>
      <c r="BH198" s="7">
        <v>9.1609265540710094</v>
      </c>
      <c r="BI198" s="7">
        <v>3.7597851071842103E-2</v>
      </c>
      <c r="BJ198" s="7">
        <v>3.7597851071842103E-2</v>
      </c>
      <c r="BK198" s="7">
        <v>2.2899321049726098E-2</v>
      </c>
    </row>
    <row r="199" spans="1:63" x14ac:dyDescent="0.2">
      <c r="A199" s="7">
        <v>1998.25</v>
      </c>
      <c r="B199" s="7">
        <v>0.944002878739024</v>
      </c>
      <c r="C199" s="7">
        <v>0.98060357454468405</v>
      </c>
      <c r="D199" s="7">
        <v>0.89971366517705598</v>
      </c>
      <c r="E199" s="7">
        <v>0.89531535175091403</v>
      </c>
      <c r="F199" s="7">
        <v>0.843974968783052</v>
      </c>
      <c r="G199" s="7">
        <v>2090.3031120720302</v>
      </c>
      <c r="H199" s="7">
        <v>727.58564437346695</v>
      </c>
      <c r="I199" s="7">
        <v>504.86016559646299</v>
      </c>
      <c r="J199" s="7">
        <v>47.529918364016503</v>
      </c>
      <c r="K199" s="7">
        <v>92.992945845037596</v>
      </c>
      <c r="L199" s="7">
        <v>218.88401469333601</v>
      </c>
      <c r="M199" s="7">
        <v>145.453286694073</v>
      </c>
      <c r="N199" s="7">
        <v>2100.7195430592301</v>
      </c>
      <c r="O199" s="7">
        <v>99.304798145791807</v>
      </c>
      <c r="P199" s="7">
        <v>386350.88852338499</v>
      </c>
      <c r="Q199" s="7">
        <v>285979.79474069102</v>
      </c>
      <c r="R199" s="7">
        <v>962.52641944838001</v>
      </c>
      <c r="S199" s="7">
        <v>315.87261259146601</v>
      </c>
      <c r="T199" s="7">
        <v>723.01571287358797</v>
      </c>
      <c r="U199" s="7">
        <v>24.408113872850201</v>
      </c>
      <c r="V199" s="7">
        <v>698.60759900073799</v>
      </c>
      <c r="W199" s="7">
        <v>64.540896946269797</v>
      </c>
      <c r="X199" s="7">
        <v>103.746880151287</v>
      </c>
      <c r="Y199" s="7">
        <v>135.36415491653301</v>
      </c>
      <c r="Z199" s="7">
        <v>297.22269933885502</v>
      </c>
      <c r="AA199" s="7">
        <v>232.68180239258601</v>
      </c>
      <c r="AB199" s="7">
        <v>162.27386459406301</v>
      </c>
      <c r="AC199" s="7">
        <v>563.24344408420495</v>
      </c>
      <c r="AD199" s="7">
        <v>1525.7698635325901</v>
      </c>
      <c r="AE199" s="7">
        <v>0.94842438716591004</v>
      </c>
      <c r="AF199" s="7">
        <v>4467.3614727754903</v>
      </c>
      <c r="AG199" s="7">
        <v>2.1371835725524</v>
      </c>
      <c r="AH199" s="7">
        <v>4315.7492324526502</v>
      </c>
      <c r="AI199" s="7">
        <v>5823.38096885295</v>
      </c>
      <c r="AJ199" s="7">
        <v>3933.5197529268999</v>
      </c>
      <c r="AK199" s="7">
        <v>3005.7686869368299</v>
      </c>
      <c r="AL199" s="7">
        <v>1044.36392072175</v>
      </c>
      <c r="AM199" s="7">
        <v>9730.2331896877895</v>
      </c>
      <c r="AN199" s="7">
        <v>0.08</v>
      </c>
      <c r="AO199" s="7">
        <v>0.22581559835617501</v>
      </c>
      <c r="AP199" s="7">
        <v>0.145815598356175</v>
      </c>
      <c r="AQ199" s="7">
        <v>2.8799999999999999E-2</v>
      </c>
      <c r="AR199" s="7">
        <v>6.9849999999999995E-2</v>
      </c>
      <c r="AS199" s="7">
        <v>7951.3946305029904</v>
      </c>
      <c r="AT199" s="7">
        <v>5676.7281333121</v>
      </c>
      <c r="AU199" s="7">
        <v>1673.1279527813899</v>
      </c>
      <c r="AV199" s="7">
        <v>129.87642297453601</v>
      </c>
      <c r="AW199" s="7">
        <v>129.87642297453601</v>
      </c>
      <c r="AX199" s="7">
        <v>79.724707647054899</v>
      </c>
      <c r="AY199" s="7">
        <v>6.9271875778923704</v>
      </c>
      <c r="AZ199" s="7">
        <v>6.4442912142447897</v>
      </c>
      <c r="BA199" s="7">
        <v>7.0391939572287301</v>
      </c>
      <c r="BB199" s="7">
        <v>6.5033443824684296</v>
      </c>
      <c r="BC199" s="7">
        <v>7.4998868328703798</v>
      </c>
      <c r="BD199" s="7">
        <v>7.8196676472419702</v>
      </c>
      <c r="BE199" s="7">
        <v>7.8146968068085698</v>
      </c>
      <c r="BF199" s="7">
        <v>8.5741856814461102</v>
      </c>
      <c r="BG199" s="7">
        <v>8.8392687372046304</v>
      </c>
      <c r="BH199" s="7">
        <v>9.1829931409450598</v>
      </c>
      <c r="BI199" s="7">
        <v>6.1824732103648597E-2</v>
      </c>
      <c r="BJ199" s="7">
        <v>6.1824732103648597E-2</v>
      </c>
      <c r="BK199" s="7">
        <v>3.7951142935983603E-2</v>
      </c>
    </row>
    <row r="200" spans="1:63" x14ac:dyDescent="0.2">
      <c r="A200" s="7">
        <v>1998.5</v>
      </c>
      <c r="B200" s="7">
        <v>0.94059985758856202</v>
      </c>
      <c r="C200" s="7">
        <v>0.97205795443683796</v>
      </c>
      <c r="D200" s="7">
        <v>0.89801158520800395</v>
      </c>
      <c r="E200" s="7">
        <v>0.89355847764212504</v>
      </c>
      <c r="F200" s="7">
        <v>0.84430380385274695</v>
      </c>
      <c r="G200" s="7">
        <v>2135.5395452730199</v>
      </c>
      <c r="H200" s="7">
        <v>746.94029702689704</v>
      </c>
      <c r="I200" s="7">
        <v>548.87327138391197</v>
      </c>
      <c r="J200" s="7">
        <v>51.869958933582602</v>
      </c>
      <c r="K200" s="7">
        <v>101.269343084306</v>
      </c>
      <c r="L200" s="7">
        <v>238.96117559098099</v>
      </c>
      <c r="M200" s="7">
        <v>156.772793775042</v>
      </c>
      <c r="N200" s="7">
        <v>2142.8816834035201</v>
      </c>
      <c r="O200" s="7">
        <v>86.790295530621194</v>
      </c>
      <c r="P200" s="7">
        <v>371671.704000114</v>
      </c>
      <c r="Q200" s="7">
        <v>284111.878816346</v>
      </c>
      <c r="R200" s="7">
        <v>981.54961044107802</v>
      </c>
      <c r="S200" s="7">
        <v>329.33780129547802</v>
      </c>
      <c r="T200" s="7">
        <v>745.20397613633997</v>
      </c>
      <c r="U200" s="7">
        <v>3.8979187021259301</v>
      </c>
      <c r="V200" s="7">
        <v>741.30605743421404</v>
      </c>
      <c r="W200" s="7">
        <v>68.360139605643994</v>
      </c>
      <c r="X200" s="7">
        <v>109.66081728687099</v>
      </c>
      <c r="Y200" s="7">
        <v>146.951540127134</v>
      </c>
      <c r="Z200" s="7">
        <v>314.93025364922897</v>
      </c>
      <c r="AA200" s="7">
        <v>246.57011404358499</v>
      </c>
      <c r="AB200" s="7">
        <v>169.763446370981</v>
      </c>
      <c r="AC200" s="7">
        <v>594.35451730708098</v>
      </c>
      <c r="AD200" s="7">
        <v>1575.9041277481599</v>
      </c>
      <c r="AE200" s="7">
        <v>0.94998789382443904</v>
      </c>
      <c r="AF200" s="7">
        <v>4387.4815560215802</v>
      </c>
      <c r="AG200" s="7">
        <v>2.0545072863357698</v>
      </c>
      <c r="AH200" s="7">
        <v>4211.6332601803397</v>
      </c>
      <c r="AI200" s="7">
        <v>5638.4278108482904</v>
      </c>
      <c r="AJ200" s="7">
        <v>3922.4081576978301</v>
      </c>
      <c r="AK200" s="7">
        <v>2921.9182309145399</v>
      </c>
      <c r="AL200" s="7">
        <v>1068.5133727564901</v>
      </c>
      <c r="AM200" s="7">
        <v>10183.333033525099</v>
      </c>
      <c r="AN200" s="7">
        <v>0.08</v>
      </c>
      <c r="AO200" s="7">
        <v>0.203339717859187</v>
      </c>
      <c r="AP200" s="7">
        <v>0.123339717859187</v>
      </c>
      <c r="AQ200" s="7">
        <v>2.7900000000000001E-2</v>
      </c>
      <c r="AR200" s="7">
        <v>5.2566666666666699E-2</v>
      </c>
      <c r="AS200" s="7">
        <v>8291.8711548296906</v>
      </c>
      <c r="AT200" s="7">
        <v>5860.7677125617402</v>
      </c>
      <c r="AU200" s="7">
        <v>1807.94178378573</v>
      </c>
      <c r="AV200" s="7">
        <v>182.58188376964401</v>
      </c>
      <c r="AW200" s="7">
        <v>182.58188376964401</v>
      </c>
      <c r="AX200" s="7">
        <v>121.85797738316499</v>
      </c>
      <c r="AY200" s="7">
        <v>6.9503700188486697</v>
      </c>
      <c r="AZ200" s="7">
        <v>6.5000194705009999</v>
      </c>
      <c r="BA200" s="7">
        <v>7.0583754499562996</v>
      </c>
      <c r="BB200" s="7">
        <v>6.5567188637971796</v>
      </c>
      <c r="BC200" s="7">
        <v>7.5318273279040504</v>
      </c>
      <c r="BD200" s="7">
        <v>7.8391496752021501</v>
      </c>
      <c r="BE200" s="7">
        <v>7.8357175001331303</v>
      </c>
      <c r="BF200" s="7">
        <v>8.5557535559932401</v>
      </c>
      <c r="BG200" s="7">
        <v>8.8066034406740901</v>
      </c>
      <c r="BH200" s="7">
        <v>9.2285076464905593</v>
      </c>
      <c r="BI200" s="7">
        <v>8.5203903315675095E-2</v>
      </c>
      <c r="BJ200" s="7">
        <v>8.5203903315675095E-2</v>
      </c>
      <c r="BK200" s="7">
        <v>5.6866404863575498E-2</v>
      </c>
    </row>
    <row r="201" spans="1:63" x14ac:dyDescent="0.2">
      <c r="A201" s="7">
        <v>1998.75</v>
      </c>
      <c r="B201" s="7">
        <v>0.93873862004442499</v>
      </c>
      <c r="C201" s="7">
        <v>0.96835750986388403</v>
      </c>
      <c r="D201" s="7">
        <v>0.89836421243466202</v>
      </c>
      <c r="E201" s="7">
        <v>0.89259089305121697</v>
      </c>
      <c r="F201" s="7">
        <v>0.84586700445555596</v>
      </c>
      <c r="G201" s="7">
        <v>2198.1719849211099</v>
      </c>
      <c r="H201" s="7">
        <v>749.73365668050201</v>
      </c>
      <c r="I201" s="7">
        <v>544.23637601568396</v>
      </c>
      <c r="J201" s="7">
        <v>50.761385557741399</v>
      </c>
      <c r="K201" s="7">
        <v>101.637911238073</v>
      </c>
      <c r="L201" s="7">
        <v>237.94102303714101</v>
      </c>
      <c r="M201" s="7">
        <v>153.89605618272799</v>
      </c>
      <c r="N201" s="7">
        <v>2199.5080261184798</v>
      </c>
      <c r="O201" s="7">
        <v>68.709021239988701</v>
      </c>
      <c r="P201" s="7">
        <v>372010.45882977801</v>
      </c>
      <c r="Q201" s="7">
        <v>303583.88964817597</v>
      </c>
      <c r="R201" s="7">
        <v>991.96390144421503</v>
      </c>
      <c r="S201" s="7">
        <v>328.67665611229103</v>
      </c>
      <c r="T201" s="7">
        <v>810.15844732198696</v>
      </c>
      <c r="U201" s="7">
        <v>74.863822483619103</v>
      </c>
      <c r="V201" s="7">
        <v>735.29462483836801</v>
      </c>
      <c r="W201" s="7">
        <v>66.918036513746898</v>
      </c>
      <c r="X201" s="7">
        <v>110.429312997415</v>
      </c>
      <c r="Y201" s="7">
        <v>143.98328855126701</v>
      </c>
      <c r="Z201" s="7">
        <v>313.67437852155803</v>
      </c>
      <c r="AA201" s="7">
        <v>246.75634200781101</v>
      </c>
      <c r="AB201" s="7">
        <v>167.20764476812801</v>
      </c>
      <c r="AC201" s="7">
        <v>591.31133628710097</v>
      </c>
      <c r="AD201" s="7">
        <v>1583.27523773132</v>
      </c>
      <c r="AE201" s="7">
        <v>0.95084070687213895</v>
      </c>
      <c r="AF201" s="7">
        <v>4330.1005476566397</v>
      </c>
      <c r="AG201" s="7">
        <v>1.96986431332944</v>
      </c>
      <c r="AH201" s="7">
        <v>4117.5674571673799</v>
      </c>
      <c r="AI201" s="7">
        <v>5463.7631849137297</v>
      </c>
      <c r="AJ201" s="7">
        <v>4174.8374918239997</v>
      </c>
      <c r="AK201" s="7">
        <v>2911.9461724336202</v>
      </c>
      <c r="AL201" s="7">
        <v>1089.1925749658101</v>
      </c>
      <c r="AM201" s="7">
        <v>10653.047865168101</v>
      </c>
      <c r="AN201" s="7">
        <v>0.08</v>
      </c>
      <c r="AO201" s="7">
        <v>0.19058774334813799</v>
      </c>
      <c r="AP201" s="7">
        <v>0.11058774334813801</v>
      </c>
      <c r="AQ201" s="7">
        <v>2.7900000000000001E-2</v>
      </c>
      <c r="AR201" s="7">
        <v>4.8266666666666701E-2</v>
      </c>
      <c r="AS201" s="7">
        <v>8539.17650894894</v>
      </c>
      <c r="AT201" s="7">
        <v>6017.0157321977003</v>
      </c>
      <c r="AU201" s="7">
        <v>2023.4166446302199</v>
      </c>
      <c r="AV201" s="7">
        <v>157.859952229285</v>
      </c>
      <c r="AW201" s="7">
        <v>157.859952229285</v>
      </c>
      <c r="AX201" s="7">
        <v>297.083328430417</v>
      </c>
      <c r="AY201" s="7">
        <v>6.9629049153828602</v>
      </c>
      <c r="AZ201" s="7">
        <v>6.49596960400602</v>
      </c>
      <c r="BA201" s="7">
        <v>7.0670798538188002</v>
      </c>
      <c r="BB201" s="7">
        <v>6.5497358113152</v>
      </c>
      <c r="BC201" s="7">
        <v>7.5346440525974598</v>
      </c>
      <c r="BD201" s="7">
        <v>7.8633821267163402</v>
      </c>
      <c r="BE201" s="7">
        <v>7.8627745148686703</v>
      </c>
      <c r="BF201" s="7">
        <v>8.5407391787639604</v>
      </c>
      <c r="BG201" s="7">
        <v>8.7732861962058006</v>
      </c>
      <c r="BH201" s="7">
        <v>9.2736013147174194</v>
      </c>
      <c r="BI201" s="7">
        <v>7.1770573398572193E-2</v>
      </c>
      <c r="BJ201" s="7">
        <v>7.1770573398572193E-2</v>
      </c>
      <c r="BK201" s="7">
        <v>0.13506808109024601</v>
      </c>
    </row>
    <row r="202" spans="1:63" x14ac:dyDescent="0.2">
      <c r="A202" s="7">
        <v>1999</v>
      </c>
      <c r="B202" s="7">
        <v>0.93362912900769002</v>
      </c>
      <c r="C202" s="7">
        <v>0.95964504796190597</v>
      </c>
      <c r="D202" s="7">
        <v>0.89768290460859601</v>
      </c>
      <c r="E202" s="7">
        <v>0.89232486797436095</v>
      </c>
      <c r="F202" s="7">
        <v>0.83617484725935498</v>
      </c>
      <c r="G202" s="7">
        <v>2191.59990471114</v>
      </c>
      <c r="H202" s="7">
        <v>752.99149249642903</v>
      </c>
      <c r="I202" s="7">
        <v>567.12969556908797</v>
      </c>
      <c r="J202" s="7">
        <v>52.395476970183701</v>
      </c>
      <c r="K202" s="7">
        <v>108.32155888132201</v>
      </c>
      <c r="L202" s="7">
        <v>247.87778974175399</v>
      </c>
      <c r="M202" s="7">
        <v>158.534869975828</v>
      </c>
      <c r="N202" s="7">
        <v>2198.1940527717602</v>
      </c>
      <c r="O202" s="7">
        <v>44.436714613058797</v>
      </c>
      <c r="P202" s="7">
        <v>361363.36198467098</v>
      </c>
      <c r="Q202" s="7">
        <v>319145.65622115502</v>
      </c>
      <c r="R202" s="7">
        <v>1005.41234647478</v>
      </c>
      <c r="S202" s="7">
        <v>340.48918076502298</v>
      </c>
      <c r="T202" s="7">
        <v>807.85581091890106</v>
      </c>
      <c r="U202" s="7">
        <v>56.503304825690101</v>
      </c>
      <c r="V202" s="7">
        <v>751.35250609321099</v>
      </c>
      <c r="W202" s="7">
        <v>67.198397232619598</v>
      </c>
      <c r="X202" s="7">
        <v>114.68350675138301</v>
      </c>
      <c r="Y202" s="7">
        <v>150.914117443668</v>
      </c>
      <c r="Z202" s="7">
        <v>317.90893304948901</v>
      </c>
      <c r="AA202" s="7">
        <v>250.710535816869</v>
      </c>
      <c r="AB202" s="7">
        <v>167.84594884866999</v>
      </c>
      <c r="AC202" s="7">
        <v>600.43838864954205</v>
      </c>
      <c r="AD202" s="7">
        <v>1605.85073512432</v>
      </c>
      <c r="AE202" s="7">
        <v>0.955759455494678</v>
      </c>
      <c r="AF202" s="7">
        <v>4576.6062979236503</v>
      </c>
      <c r="AG202" s="7">
        <v>2.0882489947574898</v>
      </c>
      <c r="AH202" s="7">
        <v>4395.1611785099203</v>
      </c>
      <c r="AI202" s="7">
        <v>5855.9249595585497</v>
      </c>
      <c r="AJ202" s="7">
        <v>4486.2749645416297</v>
      </c>
      <c r="AK202" s="7">
        <v>2878.9552620908598</v>
      </c>
      <c r="AL202" s="7">
        <v>1100.9949691289401</v>
      </c>
      <c r="AM202" s="7">
        <v>11095.301440103</v>
      </c>
      <c r="AN202" s="7">
        <v>0.08</v>
      </c>
      <c r="AO202" s="7">
        <v>0.17789731564922001</v>
      </c>
      <c r="AP202" s="7">
        <v>9.7897315649220107E-2</v>
      </c>
      <c r="AQ202" s="7">
        <v>2.7900000000000001E-2</v>
      </c>
      <c r="AR202" s="7">
        <v>4.0300000000000002E-2</v>
      </c>
      <c r="AS202" s="7">
        <v>8790.8876231706708</v>
      </c>
      <c r="AT202" s="7">
        <v>6180.3987897202096</v>
      </c>
      <c r="AU202" s="7">
        <v>1905.3725597498501</v>
      </c>
      <c r="AV202" s="7">
        <v>175.334255395996</v>
      </c>
      <c r="AW202" s="7">
        <v>175.334255395996</v>
      </c>
      <c r="AX202" s="7">
        <v>-119.010480520916</v>
      </c>
      <c r="AY202" s="7">
        <v>6.9818290291049001</v>
      </c>
      <c r="AZ202" s="7">
        <v>6.5115850471147798</v>
      </c>
      <c r="BA202" s="7">
        <v>7.09207057167127</v>
      </c>
      <c r="BB202" s="7">
        <v>6.5765775764985603</v>
      </c>
      <c r="BC202" s="7">
        <v>7.5603264884988803</v>
      </c>
      <c r="BD202" s="7">
        <v>7.8743089574582799</v>
      </c>
      <c r="BE202" s="7">
        <v>7.8713046465114198</v>
      </c>
      <c r="BF202" s="7">
        <v>8.6076305597848393</v>
      </c>
      <c r="BG202" s="7">
        <v>8.8541267816023002</v>
      </c>
      <c r="BH202" s="7">
        <v>9.3142770040019496</v>
      </c>
      <c r="BI202" s="7">
        <v>7.9762864964042501E-2</v>
      </c>
      <c r="BJ202" s="7">
        <v>7.9762864964042501E-2</v>
      </c>
      <c r="BK202" s="7">
        <v>-5.4140115778610297E-2</v>
      </c>
    </row>
    <row r="203" spans="1:63" x14ac:dyDescent="0.2">
      <c r="A203" s="7">
        <v>1999.25</v>
      </c>
      <c r="B203" s="7">
        <v>0.925054106400097</v>
      </c>
      <c r="C203" s="7">
        <v>0.94767545769404204</v>
      </c>
      <c r="D203" s="7">
        <v>0.89345460216439598</v>
      </c>
      <c r="E203" s="7">
        <v>0.89090261594974296</v>
      </c>
      <c r="F203" s="7">
        <v>0.83174476157715005</v>
      </c>
      <c r="G203" s="7">
        <v>2216.6660675940402</v>
      </c>
      <c r="H203" s="7">
        <v>762.77835830171898</v>
      </c>
      <c r="I203" s="7">
        <v>543.38248778923605</v>
      </c>
      <c r="J203" s="7">
        <v>49.911889788459497</v>
      </c>
      <c r="K203" s="7">
        <v>105.519827557493</v>
      </c>
      <c r="L203" s="7">
        <v>235.952368252632</v>
      </c>
      <c r="M203" s="7">
        <v>151.99840219065101</v>
      </c>
      <c r="N203" s="7">
        <v>2224.73039881365</v>
      </c>
      <c r="O203" s="7">
        <v>40.930480624159301</v>
      </c>
      <c r="P203" s="7">
        <v>379916.87369959097</v>
      </c>
      <c r="Q203" s="7">
        <v>342968.61437164398</v>
      </c>
      <c r="R203" s="7">
        <v>1026.85903814882</v>
      </c>
      <c r="S203" s="7">
        <v>357.57404922353902</v>
      </c>
      <c r="T203" s="7">
        <v>799.36683081713295</v>
      </c>
      <c r="U203" s="7">
        <v>71.488171842038398</v>
      </c>
      <c r="V203" s="7">
        <v>727.87865897509505</v>
      </c>
      <c r="W203" s="7">
        <v>64.418082538697803</v>
      </c>
      <c r="X203" s="7">
        <v>112.409323719751</v>
      </c>
      <c r="Y203" s="7">
        <v>149.01817950488899</v>
      </c>
      <c r="Z203" s="7">
        <v>304.52862429612298</v>
      </c>
      <c r="AA203" s="7">
        <v>240.11054175742501</v>
      </c>
      <c r="AB203" s="7">
        <v>161.92253145433199</v>
      </c>
      <c r="AC203" s="7">
        <v>578.86047947020597</v>
      </c>
      <c r="AD203" s="7">
        <v>1605.7195176190201</v>
      </c>
      <c r="AE203" s="7">
        <v>0.96308162926463203</v>
      </c>
      <c r="AF203" s="7">
        <v>4631.1183222128902</v>
      </c>
      <c r="AG203" s="7">
        <v>2.08922687540369</v>
      </c>
      <c r="AH203" s="7">
        <v>4409.3067677663503</v>
      </c>
      <c r="AI203" s="7">
        <v>5848.8788107519604</v>
      </c>
      <c r="AJ203" s="7">
        <v>4608.1923950298496</v>
      </c>
      <c r="AK203" s="7">
        <v>2884.1521844623499</v>
      </c>
      <c r="AL203" s="7">
        <v>1147.87562480219</v>
      </c>
      <c r="AM203" s="7">
        <v>11444.7765859747</v>
      </c>
      <c r="AN203" s="7">
        <v>0.08</v>
      </c>
      <c r="AO203" s="7">
        <v>0.16862127412969299</v>
      </c>
      <c r="AP203" s="7">
        <v>8.8621274129692604E-2</v>
      </c>
      <c r="AQ203" s="7">
        <v>2.52E-2</v>
      </c>
      <c r="AR203" s="7">
        <v>5.0366666666666698E-2</v>
      </c>
      <c r="AS203" s="7">
        <v>9101.7798765713305</v>
      </c>
      <c r="AT203" s="7">
        <v>6280.1328074284602</v>
      </c>
      <c r="AU203" s="7">
        <v>2008.87624424196</v>
      </c>
      <c r="AV203" s="7">
        <v>117.511441133228</v>
      </c>
      <c r="AW203" s="7">
        <v>117.511441133228</v>
      </c>
      <c r="AX203" s="7">
        <v>124.029530030461</v>
      </c>
      <c r="AY203" s="7">
        <v>7.0121629943421899</v>
      </c>
      <c r="AZ203" s="7">
        <v>6.4765816353954699</v>
      </c>
      <c r="BA203" s="7">
        <v>7.1184896067444603</v>
      </c>
      <c r="BB203" s="7">
        <v>6.5452911426128404</v>
      </c>
      <c r="BC203" s="7">
        <v>7.5655568948678704</v>
      </c>
      <c r="BD203" s="7">
        <v>7.8916206803633999</v>
      </c>
      <c r="BE203" s="7">
        <v>7.8879892369005704</v>
      </c>
      <c r="BF203" s="7">
        <v>8.6247833183666707</v>
      </c>
      <c r="BG203" s="7">
        <v>8.8582349277529193</v>
      </c>
      <c r="BH203" s="7">
        <v>9.3452887115298804</v>
      </c>
      <c r="BI203" s="7">
        <v>5.28205310611531E-2</v>
      </c>
      <c r="BJ203" s="7">
        <v>5.28205310611531E-2</v>
      </c>
      <c r="BK203" s="7">
        <v>5.5750364222379799E-2</v>
      </c>
    </row>
    <row r="204" spans="1:63" x14ac:dyDescent="0.2">
      <c r="A204" s="7">
        <v>1999.5</v>
      </c>
      <c r="B204" s="7">
        <v>0.92998090985918702</v>
      </c>
      <c r="C204" s="7">
        <v>0.94593860442752598</v>
      </c>
      <c r="D204" s="7">
        <v>0.89608851603635897</v>
      </c>
      <c r="E204" s="7">
        <v>0.89032864202666995</v>
      </c>
      <c r="F204" s="7">
        <v>0.83216308595389898</v>
      </c>
      <c r="G204" s="7">
        <v>2264.65303239789</v>
      </c>
      <c r="H204" s="7">
        <v>784.65910559976101</v>
      </c>
      <c r="I204" s="7">
        <v>536.94258707771701</v>
      </c>
      <c r="J204" s="7">
        <v>49.340359473377703</v>
      </c>
      <c r="K204" s="7">
        <v>105.386549807466</v>
      </c>
      <c r="L204" s="7">
        <v>230.07621776850499</v>
      </c>
      <c r="M204" s="7">
        <v>152.13946002836801</v>
      </c>
      <c r="N204" s="7">
        <v>2272.2561280449499</v>
      </c>
      <c r="O204" s="7">
        <v>83.181063011461205</v>
      </c>
      <c r="P204" s="7">
        <v>423001.370892743</v>
      </c>
      <c r="Q204" s="7">
        <v>345409.88242024399</v>
      </c>
      <c r="R204" s="7">
        <v>1060.1094953305701</v>
      </c>
      <c r="S204" s="7">
        <v>379.85208128338098</v>
      </c>
      <c r="T204" s="7">
        <v>749.11348841954305</v>
      </c>
      <c r="U204" s="7">
        <v>25.220870986455299</v>
      </c>
      <c r="V204" s="7">
        <v>723.89261743308703</v>
      </c>
      <c r="W204" s="7">
        <v>63.812712428376003</v>
      </c>
      <c r="X204" s="7">
        <v>112.230175881108</v>
      </c>
      <c r="Y204" s="7">
        <v>152.08187786639499</v>
      </c>
      <c r="Z204" s="7">
        <v>297.56142188205501</v>
      </c>
      <c r="AA204" s="7">
        <v>233.748709453679</v>
      </c>
      <c r="AB204" s="7">
        <v>162.01914180352901</v>
      </c>
      <c r="AC204" s="7">
        <v>571.81073956669297</v>
      </c>
      <c r="AD204" s="7">
        <v>1631.9202348972599</v>
      </c>
      <c r="AE204" s="7">
        <v>0.95736227764232096</v>
      </c>
      <c r="AF204" s="7">
        <v>4776.7797253122098</v>
      </c>
      <c r="AG204" s="7">
        <v>2.1092766339815001</v>
      </c>
      <c r="AH204" s="7">
        <v>4530.9257995588196</v>
      </c>
      <c r="AI204" s="7">
        <v>6018.16238382556</v>
      </c>
      <c r="AJ204" s="7">
        <v>4912.7531229974402</v>
      </c>
      <c r="AK204" s="7">
        <v>2937.6408574914599</v>
      </c>
      <c r="AL204" s="7">
        <v>1208.6956331536301</v>
      </c>
      <c r="AM204" s="7">
        <v>11778.3342195485</v>
      </c>
      <c r="AN204" s="7">
        <v>0.08</v>
      </c>
      <c r="AO204" s="7">
        <v>0.16357656983308</v>
      </c>
      <c r="AP204" s="7">
        <v>8.3576569833079706E-2</v>
      </c>
      <c r="AQ204" s="7">
        <v>1.9800000000000002E-2</v>
      </c>
      <c r="AR204" s="7">
        <v>3.0633333333333301E-2</v>
      </c>
      <c r="AS204" s="7">
        <v>9339.0409318170096</v>
      </c>
      <c r="AT204" s="7">
        <v>6398.3209935327304</v>
      </c>
      <c r="AU204" s="7">
        <v>2111.5589060860402</v>
      </c>
      <c r="AV204" s="7">
        <v>135.533433081396</v>
      </c>
      <c r="AW204" s="7">
        <v>135.533433081396</v>
      </c>
      <c r="AX204" s="7">
        <v>119.066925253455</v>
      </c>
      <c r="AY204" s="7">
        <v>7.0387186993316204</v>
      </c>
      <c r="AZ204" s="7">
        <v>6.464972685457</v>
      </c>
      <c r="BA204" s="7">
        <v>7.1498543198511602</v>
      </c>
      <c r="BB204" s="7">
        <v>6.5325349023434098</v>
      </c>
      <c r="BC204" s="7">
        <v>7.5812394992520904</v>
      </c>
      <c r="BD204" s="7">
        <v>7.9122553464995704</v>
      </c>
      <c r="BE204" s="7">
        <v>7.9089036802017603</v>
      </c>
      <c r="BF204" s="7">
        <v>8.6552487414140398</v>
      </c>
      <c r="BG204" s="7">
        <v>8.8862640804460096</v>
      </c>
      <c r="BH204" s="7">
        <v>9.3740170396979696</v>
      </c>
      <c r="BI204" s="7">
        <v>5.9647075612910098E-2</v>
      </c>
      <c r="BJ204" s="7">
        <v>5.9647075612910098E-2</v>
      </c>
      <c r="BK204" s="7">
        <v>5.2400309887556701E-2</v>
      </c>
    </row>
    <row r="205" spans="1:63" x14ac:dyDescent="0.2">
      <c r="A205" s="7">
        <v>1999.75</v>
      </c>
      <c r="B205" s="7">
        <v>0.930082937883424</v>
      </c>
      <c r="C205" s="7">
        <v>0.94112952647523895</v>
      </c>
      <c r="D205" s="7">
        <v>0.89846286459330005</v>
      </c>
      <c r="E205" s="7">
        <v>0.89207927307657198</v>
      </c>
      <c r="F205" s="7">
        <v>0.84105376081555105</v>
      </c>
      <c r="G205" s="7">
        <v>2345.8548651969199</v>
      </c>
      <c r="H205" s="7">
        <v>810.71200248689604</v>
      </c>
      <c r="I205" s="7">
        <v>589.48781521188698</v>
      </c>
      <c r="J205" s="7">
        <v>54.159228085373798</v>
      </c>
      <c r="K205" s="7">
        <v>116.2302872474</v>
      </c>
      <c r="L205" s="7">
        <v>247.86713483400499</v>
      </c>
      <c r="M205" s="7">
        <v>171.23116504510801</v>
      </c>
      <c r="N205" s="7">
        <v>2349.5401505796299</v>
      </c>
      <c r="O205" s="7">
        <v>85.106762561320707</v>
      </c>
      <c r="P205" s="7">
        <v>444399.40054490301</v>
      </c>
      <c r="Q205" s="7">
        <v>366333.70656137302</v>
      </c>
      <c r="R205" s="7">
        <v>1099.11194799583</v>
      </c>
      <c r="S205" s="7">
        <v>398.78347503805799</v>
      </c>
      <c r="T205" s="7">
        <v>766.53796498441898</v>
      </c>
      <c r="U205" s="7">
        <v>-10.792347644186499</v>
      </c>
      <c r="V205" s="7">
        <v>777.33031262860504</v>
      </c>
      <c r="W205" s="7">
        <v>68.453748587850299</v>
      </c>
      <c r="X205" s="7">
        <v>120.56414610213299</v>
      </c>
      <c r="Y205" s="7">
        <v>165.862366005057</v>
      </c>
      <c r="Z205" s="7">
        <v>313.28796829177799</v>
      </c>
      <c r="AA205" s="7">
        <v>244.834219703928</v>
      </c>
      <c r="AB205" s="7">
        <v>177.61583222963799</v>
      </c>
      <c r="AC205" s="7">
        <v>611.46794662354898</v>
      </c>
      <c r="AD205" s="7">
        <v>1710.57989461938</v>
      </c>
      <c r="AE205" s="7">
        <v>0.95913948825538498</v>
      </c>
      <c r="AF205" s="7">
        <v>4886.6396545512498</v>
      </c>
      <c r="AG205" s="7">
        <v>2.0830954749372501</v>
      </c>
      <c r="AH205" s="7">
        <v>4602.2950872049096</v>
      </c>
      <c r="AI205" s="7">
        <v>6122.5598781439403</v>
      </c>
      <c r="AJ205" s="7">
        <v>4983.4597883447896</v>
      </c>
      <c r="AK205" s="7">
        <v>3108.9858336188399</v>
      </c>
      <c r="AL205" s="7">
        <v>1278.4287949885199</v>
      </c>
      <c r="AM205" s="7">
        <v>12201.9236706797</v>
      </c>
      <c r="AN205" s="7">
        <v>6.6666666666666693E-2</v>
      </c>
      <c r="AO205" s="7">
        <v>0.167579795611383</v>
      </c>
      <c r="AP205" s="7">
        <v>0.100913128944717</v>
      </c>
      <c r="AQ205" s="7">
        <v>1.9800000000000002E-2</v>
      </c>
      <c r="AR205" s="7">
        <v>2.6333333333333299E-2</v>
      </c>
      <c r="AS205" s="7">
        <v>9323.4010716232406</v>
      </c>
      <c r="AT205" s="7">
        <v>6352.1355428978104</v>
      </c>
      <c r="AU205" s="7">
        <v>2351.5973303996998</v>
      </c>
      <c r="AV205" s="7">
        <v>-17.558129610612902</v>
      </c>
      <c r="AW205" s="7">
        <v>-17.558129610612902</v>
      </c>
      <c r="AX205" s="7">
        <v>373.51102523699899</v>
      </c>
      <c r="AY205" s="7">
        <v>7.0747393290157499</v>
      </c>
      <c r="AZ205" s="7">
        <v>6.5300628153192601</v>
      </c>
      <c r="BA205" s="7">
        <v>7.1753575089068198</v>
      </c>
      <c r="BB205" s="7">
        <v>6.5889622323128396</v>
      </c>
      <c r="BC205" s="7">
        <v>7.6176874078515304</v>
      </c>
      <c r="BD205" s="7">
        <v>7.93507460356828</v>
      </c>
      <c r="BE205" s="7">
        <v>7.9335048586897097</v>
      </c>
      <c r="BF205" s="7">
        <v>8.6673598552216706</v>
      </c>
      <c r="BG205" s="7">
        <v>8.8928352649762807</v>
      </c>
      <c r="BH205" s="7">
        <v>9.4093488962160592</v>
      </c>
      <c r="BI205" s="7">
        <v>-7.4730068376492103E-3</v>
      </c>
      <c r="BJ205" s="7">
        <v>-7.4730068376492103E-3</v>
      </c>
      <c r="BK205" s="7">
        <v>0.15897196953406101</v>
      </c>
    </row>
    <row r="206" spans="1:63" x14ac:dyDescent="0.2">
      <c r="A206" s="7">
        <v>2000</v>
      </c>
      <c r="B206" s="7">
        <v>0.93403361856195499</v>
      </c>
      <c r="C206" s="7">
        <v>0.94149939291467499</v>
      </c>
      <c r="D206" s="7">
        <v>0.903462791041867</v>
      </c>
      <c r="E206" s="7">
        <v>0.89493212557762802</v>
      </c>
      <c r="F206" s="7">
        <v>0.844428212439855</v>
      </c>
      <c r="G206" s="7">
        <v>2393.8642201204302</v>
      </c>
      <c r="H206" s="7">
        <v>828.48115939515105</v>
      </c>
      <c r="I206" s="7">
        <v>596.58553697927096</v>
      </c>
      <c r="J206" s="7">
        <v>54.656830773965098</v>
      </c>
      <c r="K206" s="7">
        <v>117.410932356787</v>
      </c>
      <c r="L206" s="7">
        <v>244.783378814857</v>
      </c>
      <c r="M206" s="7">
        <v>179.734395033662</v>
      </c>
      <c r="N206" s="7">
        <v>2400.2705784847799</v>
      </c>
      <c r="O206" s="7">
        <v>62.518359832089999</v>
      </c>
      <c r="P206" s="7">
        <v>492733.65024388599</v>
      </c>
      <c r="Q206" s="7">
        <v>439439.21720434702</v>
      </c>
      <c r="R206" s="7">
        <v>1133.5072494190599</v>
      </c>
      <c r="S206" s="7">
        <v>405.72589949075302</v>
      </c>
      <c r="T206" s="7">
        <v>798.51906974288204</v>
      </c>
      <c r="U206" s="7">
        <v>3.25319564434812</v>
      </c>
      <c r="V206" s="7">
        <v>795.265874098533</v>
      </c>
      <c r="W206" s="7">
        <v>69.792768696798007</v>
      </c>
      <c r="X206" s="7">
        <v>122.559315065928</v>
      </c>
      <c r="Y206" s="7">
        <v>172.52050173209199</v>
      </c>
      <c r="Z206" s="7">
        <v>312.57044172754598</v>
      </c>
      <c r="AA206" s="7">
        <v>242.77767303074799</v>
      </c>
      <c r="AB206" s="7">
        <v>187.61561557296699</v>
      </c>
      <c r="AC206" s="7">
        <v>622.74537236644096</v>
      </c>
      <c r="AD206" s="7">
        <v>1756.2526217855</v>
      </c>
      <c r="AE206" s="7">
        <v>0.95813695330953097</v>
      </c>
      <c r="AF206" s="7">
        <v>4996.0107982204099</v>
      </c>
      <c r="AG206" s="7">
        <v>2.0870067551154099</v>
      </c>
      <c r="AH206" s="7">
        <v>4674.6978640857496</v>
      </c>
      <c r="AI206" s="7">
        <v>6234.9455497857998</v>
      </c>
      <c r="AJ206" s="7">
        <v>5136.3648134540699</v>
      </c>
      <c r="AK206" s="7">
        <v>3145.0319701319199</v>
      </c>
      <c r="AL206" s="7">
        <v>1332.6610360130401</v>
      </c>
      <c r="AM206" s="7">
        <v>12606.2098201303</v>
      </c>
      <c r="AN206" s="7">
        <v>0.06</v>
      </c>
      <c r="AO206" s="7">
        <v>0.16076312515471999</v>
      </c>
      <c r="AP206" s="7">
        <v>0.10076312515472</v>
      </c>
      <c r="AQ206" s="7">
        <v>1.9800000000000002E-2</v>
      </c>
      <c r="AR206" s="7">
        <v>2.6100000000000002E-2</v>
      </c>
      <c r="AS206" s="7">
        <v>9602.2748617723591</v>
      </c>
      <c r="AT206" s="7">
        <v>6583.6614285808901</v>
      </c>
      <c r="AU206" s="7">
        <v>2454.6292377127602</v>
      </c>
      <c r="AV206" s="7">
        <v>326.60644501038598</v>
      </c>
      <c r="AW206" s="7">
        <v>326.60644501038598</v>
      </c>
      <c r="AX206" s="7">
        <v>75.2986418750979</v>
      </c>
      <c r="AY206" s="7">
        <v>7.1013147127562197</v>
      </c>
      <c r="AZ206" s="7">
        <v>6.5451451240760203</v>
      </c>
      <c r="BA206" s="7">
        <v>7.2021674178722099</v>
      </c>
      <c r="BB206" s="7">
        <v>6.6032332754888898</v>
      </c>
      <c r="BC206" s="7">
        <v>7.6400331782519197</v>
      </c>
      <c r="BD206" s="7">
        <v>7.9524323033559501</v>
      </c>
      <c r="BE206" s="7">
        <v>7.9497597201071697</v>
      </c>
      <c r="BF206" s="7">
        <v>8.6854905849556907</v>
      </c>
      <c r="BG206" s="7">
        <v>8.9070206774219294</v>
      </c>
      <c r="BH206" s="7">
        <v>9.4419448143998892</v>
      </c>
      <c r="BI206" s="7">
        <v>0.136070678005212</v>
      </c>
      <c r="BJ206" s="7">
        <v>0.136070678005212</v>
      </c>
      <c r="BK206" s="7">
        <v>3.1370897327180403E-2</v>
      </c>
    </row>
    <row r="207" spans="1:63" x14ac:dyDescent="0.2">
      <c r="A207" s="7">
        <v>2000.25</v>
      </c>
      <c r="B207" s="7">
        <v>0.926744001291124</v>
      </c>
      <c r="C207" s="7">
        <v>0.92985142172147595</v>
      </c>
      <c r="D207" s="7">
        <v>0.901920481886471</v>
      </c>
      <c r="E207" s="7">
        <v>0.899131006813087</v>
      </c>
      <c r="F207" s="7">
        <v>0.84979235679963805</v>
      </c>
      <c r="G207" s="7">
        <v>2462.0986167944502</v>
      </c>
      <c r="H207" s="7">
        <v>838.52763951536701</v>
      </c>
      <c r="I207" s="7">
        <v>594.65310011452198</v>
      </c>
      <c r="J207" s="7">
        <v>54.350448528153997</v>
      </c>
      <c r="K207" s="7">
        <v>116.889962357678</v>
      </c>
      <c r="L207" s="7">
        <v>238.600860916123</v>
      </c>
      <c r="M207" s="7">
        <v>184.811828312567</v>
      </c>
      <c r="N207" s="7">
        <v>2468.8856258668302</v>
      </c>
      <c r="O207" s="7">
        <v>79.932814509005496</v>
      </c>
      <c r="P207" s="7">
        <v>523232.72558714298</v>
      </c>
      <c r="Q207" s="7">
        <v>453453.399455734</v>
      </c>
      <c r="R207" s="7">
        <v>1159.9253796754999</v>
      </c>
      <c r="S207" s="7">
        <v>413.66591761848298</v>
      </c>
      <c r="T207" s="7">
        <v>815.36151406384295</v>
      </c>
      <c r="U207" s="7">
        <v>8.2159199471807405</v>
      </c>
      <c r="V207" s="7">
        <v>807.14559411666198</v>
      </c>
      <c r="W207" s="7">
        <v>70.903686374589597</v>
      </c>
      <c r="X207" s="7">
        <v>124.199390449308</v>
      </c>
      <c r="Y207" s="7">
        <v>175.307315847566</v>
      </c>
      <c r="Z207" s="7">
        <v>311.27030354386699</v>
      </c>
      <c r="AA207" s="7">
        <v>240.36661716927799</v>
      </c>
      <c r="AB207" s="7">
        <v>196.36858427592099</v>
      </c>
      <c r="AC207" s="7">
        <v>631.83827826909601</v>
      </c>
      <c r="AD207" s="7">
        <v>1791.7636579446</v>
      </c>
      <c r="AE207" s="7">
        <v>0.97020429110998596</v>
      </c>
      <c r="AF207" s="7">
        <v>5129.9063652136201</v>
      </c>
      <c r="AG207" s="7">
        <v>2.0835503217546001</v>
      </c>
      <c r="AH207" s="7">
        <v>4785.85933923419</v>
      </c>
      <c r="AI207" s="7">
        <v>6401.8209104573198</v>
      </c>
      <c r="AJ207" s="7">
        <v>5348.43753990191</v>
      </c>
      <c r="AK207" s="7">
        <v>3263.3339345314698</v>
      </c>
      <c r="AL207" s="7">
        <v>1376.6314650694301</v>
      </c>
      <c r="AM207" s="7">
        <v>13079.007256487899</v>
      </c>
      <c r="AN207" s="7">
        <v>0.06</v>
      </c>
      <c r="AO207" s="7">
        <v>0.161223883345601</v>
      </c>
      <c r="AP207" s="7">
        <v>0.10122388334560101</v>
      </c>
      <c r="AQ207" s="7">
        <v>1.9800000000000002E-2</v>
      </c>
      <c r="AR207" s="7">
        <v>2.3866666666666699E-2</v>
      </c>
      <c r="AS207" s="7">
        <v>9495.4319704541795</v>
      </c>
      <c r="AT207" s="7">
        <v>6374.2557208178896</v>
      </c>
      <c r="AU207" s="7">
        <v>2539.8701742563298</v>
      </c>
      <c r="AV207" s="7">
        <v>-93.584509285319697</v>
      </c>
      <c r="AW207" s="7">
        <v>-93.584509285319697</v>
      </c>
      <c r="AX207" s="7">
        <v>82.177459722010994</v>
      </c>
      <c r="AY207" s="7">
        <v>7.1321888639823303</v>
      </c>
      <c r="AZ207" s="7">
        <v>6.5549600026720203</v>
      </c>
      <c r="BA207" s="7">
        <v>7.2188741996239001</v>
      </c>
      <c r="BB207" s="7">
        <v>6.6113967180455697</v>
      </c>
      <c r="BC207" s="7">
        <v>7.6537189429878403</v>
      </c>
      <c r="BD207" s="7">
        <v>7.9742854096589904</v>
      </c>
      <c r="BE207" s="7">
        <v>7.9715326069630796</v>
      </c>
      <c r="BF207" s="7">
        <v>8.7056059310617897</v>
      </c>
      <c r="BG207" s="7">
        <v>8.9271009915979196</v>
      </c>
      <c r="BH207" s="7">
        <v>9.4787637243087808</v>
      </c>
      <c r="BI207" s="7">
        <v>-3.7905566910359401E-2</v>
      </c>
      <c r="BJ207" s="7">
        <v>-3.7905566910359401E-2</v>
      </c>
      <c r="BK207" s="7">
        <v>3.3285243699030499E-2</v>
      </c>
    </row>
    <row r="208" spans="1:63" x14ac:dyDescent="0.2">
      <c r="A208" s="7">
        <v>2000.5</v>
      </c>
      <c r="B208" s="7">
        <v>0.93265208083547702</v>
      </c>
      <c r="C208" s="7">
        <v>0.93320467041003896</v>
      </c>
      <c r="D208" s="7">
        <v>0.90823322090622405</v>
      </c>
      <c r="E208" s="7">
        <v>0.90452616897094695</v>
      </c>
      <c r="F208" s="7">
        <v>0.85384779239671704</v>
      </c>
      <c r="G208" s="7">
        <v>2525.1481090410002</v>
      </c>
      <c r="H208" s="7">
        <v>858.04549016335602</v>
      </c>
      <c r="I208" s="7">
        <v>606.875724251924</v>
      </c>
      <c r="J208" s="7">
        <v>55.725899419362499</v>
      </c>
      <c r="K208" s="7">
        <v>119.25112208224699</v>
      </c>
      <c r="L208" s="7">
        <v>238.33567337355399</v>
      </c>
      <c r="M208" s="7">
        <v>193.56302937676</v>
      </c>
      <c r="N208" s="7">
        <v>2533.37657916131</v>
      </c>
      <c r="O208" s="7">
        <v>53.783708489698498</v>
      </c>
      <c r="P208" s="7">
        <v>526692.35925475694</v>
      </c>
      <c r="Q208" s="7">
        <v>483487.74113831198</v>
      </c>
      <c r="R208" s="7">
        <v>1187.8286332493601</v>
      </c>
      <c r="S208" s="7">
        <v>419.75627862859</v>
      </c>
      <c r="T208" s="7">
        <v>872.00795879366206</v>
      </c>
      <c r="U208" s="7">
        <v>40.366553456432499</v>
      </c>
      <c r="V208" s="7">
        <v>831.641405337229</v>
      </c>
      <c r="W208" s="7">
        <v>73.324203415608594</v>
      </c>
      <c r="X208" s="7">
        <v>127.175518334849</v>
      </c>
      <c r="Y208" s="7">
        <v>184.43797908061899</v>
      </c>
      <c r="Z208" s="7">
        <v>313.60235685252002</v>
      </c>
      <c r="AA208" s="7">
        <v>240.278153436911</v>
      </c>
      <c r="AB208" s="7">
        <v>206.42555106924101</v>
      </c>
      <c r="AC208" s="7">
        <v>647.20342625660999</v>
      </c>
      <c r="AD208" s="7">
        <v>1835.03205950597</v>
      </c>
      <c r="AE208" s="7">
        <v>0.96984308249295403</v>
      </c>
      <c r="AF208" s="7">
        <v>5326.6278744583096</v>
      </c>
      <c r="AG208" s="7">
        <v>2.1094318608033098</v>
      </c>
      <c r="AH208" s="7">
        <v>4985.7309661747104</v>
      </c>
      <c r="AI208" s="7">
        <v>6692.1289386131402</v>
      </c>
      <c r="AJ208" s="7">
        <v>5511.0138321028198</v>
      </c>
      <c r="AK208" s="7">
        <v>3402.40297934829</v>
      </c>
      <c r="AL208" s="7">
        <v>1396.6486577989201</v>
      </c>
      <c r="AM208" s="7">
        <v>13564.6278697943</v>
      </c>
      <c r="AN208" s="7">
        <v>0.06</v>
      </c>
      <c r="AO208" s="7">
        <v>0.164838736704289</v>
      </c>
      <c r="AP208" s="7">
        <v>0.104838736704289</v>
      </c>
      <c r="AQ208" s="7">
        <v>1.9800000000000002E-2</v>
      </c>
      <c r="AR208" s="7">
        <v>2.3433333333333299E-2</v>
      </c>
      <c r="AS208" s="7">
        <v>9595.1147996698401</v>
      </c>
      <c r="AT208" s="7">
        <v>6375.0861381026798</v>
      </c>
      <c r="AU208" s="7">
        <v>2670.2728662271602</v>
      </c>
      <c r="AV208" s="7">
        <v>106.965768684069</v>
      </c>
      <c r="AW208" s="7">
        <v>106.965768684069</v>
      </c>
      <c r="AX208" s="7">
        <v>116.523538533916</v>
      </c>
      <c r="AY208" s="7">
        <v>7.1496052928052203</v>
      </c>
      <c r="AZ208" s="7">
        <v>6.5730047022898699</v>
      </c>
      <c r="BA208" s="7">
        <v>7.2378845715331401</v>
      </c>
      <c r="BB208" s="7">
        <v>6.6306629898209799</v>
      </c>
      <c r="BC208" s="7">
        <v>7.6728195615783799</v>
      </c>
      <c r="BD208" s="7">
        <v>7.9953106383040904</v>
      </c>
      <c r="BE208" s="7">
        <v>7.9920573271570499</v>
      </c>
      <c r="BF208" s="7">
        <v>8.7384759781051695</v>
      </c>
      <c r="BG208" s="7">
        <v>8.96668965961819</v>
      </c>
      <c r="BH208" s="7">
        <v>9.5152207916016796</v>
      </c>
      <c r="BI208" s="7">
        <v>4.2222608973309803E-2</v>
      </c>
      <c r="BJ208" s="7">
        <v>4.2222608973309803E-2</v>
      </c>
      <c r="BK208" s="7">
        <v>4.5995348458021799E-2</v>
      </c>
    </row>
    <row r="209" spans="1:63" x14ac:dyDescent="0.2">
      <c r="A209" s="7">
        <v>2000.75</v>
      </c>
      <c r="B209" s="7">
        <v>0.93836695220400401</v>
      </c>
      <c r="C209" s="7">
        <v>0.93283085776359698</v>
      </c>
      <c r="D209" s="7">
        <v>0.91151497132951798</v>
      </c>
      <c r="E209" s="7">
        <v>0.90626808705498696</v>
      </c>
      <c r="F209" s="7">
        <v>0.86052764715479302</v>
      </c>
      <c r="G209" s="7">
        <v>2596.51418676411</v>
      </c>
      <c r="H209" s="7">
        <v>888.085921643505</v>
      </c>
      <c r="I209" s="7">
        <v>627.39850166554697</v>
      </c>
      <c r="J209" s="7">
        <v>58.482266669080197</v>
      </c>
      <c r="K209" s="7">
        <v>123.36738115804501</v>
      </c>
      <c r="L209" s="7">
        <v>241.20964116762201</v>
      </c>
      <c r="M209" s="7">
        <v>204.33921267080001</v>
      </c>
      <c r="N209" s="7">
        <v>2604.7611964370799</v>
      </c>
      <c r="O209" s="7">
        <v>42.065910879206001</v>
      </c>
      <c r="P209" s="7">
        <v>522472.56012761401</v>
      </c>
      <c r="Q209" s="7">
        <v>490907.38202793099</v>
      </c>
      <c r="R209" s="7">
        <v>1217.51614799609</v>
      </c>
      <c r="S209" s="7">
        <v>434.99740379217502</v>
      </c>
      <c r="T209" s="7">
        <v>910.18173376960897</v>
      </c>
      <c r="U209" s="7">
        <v>48.004330952035602</v>
      </c>
      <c r="V209" s="7">
        <v>862.17740281757301</v>
      </c>
      <c r="W209" s="7">
        <v>76.914000703654295</v>
      </c>
      <c r="X209" s="7">
        <v>130.58737647534801</v>
      </c>
      <c r="Y209" s="7">
        <v>198.06081407271199</v>
      </c>
      <c r="Z209" s="7">
        <v>317.23118078635201</v>
      </c>
      <c r="AA209" s="7">
        <v>240.317180082698</v>
      </c>
      <c r="AB209" s="7">
        <v>216.298031483161</v>
      </c>
      <c r="AC209" s="7">
        <v>664.11658874486102</v>
      </c>
      <c r="AD209" s="7">
        <v>1881.6327367409499</v>
      </c>
      <c r="AE209" s="7">
        <v>0.96579284354204398</v>
      </c>
      <c r="AF209" s="7">
        <v>5467.0996376676603</v>
      </c>
      <c r="AG209" s="7">
        <v>2.1055535400255199</v>
      </c>
      <c r="AH209" s="7">
        <v>5121.6138049853498</v>
      </c>
      <c r="AI209" s="7">
        <v>6864.7901661037504</v>
      </c>
      <c r="AJ209" s="7">
        <v>5594.6431810858903</v>
      </c>
      <c r="AK209" s="7">
        <v>3410.8626618807998</v>
      </c>
      <c r="AL209" s="7">
        <v>1414.3637452262799</v>
      </c>
      <c r="AM209" s="7">
        <v>13983.5854182114</v>
      </c>
      <c r="AN209" s="7">
        <v>0.06</v>
      </c>
      <c r="AO209" s="7">
        <v>0.158840298038945</v>
      </c>
      <c r="AP209" s="7">
        <v>9.8840298038944896E-2</v>
      </c>
      <c r="AQ209" s="7">
        <v>1.9800000000000002E-2</v>
      </c>
      <c r="AR209" s="7">
        <v>2.44366666666667E-2</v>
      </c>
      <c r="AS209" s="7">
        <v>9925.8738019277807</v>
      </c>
      <c r="AT209" s="7">
        <v>6547.6816038996103</v>
      </c>
      <c r="AU209" s="7">
        <v>2756.4670027523898</v>
      </c>
      <c r="AV209" s="7">
        <v>279.403295590867</v>
      </c>
      <c r="AW209" s="7">
        <v>279.403295590867</v>
      </c>
      <c r="AX209" s="7">
        <v>179.01935986897601</v>
      </c>
      <c r="AY209" s="7">
        <v>7.16818231754685</v>
      </c>
      <c r="AZ209" s="7">
        <v>6.5968778344050101</v>
      </c>
      <c r="BA209" s="7">
        <v>7.2547776527819403</v>
      </c>
      <c r="BB209" s="7">
        <v>6.6486672541942502</v>
      </c>
      <c r="BC209" s="7">
        <v>7.6901046905779404</v>
      </c>
      <c r="BD209" s="7">
        <v>8.0153058134240496</v>
      </c>
      <c r="BE209" s="7">
        <v>8.0121346617443194</v>
      </c>
      <c r="BF209" s="7">
        <v>8.7567130586922595</v>
      </c>
      <c r="BG209" s="7">
        <v>8.9843702866536699</v>
      </c>
      <c r="BH209" s="7">
        <v>9.5456394505887996</v>
      </c>
      <c r="BI209" s="7">
        <v>0.10726637665404699</v>
      </c>
      <c r="BJ209" s="7">
        <v>0.10726637665404699</v>
      </c>
      <c r="BK209" s="7">
        <v>6.8727743684851905E-2</v>
      </c>
    </row>
    <row r="210" spans="1:63" x14ac:dyDescent="0.2">
      <c r="A210" s="7">
        <v>2001</v>
      </c>
      <c r="B210" s="7">
        <v>0.94000789332388601</v>
      </c>
      <c r="C210" s="7">
        <v>0.93170320247362204</v>
      </c>
      <c r="D210" s="7">
        <v>0.90974624347966904</v>
      </c>
      <c r="E210" s="7">
        <v>0.90567872464669796</v>
      </c>
      <c r="F210" s="7">
        <v>0.86909709541574998</v>
      </c>
      <c r="G210" s="7">
        <v>2676.06348094857</v>
      </c>
      <c r="H210" s="7">
        <v>911.86091538300104</v>
      </c>
      <c r="I210" s="7">
        <v>644.99536753789903</v>
      </c>
      <c r="J210" s="7">
        <v>60.6823593021915</v>
      </c>
      <c r="K210" s="7">
        <v>127.06137216189001</v>
      </c>
      <c r="L210" s="7">
        <v>243.77674795523899</v>
      </c>
      <c r="M210" s="7">
        <v>213.474888118579</v>
      </c>
      <c r="N210" s="7">
        <v>2682.7754730228899</v>
      </c>
      <c r="O210" s="7">
        <v>62.287915356596102</v>
      </c>
      <c r="P210" s="7">
        <v>555384.58161673194</v>
      </c>
      <c r="Q210" s="7">
        <v>504064.13112471497</v>
      </c>
      <c r="R210" s="7">
        <v>1239.1397050652099</v>
      </c>
      <c r="S210" s="7">
        <v>435.16629421148701</v>
      </c>
      <c r="T210" s="7">
        <v>946.18155838959296</v>
      </c>
      <c r="U210" s="7">
        <v>58.642009179452103</v>
      </c>
      <c r="V210" s="7">
        <v>887.53954921014099</v>
      </c>
      <c r="W210" s="7">
        <v>79.643306284406194</v>
      </c>
      <c r="X210" s="7">
        <v>133.525334274545</v>
      </c>
      <c r="Y210" s="7">
        <v>209.731490075529</v>
      </c>
      <c r="Z210" s="7">
        <v>319.94778096431799</v>
      </c>
      <c r="AA210" s="7">
        <v>240.304474679912</v>
      </c>
      <c r="AB210" s="7">
        <v>224.33494389574801</v>
      </c>
      <c r="AC210" s="7">
        <v>677.80805913461199</v>
      </c>
      <c r="AD210" s="7">
        <v>1916.9477641998201</v>
      </c>
      <c r="AE210" s="7">
        <v>0.96347991445497405</v>
      </c>
      <c r="AF210" s="7">
        <v>5518.2797091819002</v>
      </c>
      <c r="AG210" s="7">
        <v>2.0620884924695</v>
      </c>
      <c r="AH210" s="7">
        <v>5143.96144836858</v>
      </c>
      <c r="AI210" s="7">
        <v>6844.0872557136499</v>
      </c>
      <c r="AJ210" s="7">
        <v>5738.2092860815201</v>
      </c>
      <c r="AK210" s="7">
        <v>3514.01077037084</v>
      </c>
      <c r="AL210" s="7">
        <v>1432.81415571813</v>
      </c>
      <c r="AM210" s="7">
        <v>14496.7922940482</v>
      </c>
      <c r="AN210" s="7">
        <v>0.06</v>
      </c>
      <c r="AO210" s="7">
        <v>0.15930802950032699</v>
      </c>
      <c r="AP210" s="7">
        <v>9.9308029500326897E-2</v>
      </c>
      <c r="AQ210" s="7">
        <v>1.9800000000000002E-2</v>
      </c>
      <c r="AR210" s="7">
        <v>2.4039999999999999E-2</v>
      </c>
      <c r="AS210" s="7">
        <v>10268.968614863001</v>
      </c>
      <c r="AT210" s="7">
        <v>6416.2210418629602</v>
      </c>
      <c r="AU210" s="7">
        <v>3422.3946606494801</v>
      </c>
      <c r="AV210" s="7">
        <v>-70.444253764534594</v>
      </c>
      <c r="AW210" s="7">
        <v>-70.444253764534594</v>
      </c>
      <c r="AX210" s="7">
        <v>511.185196970189</v>
      </c>
      <c r="AY210" s="7">
        <v>7.1840396381805798</v>
      </c>
      <c r="AZ210" s="7">
        <v>6.6179347936242703</v>
      </c>
      <c r="BA210" s="7">
        <v>7.2624730591844999</v>
      </c>
      <c r="BB210" s="7">
        <v>6.6591645768431</v>
      </c>
      <c r="BC210" s="7">
        <v>7.6987899215565401</v>
      </c>
      <c r="BD210" s="7">
        <v>8.0349075894825202</v>
      </c>
      <c r="BE210" s="7">
        <v>8.0324025708985101</v>
      </c>
      <c r="BF210" s="7">
        <v>8.7561218714160205</v>
      </c>
      <c r="BG210" s="7">
        <v>8.9714408117625997</v>
      </c>
      <c r="BH210" s="7">
        <v>9.5816826828355506</v>
      </c>
      <c r="BI210" s="7">
        <v>-2.6257975918185801E-2</v>
      </c>
      <c r="BJ210" s="7">
        <v>-2.6257975918185801E-2</v>
      </c>
      <c r="BK210" s="7">
        <v>0.19054341375582901</v>
      </c>
    </row>
    <row r="211" spans="1:63" x14ac:dyDescent="0.2">
      <c r="A211" s="7">
        <v>2001.25</v>
      </c>
      <c r="B211" s="7">
        <v>0.94164847312288302</v>
      </c>
      <c r="C211" s="7">
        <v>0.93011712063660601</v>
      </c>
      <c r="D211" s="7">
        <v>0.91052050126813</v>
      </c>
      <c r="E211" s="7">
        <v>0.90515850332794501</v>
      </c>
      <c r="F211" s="7">
        <v>0.869497196973261</v>
      </c>
      <c r="G211" s="7">
        <v>2729.0453410987802</v>
      </c>
      <c r="H211" s="7">
        <v>923.48682533535998</v>
      </c>
      <c r="I211" s="7">
        <v>682.02915083248104</v>
      </c>
      <c r="J211" s="7">
        <v>64.509268232716806</v>
      </c>
      <c r="K211" s="7">
        <v>134.99656760986699</v>
      </c>
      <c r="L211" s="7">
        <v>252.806834730551</v>
      </c>
      <c r="M211" s="7">
        <v>229.71648025934601</v>
      </c>
      <c r="N211" s="7">
        <v>2737.9531053007599</v>
      </c>
      <c r="O211" s="7">
        <v>52.183817229029501</v>
      </c>
      <c r="P211" s="7">
        <v>547052.83092125203</v>
      </c>
      <c r="Q211" s="7">
        <v>505698.447590556</v>
      </c>
      <c r="R211" s="7">
        <v>1252.4458791539</v>
      </c>
      <c r="S211" s="7">
        <v>447.74597714500902</v>
      </c>
      <c r="T211" s="7">
        <v>985.57743177282703</v>
      </c>
      <c r="U211" s="7">
        <v>57.895997522271998</v>
      </c>
      <c r="V211" s="7">
        <v>927.68143425055496</v>
      </c>
      <c r="W211" s="7">
        <v>83.8771067084664</v>
      </c>
      <c r="X211" s="7">
        <v>139.84300618160501</v>
      </c>
      <c r="Y211" s="7">
        <v>221.167124705026</v>
      </c>
      <c r="Z211" s="7">
        <v>328.70789631077798</v>
      </c>
      <c r="AA211" s="7">
        <v>244.830789602312</v>
      </c>
      <c r="AB211" s="7">
        <v>237.963407053146</v>
      </c>
      <c r="AC211" s="7">
        <v>706.51430954552904</v>
      </c>
      <c r="AD211" s="7">
        <v>1958.9601886994301</v>
      </c>
      <c r="AE211" s="7">
        <v>0.96124884090352503</v>
      </c>
      <c r="AF211" s="7">
        <v>5742.5153335695804</v>
      </c>
      <c r="AG211" s="7">
        <v>2.1042212993271501</v>
      </c>
      <c r="AH211" s="7">
        <v>5369.7404722621804</v>
      </c>
      <c r="AI211" s="7">
        <v>7123.2371209502999</v>
      </c>
      <c r="AJ211" s="7">
        <v>6024.8882146891301</v>
      </c>
      <c r="AK211" s="7">
        <v>3573.9264132358198</v>
      </c>
      <c r="AL211" s="7">
        <v>1466.59966174134</v>
      </c>
      <c r="AM211" s="7">
        <v>14935.3225109307</v>
      </c>
      <c r="AN211" s="7">
        <v>0.06</v>
      </c>
      <c r="AO211" s="7">
        <v>0.15646077026682001</v>
      </c>
      <c r="AP211" s="7">
        <v>9.6460770266820206E-2</v>
      </c>
      <c r="AQ211" s="7">
        <v>1.9800000000000002E-2</v>
      </c>
      <c r="AR211" s="7">
        <v>2.46966666666667E-2</v>
      </c>
      <c r="AS211" s="7">
        <v>10632.905465825699</v>
      </c>
      <c r="AT211" s="7">
        <v>6515.5550193691397</v>
      </c>
      <c r="AU211" s="7">
        <v>3608.0555396210698</v>
      </c>
      <c r="AV211" s="7">
        <v>163.12126219315101</v>
      </c>
      <c r="AW211" s="7">
        <v>163.12126219315101</v>
      </c>
      <c r="AX211" s="7">
        <v>3.8063796284482101</v>
      </c>
      <c r="AY211" s="7">
        <v>7.1929768666028799</v>
      </c>
      <c r="AZ211" s="7">
        <v>6.6599886648721798</v>
      </c>
      <c r="BA211" s="7">
        <v>7.2726937906845901</v>
      </c>
      <c r="BB211" s="7">
        <v>6.7001836249687896</v>
      </c>
      <c r="BC211" s="7">
        <v>7.72000926439702</v>
      </c>
      <c r="BD211" s="7">
        <v>8.0548060472617902</v>
      </c>
      <c r="BE211" s="7">
        <v>8.0515473040328498</v>
      </c>
      <c r="BF211" s="7">
        <v>8.7954927736658206</v>
      </c>
      <c r="BG211" s="7">
        <v>9.01095772181759</v>
      </c>
      <c r="BH211" s="7">
        <v>9.6114843247210793</v>
      </c>
      <c r="BI211" s="7">
        <v>5.9577814491177002E-2</v>
      </c>
      <c r="BJ211" s="7">
        <v>5.9577814491177002E-2</v>
      </c>
      <c r="BK211" s="7">
        <v>1.3902282040839E-3</v>
      </c>
    </row>
    <row r="212" spans="1:63" x14ac:dyDescent="0.2">
      <c r="A212" s="7">
        <v>2001.5</v>
      </c>
      <c r="B212" s="7">
        <v>0.93969233776167205</v>
      </c>
      <c r="C212" s="7">
        <v>0.92448942220876396</v>
      </c>
      <c r="D212" s="7">
        <v>0.91055686718582896</v>
      </c>
      <c r="E212" s="7">
        <v>0.90486701423558902</v>
      </c>
      <c r="F212" s="7">
        <v>0.87002687584655003</v>
      </c>
      <c r="G212" s="7">
        <v>2780.96882269862</v>
      </c>
      <c r="H212" s="7">
        <v>939.51737989979802</v>
      </c>
      <c r="I212" s="7">
        <v>694.25736851116801</v>
      </c>
      <c r="J212" s="7">
        <v>65.312378262231604</v>
      </c>
      <c r="K212" s="7">
        <v>138.46205844700799</v>
      </c>
      <c r="L212" s="7">
        <v>252.20482590831801</v>
      </c>
      <c r="M212" s="7">
        <v>238.27810589361101</v>
      </c>
      <c r="N212" s="7">
        <v>2792.0162251680199</v>
      </c>
      <c r="O212" s="7">
        <v>51.341112879828998</v>
      </c>
      <c r="P212" s="7">
        <v>546862.10085028503</v>
      </c>
      <c r="Q212" s="7">
        <v>506718.26754268998</v>
      </c>
      <c r="R212" s="7">
        <v>1270.5614150521899</v>
      </c>
      <c r="S212" s="7">
        <v>454.04034802201801</v>
      </c>
      <c r="T212" s="7">
        <v>1016.07334921398</v>
      </c>
      <c r="U212" s="7">
        <v>73.272304595327995</v>
      </c>
      <c r="V212" s="7">
        <v>942.80104461865596</v>
      </c>
      <c r="W212" s="7">
        <v>85.023088790479093</v>
      </c>
      <c r="X212" s="7">
        <v>143.17206682568499</v>
      </c>
      <c r="Y212" s="7">
        <v>224.927401300356</v>
      </c>
      <c r="Z212" s="7">
        <v>328.318059717484</v>
      </c>
      <c r="AA212" s="7">
        <v>243.29497092700399</v>
      </c>
      <c r="AB212" s="7">
        <v>246.38351677513199</v>
      </c>
      <c r="AC212" s="7">
        <v>717.87364331829997</v>
      </c>
      <c r="AD212" s="7">
        <v>1988.43505837049</v>
      </c>
      <c r="AE212" s="7">
        <v>0.96293965362212497</v>
      </c>
      <c r="AF212" s="7">
        <v>5858.13222090403</v>
      </c>
      <c r="AG212" s="7">
        <v>2.1065076936818601</v>
      </c>
      <c r="AH212" s="7">
        <v>5437.8068652068196</v>
      </c>
      <c r="AI212" s="7">
        <v>7152.6466601892298</v>
      </c>
      <c r="AJ212" s="7">
        <v>6286.1411325895797</v>
      </c>
      <c r="AK212" s="7">
        <v>3650.94266494565</v>
      </c>
      <c r="AL212" s="7">
        <v>1498.5287747315199</v>
      </c>
      <c r="AM212" s="7">
        <v>15394.390790244601</v>
      </c>
      <c r="AN212" s="7">
        <v>0.06</v>
      </c>
      <c r="AO212" s="7">
        <v>0.15489603220089701</v>
      </c>
      <c r="AP212" s="7">
        <v>9.4896032200896804E-2</v>
      </c>
      <c r="AQ212" s="7">
        <v>1.9800000000000002E-2</v>
      </c>
      <c r="AR212" s="7">
        <v>2.38466666666667E-2</v>
      </c>
      <c r="AS212" s="7">
        <v>10889.123390065701</v>
      </c>
      <c r="AT212" s="7">
        <v>6569.4921428684302</v>
      </c>
      <c r="AU212" s="7">
        <v>3805.7534666429401</v>
      </c>
      <c r="AV212" s="7">
        <v>118.152930794121</v>
      </c>
      <c r="AW212" s="7">
        <v>118.152930794121</v>
      </c>
      <c r="AX212" s="7">
        <v>-16.104414539515801</v>
      </c>
      <c r="AY212" s="7">
        <v>7.2094168984155598</v>
      </c>
      <c r="AZ212" s="7">
        <v>6.6762608610006398</v>
      </c>
      <c r="BA212" s="7">
        <v>7.2864453169025198</v>
      </c>
      <c r="BB212" s="7">
        <v>6.7155247453578397</v>
      </c>
      <c r="BC212" s="7">
        <v>7.7343343815457297</v>
      </c>
      <c r="BD212" s="7">
        <v>8.0737504512049796</v>
      </c>
      <c r="BE212" s="7">
        <v>8.0697858193801899</v>
      </c>
      <c r="BF212" s="7">
        <v>8.8148172741635804</v>
      </c>
      <c r="BG212" s="7">
        <v>9.0144689054921407</v>
      </c>
      <c r="BH212" s="7">
        <v>9.6417584876525595</v>
      </c>
      <c r="BI212" s="7">
        <v>4.2318139031233798E-2</v>
      </c>
      <c r="BJ212" s="7">
        <v>4.2318139031233798E-2</v>
      </c>
      <c r="BK212" s="7">
        <v>-5.7680232637425501E-3</v>
      </c>
    </row>
    <row r="213" spans="1:63" x14ac:dyDescent="0.2">
      <c r="A213" s="7">
        <v>2001.75</v>
      </c>
      <c r="B213" s="7">
        <v>0.93749767289574903</v>
      </c>
      <c r="C213" s="7">
        <v>0.91985587244432299</v>
      </c>
      <c r="D213" s="7">
        <v>0.90880837909110801</v>
      </c>
      <c r="E213" s="7">
        <v>0.90357257576008199</v>
      </c>
      <c r="F213" s="7">
        <v>0.87013698113964699</v>
      </c>
      <c r="G213" s="7">
        <v>2840.95828811403</v>
      </c>
      <c r="H213" s="7">
        <v>982.40684332146202</v>
      </c>
      <c r="I213" s="7">
        <v>735.03856799747905</v>
      </c>
      <c r="J213" s="7">
        <v>68.280932633171204</v>
      </c>
      <c r="K213" s="7">
        <v>148.11436079022801</v>
      </c>
      <c r="L213" s="7">
        <v>261.26327886439401</v>
      </c>
      <c r="M213" s="7">
        <v>257.37999570968498</v>
      </c>
      <c r="N213" s="7">
        <v>2852.9989181583301</v>
      </c>
      <c r="O213" s="7">
        <v>66.656799944545398</v>
      </c>
      <c r="P213" s="7">
        <v>561579.04168775701</v>
      </c>
      <c r="Q213" s="7">
        <v>506993.24362949398</v>
      </c>
      <c r="R213" s="7">
        <v>1308.7312604686999</v>
      </c>
      <c r="S213" s="7">
        <v>453.88715445148699</v>
      </c>
      <c r="T213" s="7">
        <v>1023.72370329359</v>
      </c>
      <c r="U213" s="7">
        <v>41.6796887029491</v>
      </c>
      <c r="V213" s="7">
        <v>982.04401459064502</v>
      </c>
      <c r="W213" s="7">
        <v>87.238078622930601</v>
      </c>
      <c r="X213" s="7">
        <v>150.026680966778</v>
      </c>
      <c r="Y213" s="7">
        <v>237.515285905003</v>
      </c>
      <c r="Z213" s="7">
        <v>333.79899166438901</v>
      </c>
      <c r="AA213" s="7">
        <v>246.56091304145801</v>
      </c>
      <c r="AB213" s="7">
        <v>260.70305605447601</v>
      </c>
      <c r="AC213" s="7">
        <v>744.52872868564202</v>
      </c>
      <c r="AD213" s="7">
        <v>2053.25998915435</v>
      </c>
      <c r="AE213" s="7">
        <v>0.96381313989731898</v>
      </c>
      <c r="AF213" s="7">
        <v>5921.2020352644804</v>
      </c>
      <c r="AG213" s="7">
        <v>2.0842270229864202</v>
      </c>
      <c r="AH213" s="7">
        <v>5423.5015775624297</v>
      </c>
      <c r="AI213" s="7">
        <v>7054.8276527868202</v>
      </c>
      <c r="AJ213" s="7">
        <v>6499.2030728660502</v>
      </c>
      <c r="AK213" s="7">
        <v>3750.7863196891499</v>
      </c>
      <c r="AL213" s="7">
        <v>1511.62861232559</v>
      </c>
      <c r="AM213" s="7">
        <v>15893.707080468899</v>
      </c>
      <c r="AN213" s="7">
        <v>0.06</v>
      </c>
      <c r="AO213" s="7">
        <v>0.155690828159738</v>
      </c>
      <c r="AP213" s="7">
        <v>9.5690828159737604E-2</v>
      </c>
      <c r="AQ213" s="7">
        <v>1.9800000000000002E-2</v>
      </c>
      <c r="AR213" s="7">
        <v>2.3599999999999999E-2</v>
      </c>
      <c r="AS213" s="7">
        <v>11261.6173996738</v>
      </c>
      <c r="AT213" s="7">
        <v>6728.0583085708404</v>
      </c>
      <c r="AU213" s="7">
        <v>3901.0213452702001</v>
      </c>
      <c r="AV213" s="7">
        <v>228.22106077726201</v>
      </c>
      <c r="AW213" s="7">
        <v>228.22106077726201</v>
      </c>
      <c r="AX213" s="7">
        <v>-41.8081620591242</v>
      </c>
      <c r="AY213" s="7">
        <v>7.2413544468188604</v>
      </c>
      <c r="AZ213" s="7">
        <v>6.7141502840982703</v>
      </c>
      <c r="BA213" s="7">
        <v>7.3159180735752702</v>
      </c>
      <c r="BB213" s="7">
        <v>6.7518560694132299</v>
      </c>
      <c r="BC213" s="7">
        <v>7.7662886777953997</v>
      </c>
      <c r="BD213" s="7">
        <v>8.0952306021605995</v>
      </c>
      <c r="BE213" s="7">
        <v>8.0910013297739596</v>
      </c>
      <c r="BF213" s="7">
        <v>8.8253993839058698</v>
      </c>
      <c r="BG213" s="7">
        <v>9.0005720650424905</v>
      </c>
      <c r="BH213" s="7">
        <v>9.6736785287637197</v>
      </c>
      <c r="BI213" s="7">
        <v>7.9993391979476705E-2</v>
      </c>
      <c r="BJ213" s="7">
        <v>7.9993391979476705E-2</v>
      </c>
      <c r="BK213" s="7">
        <v>-1.4654110729951601E-2</v>
      </c>
    </row>
    <row r="214" spans="1:63" x14ac:dyDescent="0.2">
      <c r="A214" s="7">
        <v>2002</v>
      </c>
      <c r="B214" s="7">
        <v>0.93428682222224502</v>
      </c>
      <c r="C214" s="7">
        <v>0.91668169710754899</v>
      </c>
      <c r="D214" s="7">
        <v>0.90511419247727898</v>
      </c>
      <c r="E214" s="7">
        <v>0.90167757373688495</v>
      </c>
      <c r="F214" s="7">
        <v>0.87149569075170497</v>
      </c>
      <c r="G214" s="7">
        <v>2908.2176007141102</v>
      </c>
      <c r="H214" s="7">
        <v>1000.52753596482</v>
      </c>
      <c r="I214" s="7">
        <v>770.692663338834</v>
      </c>
      <c r="J214" s="7">
        <v>70.001315992081601</v>
      </c>
      <c r="K214" s="7">
        <v>157.31989520723999</v>
      </c>
      <c r="L214" s="7">
        <v>267.74703755269297</v>
      </c>
      <c r="M214" s="7">
        <v>275.62441458682002</v>
      </c>
      <c r="N214" s="7">
        <v>2920.6858719402999</v>
      </c>
      <c r="O214" s="7">
        <v>95.951963882052794</v>
      </c>
      <c r="P214" s="7">
        <v>600591.444927264</v>
      </c>
      <c r="Q214" s="7">
        <v>519417.34508383903</v>
      </c>
      <c r="R214" s="7">
        <v>1332.1124331496301</v>
      </c>
      <c r="S214" s="7">
        <v>470.89867915072699</v>
      </c>
      <c r="T214" s="7">
        <v>1021.72279575789</v>
      </c>
      <c r="U214" s="7">
        <v>4.7817244793523104</v>
      </c>
      <c r="V214" s="7">
        <v>1016.94107127854</v>
      </c>
      <c r="W214" s="7">
        <v>89.168251484916595</v>
      </c>
      <c r="X214" s="7">
        <v>158.86167163594499</v>
      </c>
      <c r="Y214" s="7">
        <v>238.695416752244</v>
      </c>
      <c r="Z214" s="7">
        <v>341.05837641024601</v>
      </c>
      <c r="AA214" s="7">
        <v>251.89012492532899</v>
      </c>
      <c r="AB214" s="7">
        <v>278.32560648010201</v>
      </c>
      <c r="AC214" s="7">
        <v>778.24565452629304</v>
      </c>
      <c r="AD214" s="7">
        <v>2110.3580876759202</v>
      </c>
      <c r="AE214" s="7">
        <v>0.96509717603872602</v>
      </c>
      <c r="AF214" s="7">
        <v>6100.7902434380803</v>
      </c>
      <c r="AG214" s="7">
        <v>2.09777639814161</v>
      </c>
      <c r="AH214" s="7">
        <v>5548.6953525075196</v>
      </c>
      <c r="AI214" s="7">
        <v>7165.5957651990502</v>
      </c>
      <c r="AJ214" s="7">
        <v>6812.2297050965099</v>
      </c>
      <c r="AK214" s="7">
        <v>3957.0142117895898</v>
      </c>
      <c r="AL214" s="7">
        <v>1518.5074301116799</v>
      </c>
      <c r="AM214" s="7">
        <v>16444.322802415201</v>
      </c>
      <c r="AN214" s="7">
        <v>0.06</v>
      </c>
      <c r="AO214" s="7">
        <v>0.16337511357689899</v>
      </c>
      <c r="AP214" s="7">
        <v>0.10337511357689901</v>
      </c>
      <c r="AQ214" s="7">
        <v>1.7999999999999999E-2</v>
      </c>
      <c r="AR214" s="7">
        <v>2.2630000000000001E-2</v>
      </c>
      <c r="AS214" s="7">
        <v>11636.8756299463</v>
      </c>
      <c r="AT214" s="7">
        <v>6872.2705459482004</v>
      </c>
      <c r="AU214" s="7">
        <v>4127.7032157986196</v>
      </c>
      <c r="AV214" s="7">
        <v>174.97028157883801</v>
      </c>
      <c r="AW214" s="7">
        <v>174.97028157883801</v>
      </c>
      <c r="AX214" s="7">
        <v>122.524951859225</v>
      </c>
      <c r="AY214" s="7">
        <v>7.2624930545316904</v>
      </c>
      <c r="AZ214" s="7">
        <v>6.7605405055355403</v>
      </c>
      <c r="BA214" s="7">
        <v>7.3320656154775801</v>
      </c>
      <c r="BB214" s="7">
        <v>6.7945865843265896</v>
      </c>
      <c r="BC214" s="7">
        <v>7.7921572805380697</v>
      </c>
      <c r="BD214" s="7">
        <v>8.11711811399935</v>
      </c>
      <c r="BE214" s="7">
        <v>8.1128400228280206</v>
      </c>
      <c r="BF214" s="7">
        <v>8.8537179485433892</v>
      </c>
      <c r="BG214" s="7">
        <v>9.0145908448384091</v>
      </c>
      <c r="BH214" s="7">
        <v>9.7077355782322492</v>
      </c>
      <c r="BI214" s="7">
        <v>5.9907257832763697E-2</v>
      </c>
      <c r="BJ214" s="7">
        <v>5.9907257832763697E-2</v>
      </c>
      <c r="BK214" s="7">
        <v>4.1950746239556497E-2</v>
      </c>
    </row>
    <row r="215" spans="1:63" x14ac:dyDescent="0.2">
      <c r="A215" s="7">
        <v>2002.25</v>
      </c>
      <c r="B215" s="7">
        <v>0.93168746207588005</v>
      </c>
      <c r="C215" s="7">
        <v>0.91533988749879702</v>
      </c>
      <c r="D215" s="7">
        <v>0.91000250152823003</v>
      </c>
      <c r="E215" s="7">
        <v>0.905745111084724</v>
      </c>
      <c r="F215" s="7">
        <v>0.87320546202021998</v>
      </c>
      <c r="G215" s="7">
        <v>2980.6733603042298</v>
      </c>
      <c r="H215" s="7">
        <v>1041.18597927521</v>
      </c>
      <c r="I215" s="7">
        <v>804.88687365911903</v>
      </c>
      <c r="J215" s="7">
        <v>73.063728486314204</v>
      </c>
      <c r="K215" s="7">
        <v>165.057372250068</v>
      </c>
      <c r="L215" s="7">
        <v>271.32228952189598</v>
      </c>
      <c r="M215" s="7">
        <v>295.44348340084002</v>
      </c>
      <c r="N215" s="7">
        <v>2994.0844956292699</v>
      </c>
      <c r="O215" s="7">
        <v>76.245756911608694</v>
      </c>
      <c r="P215" s="7">
        <v>643239.98481757904</v>
      </c>
      <c r="Q215" s="7">
        <v>583198.502658932</v>
      </c>
      <c r="R215" s="7">
        <v>1368.63552781367</v>
      </c>
      <c r="S215" s="7">
        <v>466.24025468074097</v>
      </c>
      <c r="T215" s="7">
        <v>1082.9629562232501</v>
      </c>
      <c r="U215" s="7">
        <v>29.0823422472563</v>
      </c>
      <c r="V215" s="7">
        <v>1053.8806139759899</v>
      </c>
      <c r="W215" s="7">
        <v>92.829787778123801</v>
      </c>
      <c r="X215" s="7">
        <v>165.219162307289</v>
      </c>
      <c r="Y215" s="7">
        <v>248.20478620006801</v>
      </c>
      <c r="Z215" s="7">
        <v>344.72358689592602</v>
      </c>
      <c r="AA215" s="7">
        <v>251.89379911780199</v>
      </c>
      <c r="AB215" s="7">
        <v>295.73307857270999</v>
      </c>
      <c r="AC215" s="7">
        <v>805.67582777592497</v>
      </c>
      <c r="AD215" s="7">
        <v>2174.3113555895902</v>
      </c>
      <c r="AE215" s="7">
        <v>0.97215552205311995</v>
      </c>
      <c r="AF215" s="7">
        <v>6456.1120749464999</v>
      </c>
      <c r="AG215" s="7">
        <v>2.1659911350660499</v>
      </c>
      <c r="AH215" s="7">
        <v>5906.8037903208797</v>
      </c>
      <c r="AI215" s="7">
        <v>7618.5859416435596</v>
      </c>
      <c r="AJ215" s="7">
        <v>7032.9544891540099</v>
      </c>
      <c r="AK215" s="7">
        <v>4119.2631998855204</v>
      </c>
      <c r="AL215" s="7">
        <v>1590.49523679954</v>
      </c>
      <c r="AM215" s="7">
        <v>17055.871232424</v>
      </c>
      <c r="AN215" s="7">
        <v>0.06</v>
      </c>
      <c r="AO215" s="7">
        <v>0.16351157345294601</v>
      </c>
      <c r="AP215" s="7">
        <v>0.103511573452946</v>
      </c>
      <c r="AQ215" s="7">
        <v>1.7100000000000001E-2</v>
      </c>
      <c r="AR215" s="7">
        <v>2.0333333333333301E-2</v>
      </c>
      <c r="AS215" s="7">
        <v>12067.9252368452</v>
      </c>
      <c r="AT215" s="7">
        <v>7040.6233181051603</v>
      </c>
      <c r="AU215" s="7">
        <v>4344.4198731281303</v>
      </c>
      <c r="AV215" s="7">
        <v>201.336662551817</v>
      </c>
      <c r="AW215" s="7">
        <v>201.336662551817</v>
      </c>
      <c r="AX215" s="7">
        <v>101.949349387445</v>
      </c>
      <c r="AY215" s="7">
        <v>7.29232741907611</v>
      </c>
      <c r="AZ215" s="7">
        <v>6.7906788096784902</v>
      </c>
      <c r="BA215" s="7">
        <v>7.3571539565691504</v>
      </c>
      <c r="BB215" s="7">
        <v>6.8272658619631201</v>
      </c>
      <c r="BC215" s="7">
        <v>7.8200516744182504</v>
      </c>
      <c r="BD215" s="7">
        <v>8.1399781853837094</v>
      </c>
      <c r="BE215" s="7">
        <v>8.1354889129572996</v>
      </c>
      <c r="BF215" s="7">
        <v>8.9083669687604399</v>
      </c>
      <c r="BG215" s="7">
        <v>9.0739304586466005</v>
      </c>
      <c r="BH215" s="7">
        <v>9.7442497772433594</v>
      </c>
      <c r="BI215" s="7">
        <v>6.7244816519282102E-2</v>
      </c>
      <c r="BJ215" s="7">
        <v>6.7244816519282102E-2</v>
      </c>
      <c r="BK215" s="7">
        <v>3.4050257945715902E-2</v>
      </c>
    </row>
    <row r="216" spans="1:63" x14ac:dyDescent="0.2">
      <c r="A216" s="7">
        <v>2002.5</v>
      </c>
      <c r="B216" s="7">
        <v>0.93171984871358904</v>
      </c>
      <c r="C216" s="7">
        <v>0.91410980421647603</v>
      </c>
      <c r="D216" s="7">
        <v>0.91436266247715703</v>
      </c>
      <c r="E216" s="7">
        <v>0.90821872496463796</v>
      </c>
      <c r="F216" s="7">
        <v>0.87555361021429801</v>
      </c>
      <c r="G216" s="7">
        <v>3063.58084640372</v>
      </c>
      <c r="H216" s="7">
        <v>1069.7688930868601</v>
      </c>
      <c r="I216" s="7">
        <v>834.18517678883995</v>
      </c>
      <c r="J216" s="7">
        <v>78.554836780912794</v>
      </c>
      <c r="K216" s="7">
        <v>170.40284056031101</v>
      </c>
      <c r="L216" s="7">
        <v>269.45749540835197</v>
      </c>
      <c r="M216" s="7">
        <v>315.77000403926399</v>
      </c>
      <c r="N216" s="7">
        <v>3078.0289155400701</v>
      </c>
      <c r="O216" s="7">
        <v>72.169199232609103</v>
      </c>
      <c r="P216" s="7">
        <v>707135.13389674295</v>
      </c>
      <c r="Q216" s="7">
        <v>652507.29738413298</v>
      </c>
      <c r="R216" s="7">
        <v>1394.2567915008201</v>
      </c>
      <c r="S216" s="7">
        <v>487.60519355512599</v>
      </c>
      <c r="T216" s="7">
        <v>1123.99773125152</v>
      </c>
      <c r="U216" s="7">
        <v>32.771026582051498</v>
      </c>
      <c r="V216" s="7">
        <v>1091.2267046694701</v>
      </c>
      <c r="W216" s="7">
        <v>101.51964903991001</v>
      </c>
      <c r="X216" s="7">
        <v>170.509916596045</v>
      </c>
      <c r="Y216" s="7">
        <v>256.51735092733003</v>
      </c>
      <c r="Z216" s="7">
        <v>348.231012704183</v>
      </c>
      <c r="AA216" s="7">
        <v>246.71136366427299</v>
      </c>
      <c r="AB216" s="7">
        <v>315.968424441911</v>
      </c>
      <c r="AC216" s="7">
        <v>834.709353742139</v>
      </c>
      <c r="AD216" s="7">
        <v>2228.96614524296</v>
      </c>
      <c r="AE216" s="7">
        <v>0.97477662005226295</v>
      </c>
      <c r="AF216" s="7">
        <v>6528.8745617972099</v>
      </c>
      <c r="AG216" s="7">
        <v>2.1311252710896502</v>
      </c>
      <c r="AH216" s="7">
        <v>5945.1976421526097</v>
      </c>
      <c r="AI216" s="7">
        <v>7596.6716488374896</v>
      </c>
      <c r="AJ216" s="7">
        <v>7266.2320455516301</v>
      </c>
      <c r="AK216" s="7">
        <v>4167.1826115049398</v>
      </c>
      <c r="AL216" s="7">
        <v>1627.0539526155201</v>
      </c>
      <c r="AM216" s="7">
        <v>17768.1455733933</v>
      </c>
      <c r="AN216" s="7">
        <v>0.06</v>
      </c>
      <c r="AO216" s="7">
        <v>0.157370314137838</v>
      </c>
      <c r="AP216" s="7">
        <v>9.7370314137837796E-2</v>
      </c>
      <c r="AQ216" s="7">
        <v>1.7100000000000001E-2</v>
      </c>
      <c r="AR216" s="7">
        <v>2.0233333333333301E-2</v>
      </c>
      <c r="AS216" s="7">
        <v>12622.2568913622</v>
      </c>
      <c r="AT216" s="7">
        <v>7259.8817513985296</v>
      </c>
      <c r="AU216" s="7">
        <v>4617.4351684704397</v>
      </c>
      <c r="AV216" s="7">
        <v>256.143587460932</v>
      </c>
      <c r="AW216" s="7">
        <v>256.143587460932</v>
      </c>
      <c r="AX216" s="7">
        <v>132.90795809218699</v>
      </c>
      <c r="AY216" s="7">
        <v>7.3108398873282798</v>
      </c>
      <c r="AZ216" s="7">
        <v>6.8233536277708602</v>
      </c>
      <c r="BA216" s="7">
        <v>7.3730156816413901</v>
      </c>
      <c r="BB216" s="7">
        <v>6.8599824802118103</v>
      </c>
      <c r="BC216" s="7">
        <v>7.8421920402595804</v>
      </c>
      <c r="BD216" s="7">
        <v>8.1649436039225893</v>
      </c>
      <c r="BE216" s="7">
        <v>8.1602386173313501</v>
      </c>
      <c r="BF216" s="7">
        <v>8.9168887538395492</v>
      </c>
      <c r="BG216" s="7">
        <v>9.0683643847132096</v>
      </c>
      <c r="BH216" s="7">
        <v>9.7851625585502298</v>
      </c>
      <c r="BI216" s="7">
        <v>8.3216758025806095E-2</v>
      </c>
      <c r="BJ216" s="7">
        <v>8.3216758025806095E-2</v>
      </c>
      <c r="BK216" s="7">
        <v>4.3179567749079002E-2</v>
      </c>
    </row>
    <row r="217" spans="1:63" x14ac:dyDescent="0.2">
      <c r="A217" s="7">
        <v>2002.75</v>
      </c>
      <c r="B217" s="7">
        <v>0.93234804811781802</v>
      </c>
      <c r="C217" s="7">
        <v>0.91276711434369096</v>
      </c>
      <c r="D217" s="7">
        <v>0.91743189852411999</v>
      </c>
      <c r="E217" s="7">
        <v>0.91087396182001001</v>
      </c>
      <c r="F217" s="7">
        <v>0.87889158720601501</v>
      </c>
      <c r="G217" s="7">
        <v>3147.7325495279301</v>
      </c>
      <c r="H217" s="7">
        <v>1092.1113243652101</v>
      </c>
      <c r="I217" s="7">
        <v>867.19595961897096</v>
      </c>
      <c r="J217" s="7">
        <v>85.472674335164001</v>
      </c>
      <c r="K217" s="7">
        <v>174.92933454776201</v>
      </c>
      <c r="L217" s="7">
        <v>266.72970197710703</v>
      </c>
      <c r="M217" s="7">
        <v>340.06424875893799</v>
      </c>
      <c r="N217" s="7">
        <v>3164.8773994603598</v>
      </c>
      <c r="O217" s="7">
        <v>65.049450023729406</v>
      </c>
      <c r="P217" s="7">
        <v>731483.34418705199</v>
      </c>
      <c r="Q217" s="7">
        <v>685223.02210306295</v>
      </c>
      <c r="R217" s="7">
        <v>1412.63223764588</v>
      </c>
      <c r="S217" s="7">
        <v>484.791596703408</v>
      </c>
      <c r="T217" s="7">
        <v>1202.40411508733</v>
      </c>
      <c r="U217" s="7">
        <v>66.654906701335705</v>
      </c>
      <c r="V217" s="7">
        <v>1135.749208386</v>
      </c>
      <c r="W217" s="7">
        <v>112.976457551466</v>
      </c>
      <c r="X217" s="7">
        <v>175.10655432530601</v>
      </c>
      <c r="Y217" s="7">
        <v>267.67469814858299</v>
      </c>
      <c r="Z217" s="7">
        <v>352.55919026198302</v>
      </c>
      <c r="AA217" s="7">
        <v>239.582732710518</v>
      </c>
      <c r="AB217" s="7">
        <v>340.40876565012502</v>
      </c>
      <c r="AC217" s="7">
        <v>868.07451023741498</v>
      </c>
      <c r="AD217" s="7">
        <v>2280.7067478833001</v>
      </c>
      <c r="AE217" s="7">
        <v>0.97696773609259002</v>
      </c>
      <c r="AF217" s="7">
        <v>6746.2897010182096</v>
      </c>
      <c r="AG217" s="7">
        <v>2.1432220161239401</v>
      </c>
      <c r="AH217" s="7">
        <v>6187.7035258189899</v>
      </c>
      <c r="AI217" s="7">
        <v>7886.9829763999096</v>
      </c>
      <c r="AJ217" s="7">
        <v>7429.43908378791</v>
      </c>
      <c r="AK217" s="7">
        <v>4176.50210260726</v>
      </c>
      <c r="AL217" s="7">
        <v>1670.90619838151</v>
      </c>
      <c r="AM217" s="7">
        <v>18578.878793118802</v>
      </c>
      <c r="AN217" s="7">
        <v>0.06</v>
      </c>
      <c r="AO217" s="7">
        <v>0.14819020377438</v>
      </c>
      <c r="AP217" s="7">
        <v>8.8190203774380097E-2</v>
      </c>
      <c r="AQ217" s="7">
        <v>1.7100000000000001E-2</v>
      </c>
      <c r="AR217" s="7">
        <v>2.0633333333333299E-2</v>
      </c>
      <c r="AS217" s="7">
        <v>13200.762025755201</v>
      </c>
      <c r="AT217" s="7">
        <v>7452.5332958690797</v>
      </c>
      <c r="AU217" s="7">
        <v>4866.9335719543697</v>
      </c>
      <c r="AV217" s="7">
        <v>229.60946840841601</v>
      </c>
      <c r="AW217" s="7">
        <v>229.60946840841601</v>
      </c>
      <c r="AX217" s="7">
        <v>143.20374066114601</v>
      </c>
      <c r="AY217" s="7">
        <v>7.32325917003309</v>
      </c>
      <c r="AZ217" s="7">
        <v>6.8596282950170897</v>
      </c>
      <c r="BA217" s="7">
        <v>7.3823038036263302</v>
      </c>
      <c r="BB217" s="7">
        <v>6.8953712776789997</v>
      </c>
      <c r="BC217" s="7">
        <v>7.8613343764727599</v>
      </c>
      <c r="BD217" s="7">
        <v>8.1889633228960292</v>
      </c>
      <c r="BE217" s="7">
        <v>8.1835313724896501</v>
      </c>
      <c r="BF217" s="7">
        <v>8.94584168423272</v>
      </c>
      <c r="BG217" s="7">
        <v>9.1020626803731801</v>
      </c>
      <c r="BH217" s="7">
        <v>9.8297806657202393</v>
      </c>
      <c r="BI217" s="7">
        <v>7.2549245808879101E-2</v>
      </c>
      <c r="BJ217" s="7">
        <v>7.2549245808879101E-2</v>
      </c>
      <c r="BK217" s="7">
        <v>4.5247800336772399E-2</v>
      </c>
    </row>
    <row r="218" spans="1:63" x14ac:dyDescent="0.2">
      <c r="A218" s="7">
        <v>2003</v>
      </c>
      <c r="B218" s="7">
        <v>0.93898542728024503</v>
      </c>
      <c r="C218" s="7">
        <v>0.91491625156286605</v>
      </c>
      <c r="D218" s="7">
        <v>0.92787043332123398</v>
      </c>
      <c r="E218" s="7">
        <v>0.91774526588040695</v>
      </c>
      <c r="F218" s="7">
        <v>0.88808983940845898</v>
      </c>
      <c r="G218" s="7">
        <v>3266.4736424028702</v>
      </c>
      <c r="H218" s="7">
        <v>1138.9420343163199</v>
      </c>
      <c r="I218" s="7">
        <v>986.75846097685906</v>
      </c>
      <c r="J218" s="7">
        <v>104.414964848846</v>
      </c>
      <c r="K218" s="7">
        <v>194.79081728243699</v>
      </c>
      <c r="L218" s="7">
        <v>285.00058676124502</v>
      </c>
      <c r="M218" s="7">
        <v>402.55209208433001</v>
      </c>
      <c r="N218" s="7">
        <v>3282.6994871309998</v>
      </c>
      <c r="O218" s="7">
        <v>45.4384435595654</v>
      </c>
      <c r="P218" s="7">
        <v>801576.81731451</v>
      </c>
      <c r="Q218" s="7">
        <v>778691.52402718703</v>
      </c>
      <c r="R218" s="7">
        <v>1444.3272976404401</v>
      </c>
      <c r="S218" s="7">
        <v>488.48508201365701</v>
      </c>
      <c r="T218" s="7">
        <v>1304.4486639173399</v>
      </c>
      <c r="U218" s="7">
        <v>49.162986564374897</v>
      </c>
      <c r="V218" s="7">
        <v>1255.28567735296</v>
      </c>
      <c r="W218" s="7">
        <v>137.519811007795</v>
      </c>
      <c r="X218" s="7">
        <v>187.76016693070699</v>
      </c>
      <c r="Y218" s="7">
        <v>304.14262072384099</v>
      </c>
      <c r="Z218" s="7">
        <v>375.36024539446402</v>
      </c>
      <c r="AA218" s="7">
        <v>237.84043438666899</v>
      </c>
      <c r="AB218" s="7">
        <v>388.02264430395002</v>
      </c>
      <c r="AC218" s="7">
        <v>951.14305662912102</v>
      </c>
      <c r="AD218" s="7">
        <v>2395.4703542695602</v>
      </c>
      <c r="AE218" s="7">
        <v>0.97737966875443405</v>
      </c>
      <c r="AF218" s="7">
        <v>6862.0512543117902</v>
      </c>
      <c r="AG218" s="7">
        <v>2.1007520664590298</v>
      </c>
      <c r="AH218" s="7">
        <v>6312.2064217414299</v>
      </c>
      <c r="AI218" s="7">
        <v>8029.05616869598</v>
      </c>
      <c r="AJ218" s="7">
        <v>7666.6697771237205</v>
      </c>
      <c r="AK218" s="7">
        <v>4367.0912107924596</v>
      </c>
      <c r="AL218" s="7">
        <v>1749.0176792894899</v>
      </c>
      <c r="AM218" s="7">
        <v>19512.631824463399</v>
      </c>
      <c r="AN218" s="7">
        <v>0.06</v>
      </c>
      <c r="AO218" s="7">
        <v>0.14738405766454099</v>
      </c>
      <c r="AP218" s="7">
        <v>8.7384057664541201E-2</v>
      </c>
      <c r="AQ218" s="7">
        <v>1.7100000000000001E-2</v>
      </c>
      <c r="AR218" s="7">
        <v>2.0133333333333302E-2</v>
      </c>
      <c r="AS218" s="7">
        <v>13941.963557773901</v>
      </c>
      <c r="AT218" s="7">
        <v>7774.27053403016</v>
      </c>
      <c r="AU218" s="7">
        <v>5180.2771469771496</v>
      </c>
      <c r="AV218" s="7">
        <v>340.44152541358602</v>
      </c>
      <c r="AW218" s="7">
        <v>340.44152541358602</v>
      </c>
      <c r="AX218" s="7">
        <v>239.578260739939</v>
      </c>
      <c r="AY218" s="7">
        <v>7.3383542734826603</v>
      </c>
      <c r="AZ218" s="7">
        <v>6.9434998938291796</v>
      </c>
      <c r="BA218" s="7">
        <v>7.39408132478734</v>
      </c>
      <c r="BB218" s="7">
        <v>6.9763468494151999</v>
      </c>
      <c r="BC218" s="7">
        <v>7.9000172512570197</v>
      </c>
      <c r="BD218" s="7">
        <v>8.2151037478591196</v>
      </c>
      <c r="BE218" s="7">
        <v>8.2101486557867194</v>
      </c>
      <c r="BF218" s="7">
        <v>8.9524440632892208</v>
      </c>
      <c r="BG218" s="7">
        <v>9.1095046324900295</v>
      </c>
      <c r="BH218" s="7">
        <v>9.8788173206990493</v>
      </c>
      <c r="BI218" s="7">
        <v>0.10370779498647401</v>
      </c>
      <c r="BJ218" s="7">
        <v>0.10370779498647401</v>
      </c>
      <c r="BK218" s="7">
        <v>7.2982087358025E-2</v>
      </c>
    </row>
    <row r="219" spans="1:63" x14ac:dyDescent="0.2">
      <c r="A219" s="7">
        <v>2003.25</v>
      </c>
      <c r="B219" s="7">
        <v>0.93790765358577499</v>
      </c>
      <c r="C219" s="7">
        <v>0.90993533133389504</v>
      </c>
      <c r="D219" s="7">
        <v>0.92468051099650705</v>
      </c>
      <c r="E219" s="7">
        <v>0.91884216286383502</v>
      </c>
      <c r="F219" s="7">
        <v>0.88893253012744899</v>
      </c>
      <c r="G219" s="7">
        <v>3321.8667310300202</v>
      </c>
      <c r="H219" s="7">
        <v>1146.28303284208</v>
      </c>
      <c r="I219" s="7">
        <v>1047.32503657594</v>
      </c>
      <c r="J219" s="7">
        <v>116.01703866131599</v>
      </c>
      <c r="K219" s="7">
        <v>203.76172815465401</v>
      </c>
      <c r="L219" s="7">
        <v>285.68018764119</v>
      </c>
      <c r="M219" s="7">
        <v>441.86608211877598</v>
      </c>
      <c r="N219" s="7">
        <v>3348.0599573632899</v>
      </c>
      <c r="O219" s="7">
        <v>79.888842761631196</v>
      </c>
      <c r="P219" s="7">
        <v>860569.00209582504</v>
      </c>
      <c r="Q219" s="7">
        <v>805238.98714770598</v>
      </c>
      <c r="R219" s="7">
        <v>1452.3279418166001</v>
      </c>
      <c r="S219" s="7">
        <v>517.77425982323405</v>
      </c>
      <c r="T219" s="7">
        <v>1298.0689129618299</v>
      </c>
      <c r="U219" s="7">
        <v>-20.3793998059523</v>
      </c>
      <c r="V219" s="7">
        <v>1318.44831276778</v>
      </c>
      <c r="W219" s="7">
        <v>155.47892522515301</v>
      </c>
      <c r="X219" s="7">
        <v>194.20198235951801</v>
      </c>
      <c r="Y219" s="7">
        <v>320.25988886793999</v>
      </c>
      <c r="Z219" s="7">
        <v>382.85107985076098</v>
      </c>
      <c r="AA219" s="7">
        <v>227.372154625608</v>
      </c>
      <c r="AB219" s="7">
        <v>421.13536168956</v>
      </c>
      <c r="AC219" s="7">
        <v>998.18842389983899</v>
      </c>
      <c r="AD219" s="7">
        <v>2450.5163657164399</v>
      </c>
      <c r="AE219" s="7">
        <v>0.97967231566023705</v>
      </c>
      <c r="AF219" s="7">
        <v>6910.6036623947102</v>
      </c>
      <c r="AG219" s="7">
        <v>2.0803374192714599</v>
      </c>
      <c r="AH219" s="7">
        <v>6324.7843297467998</v>
      </c>
      <c r="AI219" s="7">
        <v>8055.7740716059598</v>
      </c>
      <c r="AJ219" s="7">
        <v>7967.5365592375902</v>
      </c>
      <c r="AK219" s="7">
        <v>4369.39169612981</v>
      </c>
      <c r="AL219" s="7">
        <v>1772.20802532213</v>
      </c>
      <c r="AM219" s="7">
        <v>20461.576325952101</v>
      </c>
      <c r="AN219" s="7">
        <v>0.06</v>
      </c>
      <c r="AO219" s="7">
        <v>0.13896583496190901</v>
      </c>
      <c r="AP219" s="7">
        <v>7.8965834961909398E-2</v>
      </c>
      <c r="AQ219" s="7">
        <v>1.7100000000000001E-2</v>
      </c>
      <c r="AR219" s="7">
        <v>1.98333333333333E-2</v>
      </c>
      <c r="AS219" s="7">
        <v>14846.211633979299</v>
      </c>
      <c r="AT219" s="7">
        <v>8086.1499893583295</v>
      </c>
      <c r="AU219" s="7">
        <v>5596.8528505623699</v>
      </c>
      <c r="AV219" s="7">
        <v>330.07008393055003</v>
      </c>
      <c r="AW219" s="7">
        <v>330.07008393055003</v>
      </c>
      <c r="AX219" s="7">
        <v>282.01430615909601</v>
      </c>
      <c r="AY219" s="7">
        <v>7.3450268102863401</v>
      </c>
      <c r="AZ219" s="7">
        <v>6.9905829801585</v>
      </c>
      <c r="BA219" s="7">
        <v>7.3986569655970698</v>
      </c>
      <c r="BB219" s="7">
        <v>7.02367600046174</v>
      </c>
      <c r="BC219" s="7">
        <v>7.9217879833167899</v>
      </c>
      <c r="BD219" s="7">
        <v>8.2338702803291799</v>
      </c>
      <c r="BE219" s="7">
        <v>8.2260161127476206</v>
      </c>
      <c r="BF219" s="7">
        <v>8.9585462141080594</v>
      </c>
      <c r="BG219" s="7">
        <v>9.1118783297372303</v>
      </c>
      <c r="BH219" s="7">
        <v>9.9263040808170402</v>
      </c>
      <c r="BI219" s="7">
        <v>9.8585475808053102E-2</v>
      </c>
      <c r="BJ219" s="7">
        <v>9.8585475808053102E-2</v>
      </c>
      <c r="BK219" s="7">
        <v>8.4232155263190597E-2</v>
      </c>
    </row>
    <row r="220" spans="1:63" x14ac:dyDescent="0.2">
      <c r="A220" s="7">
        <v>2003.5</v>
      </c>
      <c r="B220" s="7">
        <v>0.93858532468185196</v>
      </c>
      <c r="C220" s="7">
        <v>0.90633931435687498</v>
      </c>
      <c r="D220" s="7">
        <v>0.92666280976731596</v>
      </c>
      <c r="E220" s="7">
        <v>0.92583536008174505</v>
      </c>
      <c r="F220" s="7">
        <v>0.899047373466205</v>
      </c>
      <c r="G220" s="7">
        <v>3463.6127731342899</v>
      </c>
      <c r="H220" s="7">
        <v>1218.9332417108701</v>
      </c>
      <c r="I220" s="7">
        <v>1073.7488944599199</v>
      </c>
      <c r="J220" s="7">
        <v>120.683616016085</v>
      </c>
      <c r="K220" s="7">
        <v>207.40163376662201</v>
      </c>
      <c r="L220" s="7">
        <v>279.76170801176102</v>
      </c>
      <c r="M220" s="7">
        <v>465.90193666545201</v>
      </c>
      <c r="N220" s="7">
        <v>3487.55126105922</v>
      </c>
      <c r="O220" s="7">
        <v>69.356729745671402</v>
      </c>
      <c r="P220" s="7">
        <v>924892.55209238303</v>
      </c>
      <c r="Q220" s="7">
        <v>882796.24537612498</v>
      </c>
      <c r="R220" s="7">
        <v>1503.0716932590699</v>
      </c>
      <c r="S220" s="7">
        <v>510.67326547356902</v>
      </c>
      <c r="T220" s="7">
        <v>1404.4495725809099</v>
      </c>
      <c r="U220" s="7">
        <v>60.992339933903203</v>
      </c>
      <c r="V220" s="7">
        <v>1343.45723264701</v>
      </c>
      <c r="W220" s="7">
        <v>161.87421402545201</v>
      </c>
      <c r="X220" s="7">
        <v>194.350908671214</v>
      </c>
      <c r="Y220" s="7">
        <v>337.27386980128199</v>
      </c>
      <c r="Z220" s="7">
        <v>375.24734585998999</v>
      </c>
      <c r="AA220" s="7">
        <v>213.37313183453799</v>
      </c>
      <c r="AB220" s="7">
        <v>436.585108314519</v>
      </c>
      <c r="AC220" s="7">
        <v>1006.18336284572</v>
      </c>
      <c r="AD220" s="7">
        <v>2509.2550561047901</v>
      </c>
      <c r="AE220" s="7">
        <v>0.98641576395366104</v>
      </c>
      <c r="AF220" s="7">
        <v>7279.72599077005</v>
      </c>
      <c r="AG220" s="7">
        <v>2.1017724750398301</v>
      </c>
      <c r="AH220" s="7">
        <v>6686.8991952247898</v>
      </c>
      <c r="AI220" s="7">
        <v>8652.5728164759494</v>
      </c>
      <c r="AJ220" s="7">
        <v>8202.4016570485292</v>
      </c>
      <c r="AK220" s="7">
        <v>4598.2387475752603</v>
      </c>
      <c r="AL220" s="7">
        <v>1832.0337682889201</v>
      </c>
      <c r="AM220" s="7">
        <v>21492.480673711201</v>
      </c>
      <c r="AN220" s="7">
        <v>6.3333333333333297E-2</v>
      </c>
      <c r="AO220" s="7">
        <v>0.14069898779988699</v>
      </c>
      <c r="AP220" s="7">
        <v>7.7365654466553996E-2</v>
      </c>
      <c r="AQ220" s="7">
        <v>1.7100000000000001E-2</v>
      </c>
      <c r="AR220" s="7">
        <v>2.3642666666666701E-2</v>
      </c>
      <c r="AS220" s="7">
        <v>15580.4745324592</v>
      </c>
      <c r="AT220" s="7">
        <v>8269.9834599013102</v>
      </c>
      <c r="AU220" s="7">
        <v>6031.4068563165301</v>
      </c>
      <c r="AV220" s="7">
        <v>194.809942662438</v>
      </c>
      <c r="AW220" s="7">
        <v>194.809942662438</v>
      </c>
      <c r="AX220" s="7">
        <v>294.40636093933199</v>
      </c>
      <c r="AY220" s="7">
        <v>7.3786475997924903</v>
      </c>
      <c r="AZ220" s="7">
        <v>6.9909784603126699</v>
      </c>
      <c r="BA220" s="7">
        <v>7.4216856388845898</v>
      </c>
      <c r="BB220" s="7">
        <v>7.02033915344441</v>
      </c>
      <c r="BC220" s="7">
        <v>7.93416074784174</v>
      </c>
      <c r="BD220" s="7">
        <v>8.2633746746965997</v>
      </c>
      <c r="BE220" s="7">
        <v>8.25648702755052</v>
      </c>
      <c r="BF220" s="7">
        <v>8.9992680520152906</v>
      </c>
      <c r="BG220" s="7">
        <v>9.1720315412949205</v>
      </c>
      <c r="BH220" s="7">
        <v>9.9754584168373608</v>
      </c>
      <c r="BI220" s="7">
        <v>5.5858660727834401E-2</v>
      </c>
      <c r="BJ220" s="7">
        <v>5.5858660727834401E-2</v>
      </c>
      <c r="BK220" s="7">
        <v>8.4416353739820399E-2</v>
      </c>
    </row>
    <row r="221" spans="1:63" x14ac:dyDescent="0.2">
      <c r="A221" s="7">
        <v>2003.75</v>
      </c>
      <c r="B221" s="7">
        <v>0.95793973949592903</v>
      </c>
      <c r="C221" s="7">
        <v>0.923628774850769</v>
      </c>
      <c r="D221" s="7">
        <v>0.94792954853187805</v>
      </c>
      <c r="E221" s="7">
        <v>0.94750243632721198</v>
      </c>
      <c r="F221" s="7">
        <v>0.91261847853506595</v>
      </c>
      <c r="G221" s="7">
        <v>3604.5112619728102</v>
      </c>
      <c r="H221" s="7">
        <v>1254.3438640212901</v>
      </c>
      <c r="I221" s="7">
        <v>1127.56821318629</v>
      </c>
      <c r="J221" s="7">
        <v>125.62120771261</v>
      </c>
      <c r="K221" s="7">
        <v>217.865824622715</v>
      </c>
      <c r="L221" s="7">
        <v>283.55283393746498</v>
      </c>
      <c r="M221" s="7">
        <v>500.52834691350398</v>
      </c>
      <c r="N221" s="7">
        <v>3627.4189004864902</v>
      </c>
      <c r="O221" s="7">
        <v>101.80746921313199</v>
      </c>
      <c r="P221" s="7">
        <v>1021435.35005782</v>
      </c>
      <c r="Q221" s="7">
        <v>950285.81676463503</v>
      </c>
      <c r="R221" s="7">
        <v>1534.6537881638901</v>
      </c>
      <c r="S221" s="7">
        <v>512.83340654954202</v>
      </c>
      <c r="T221" s="7">
        <v>1478.1242365599201</v>
      </c>
      <c r="U221" s="7">
        <v>97.454073307671493</v>
      </c>
      <c r="V221" s="7">
        <v>1380.6701632522499</v>
      </c>
      <c r="W221" s="7">
        <v>166.463979999624</v>
      </c>
      <c r="X221" s="7">
        <v>200.06556188671101</v>
      </c>
      <c r="Y221" s="7">
        <v>345.22750707903901</v>
      </c>
      <c r="Z221" s="7">
        <v>375.74334888889098</v>
      </c>
      <c r="AA221" s="7">
        <v>209.279368889267</v>
      </c>
      <c r="AB221" s="7">
        <v>459.63374539760798</v>
      </c>
      <c r="AC221" s="7">
        <v>1035.44265617321</v>
      </c>
      <c r="AD221" s="7">
        <v>2570.0964443370999</v>
      </c>
      <c r="AE221" s="7">
        <v>0.98910442615710903</v>
      </c>
      <c r="AF221" s="7">
        <v>7679.0032146834501</v>
      </c>
      <c r="AG221" s="7">
        <v>2.1303868004786302</v>
      </c>
      <c r="AH221" s="7">
        <v>7036.5199753669704</v>
      </c>
      <c r="AI221" s="7">
        <v>9279.6218199821105</v>
      </c>
      <c r="AJ221" s="7">
        <v>8392.8191676387305</v>
      </c>
      <c r="AK221" s="7">
        <v>4958.4224788318497</v>
      </c>
      <c r="AL221" s="7">
        <v>1898.86580623544</v>
      </c>
      <c r="AM221" s="7">
        <v>22371.071583820802</v>
      </c>
      <c r="AN221" s="7">
        <v>7.0000000000000007E-2</v>
      </c>
      <c r="AO221" s="7">
        <v>0.149449292657377</v>
      </c>
      <c r="AP221" s="7">
        <v>7.9449292657377393E-2</v>
      </c>
      <c r="AQ221" s="7">
        <v>1.7100000000000001E-2</v>
      </c>
      <c r="AR221" s="7">
        <v>2.6183999999999999E-2</v>
      </c>
      <c r="AS221" s="7">
        <v>16031.030733142999</v>
      </c>
      <c r="AT221" s="7">
        <v>8435.4995121398806</v>
      </c>
      <c r="AU221" s="7">
        <v>6368.6157336782398</v>
      </c>
      <c r="AV221" s="7">
        <v>175.47844799343099</v>
      </c>
      <c r="AW221" s="7">
        <v>175.47844799343099</v>
      </c>
      <c r="AX221" s="7">
        <v>210.40107216163699</v>
      </c>
      <c r="AY221" s="7">
        <v>7.3790304948068597</v>
      </c>
      <c r="AZ221" s="7">
        <v>6.9965100720985403</v>
      </c>
      <c r="BA221" s="7">
        <v>7.4274974518754799</v>
      </c>
      <c r="BB221" s="7">
        <v>7.0340216638547002</v>
      </c>
      <c r="BC221" s="7">
        <v>7.9431360666279902</v>
      </c>
      <c r="BD221" s="7">
        <v>8.2877139901107899</v>
      </c>
      <c r="BE221" s="7">
        <v>8.2813788307234297</v>
      </c>
      <c r="BF221" s="7">
        <v>9.0376823904269692</v>
      </c>
      <c r="BG221" s="7">
        <v>9.2270134352561808</v>
      </c>
      <c r="BH221" s="7">
        <v>10.0155239560557</v>
      </c>
      <c r="BI221" s="7">
        <v>4.8375567533679997E-2</v>
      </c>
      <c r="BJ221" s="7">
        <v>4.8375567533679997E-2</v>
      </c>
      <c r="BK221" s="7">
        <v>5.8002970688998498E-2</v>
      </c>
    </row>
    <row r="222" spans="1:63" x14ac:dyDescent="0.2">
      <c r="A222" s="7">
        <v>2004</v>
      </c>
      <c r="B222" s="7">
        <v>0.965301247644897</v>
      </c>
      <c r="C222" s="7">
        <v>0.92901235394515402</v>
      </c>
      <c r="D222" s="7">
        <v>0.96895813834347699</v>
      </c>
      <c r="E222" s="7">
        <v>0.97087565738762605</v>
      </c>
      <c r="F222" s="7">
        <v>0.93394162259926194</v>
      </c>
      <c r="G222" s="7">
        <v>3775.9563457146701</v>
      </c>
      <c r="H222" s="7">
        <v>1305.8381049956799</v>
      </c>
      <c r="I222" s="7">
        <v>1463.5500887584899</v>
      </c>
      <c r="J222" s="7">
        <v>160.005196245272</v>
      </c>
      <c r="K222" s="7">
        <v>285.04414679841398</v>
      </c>
      <c r="L222" s="7">
        <v>357.20218308733399</v>
      </c>
      <c r="M222" s="7">
        <v>661.29856262746898</v>
      </c>
      <c r="N222" s="7">
        <v>3794.7642185959498</v>
      </c>
      <c r="O222" s="7">
        <v>19.9404149202003</v>
      </c>
      <c r="P222" s="7">
        <v>1077492.7121985401</v>
      </c>
      <c r="Q222" s="7">
        <v>1098411.4601358201</v>
      </c>
      <c r="R222" s="7">
        <v>1579.16707256059</v>
      </c>
      <c r="S222" s="7">
        <v>537.01107679531003</v>
      </c>
      <c r="T222" s="7">
        <v>1658.6456543198501</v>
      </c>
      <c r="U222" s="7">
        <v>33.725377201661601</v>
      </c>
      <c r="V222" s="7">
        <v>1624.9202771181899</v>
      </c>
      <c r="W222" s="7">
        <v>193.057667321644</v>
      </c>
      <c r="X222" s="7">
        <v>237.52782221238601</v>
      </c>
      <c r="Y222" s="7">
        <v>405.341242831268</v>
      </c>
      <c r="Z222" s="7">
        <v>430.98987937447902</v>
      </c>
      <c r="AA222" s="7">
        <v>237.93221205283399</v>
      </c>
      <c r="AB222" s="7">
        <v>551.061332700055</v>
      </c>
      <c r="AC222" s="7">
        <v>1219.57903428692</v>
      </c>
      <c r="AD222" s="7">
        <v>2798.74610684751</v>
      </c>
      <c r="AE222" s="7">
        <v>1.0057747876699901</v>
      </c>
      <c r="AF222" s="7">
        <v>7780.1980681715904</v>
      </c>
      <c r="AG222" s="7">
        <v>2.0604576313498302</v>
      </c>
      <c r="AH222" s="7">
        <v>6991.3537997468502</v>
      </c>
      <c r="AI222" s="7">
        <v>9308.2463059081201</v>
      </c>
      <c r="AJ222" s="7">
        <v>8608.6679514418502</v>
      </c>
      <c r="AK222" s="7">
        <v>5009.4013609863696</v>
      </c>
      <c r="AL222" s="7">
        <v>1912.27703858058</v>
      </c>
      <c r="AM222" s="7">
        <v>23196.929756728001</v>
      </c>
      <c r="AN222" s="7">
        <v>7.0000000000000007E-2</v>
      </c>
      <c r="AO222" s="7">
        <v>0.14550974185099899</v>
      </c>
      <c r="AP222" s="7">
        <v>7.5509741850998693E-2</v>
      </c>
      <c r="AQ222" s="7">
        <v>1.7100000000000001E-2</v>
      </c>
      <c r="AR222" s="7">
        <v>2.2075999999999998E-2</v>
      </c>
      <c r="AS222" s="7">
        <v>16703.955463621602</v>
      </c>
      <c r="AT222" s="7">
        <v>8696.9095483138299</v>
      </c>
      <c r="AU222" s="7">
        <v>6710.6235262068103</v>
      </c>
      <c r="AV222" s="7">
        <v>329.26113977468799</v>
      </c>
      <c r="AW222" s="7">
        <v>329.26113977468799</v>
      </c>
      <c r="AX222" s="7">
        <v>279.84424680468999</v>
      </c>
      <c r="AY222" s="7">
        <v>7.3999678703869396</v>
      </c>
      <c r="AZ222" s="7">
        <v>7.1358178994534898</v>
      </c>
      <c r="BA222" s="7">
        <v>7.43299416303004</v>
      </c>
      <c r="BB222" s="7">
        <v>7.1746023695963803</v>
      </c>
      <c r="BC222" s="7">
        <v>8.0052681221564406</v>
      </c>
      <c r="BD222" s="7">
        <v>8.3097189036894203</v>
      </c>
      <c r="BE222" s="7">
        <v>8.3047503114890304</v>
      </c>
      <c r="BF222" s="7">
        <v>9.0276784207592993</v>
      </c>
      <c r="BG222" s="7">
        <v>9.2069973310925803</v>
      </c>
      <c r="BH222" s="7">
        <v>10.0517752108249</v>
      </c>
      <c r="BI222" s="7">
        <v>8.6767219465485906E-2</v>
      </c>
      <c r="BJ222" s="7">
        <v>8.6767219465485906E-2</v>
      </c>
      <c r="BK222" s="7">
        <v>7.3744831215951295E-2</v>
      </c>
    </row>
    <row r="223" spans="1:63" x14ac:dyDescent="0.2">
      <c r="A223" s="7">
        <v>2004.25</v>
      </c>
      <c r="B223" s="7">
        <v>0.97894591676604303</v>
      </c>
      <c r="C223" s="7">
        <v>0.94011064268071298</v>
      </c>
      <c r="D223" s="7">
        <v>0.98215599428880496</v>
      </c>
      <c r="E223" s="7">
        <v>0.98193399582686702</v>
      </c>
      <c r="F223" s="7">
        <v>0.95297509107128697</v>
      </c>
      <c r="G223" s="7">
        <v>3938.3633727041101</v>
      </c>
      <c r="H223" s="7">
        <v>1359.8120256029099</v>
      </c>
      <c r="I223" s="7">
        <v>1420.62191565224</v>
      </c>
      <c r="J223" s="7">
        <v>155.11135297781601</v>
      </c>
      <c r="K223" s="7">
        <v>275.89372351918598</v>
      </c>
      <c r="L223" s="7">
        <v>356.12219601366797</v>
      </c>
      <c r="M223" s="7">
        <v>633.49464314156603</v>
      </c>
      <c r="N223" s="7">
        <v>3957.3551738738702</v>
      </c>
      <c r="O223" s="7">
        <v>71.709110473669995</v>
      </c>
      <c r="P223" s="7">
        <v>1176216.4773423099</v>
      </c>
      <c r="Q223" s="7">
        <v>1148287.5032589</v>
      </c>
      <c r="R223" s="7">
        <v>1627.2366406630599</v>
      </c>
      <c r="S223" s="7">
        <v>558.62128068325001</v>
      </c>
      <c r="T223" s="7">
        <v>1699.7881420538899</v>
      </c>
      <c r="U223" s="7">
        <v>123.432351318684</v>
      </c>
      <c r="V223" s="7">
        <v>1576.3557907352099</v>
      </c>
      <c r="W223" s="7">
        <v>184.62818184207899</v>
      </c>
      <c r="X223" s="7">
        <v>228.75780680749901</v>
      </c>
      <c r="Y223" s="7">
        <v>398.44442116150299</v>
      </c>
      <c r="Z223" s="7">
        <v>423.89027173926797</v>
      </c>
      <c r="AA223" s="7">
        <v>239.26208989718901</v>
      </c>
      <c r="AB223" s="7">
        <v>525.26329102693899</v>
      </c>
      <c r="AC223" s="7">
        <v>1177.9113695737101</v>
      </c>
      <c r="AD223" s="7">
        <v>2805.14801023677</v>
      </c>
      <c r="AE223" s="7">
        <v>1.0030523433518099</v>
      </c>
      <c r="AF223" s="7">
        <v>7960.6793045574996</v>
      </c>
      <c r="AG223" s="7">
        <v>2.02131661078587</v>
      </c>
      <c r="AH223" s="7">
        <v>7063.9870834600697</v>
      </c>
      <c r="AI223" s="7">
        <v>9446.1627057321803</v>
      </c>
      <c r="AJ223" s="7">
        <v>9084.9325414760606</v>
      </c>
      <c r="AK223" s="7">
        <v>5177.3531540270296</v>
      </c>
      <c r="AL223" s="7">
        <v>1991.6937562780099</v>
      </c>
      <c r="AM223" s="7">
        <v>24036.285900677802</v>
      </c>
      <c r="AN223" s="7">
        <v>7.4999999999999997E-2</v>
      </c>
      <c r="AO223" s="7">
        <v>0.144509790740596</v>
      </c>
      <c r="AP223" s="7">
        <v>6.9509790740596197E-2</v>
      </c>
      <c r="AQ223" s="7">
        <v>1.7100000000000001E-2</v>
      </c>
      <c r="AR223" s="7">
        <v>2.1156999999999999E-2</v>
      </c>
      <c r="AS223" s="7">
        <v>16907.086839524902</v>
      </c>
      <c r="AT223" s="7">
        <v>8570.9947524216495</v>
      </c>
      <c r="AU223" s="7">
        <v>7011.1803175724499</v>
      </c>
      <c r="AV223" s="7">
        <v>-81.577679922180295</v>
      </c>
      <c r="AW223" s="7">
        <v>-81.577679922180295</v>
      </c>
      <c r="AX223" s="7">
        <v>191.317512280877</v>
      </c>
      <c r="AY223" s="7">
        <v>7.4159174239775201</v>
      </c>
      <c r="AZ223" s="7">
        <v>7.08972931024035</v>
      </c>
      <c r="BA223" s="7">
        <v>7.4428050557111103</v>
      </c>
      <c r="BB223" s="7">
        <v>7.1196646363834999</v>
      </c>
      <c r="BC223" s="7">
        <v>7.98737809619288</v>
      </c>
      <c r="BD223" s="7">
        <v>8.3314977087837097</v>
      </c>
      <c r="BE223" s="7">
        <v>8.3266870414114607</v>
      </c>
      <c r="BF223" s="7">
        <v>9.0304361280210994</v>
      </c>
      <c r="BG223" s="7">
        <v>9.20153038819182</v>
      </c>
      <c r="BH223" s="7">
        <v>10.0873198800693</v>
      </c>
      <c r="BI223" s="7">
        <v>-2.06141921404349E-2</v>
      </c>
      <c r="BJ223" s="7">
        <v>-2.06141921404349E-2</v>
      </c>
      <c r="BK223" s="7">
        <v>4.8344791881188502E-2</v>
      </c>
    </row>
    <row r="224" spans="1:63" x14ac:dyDescent="0.2">
      <c r="A224" s="7">
        <v>2004.5</v>
      </c>
      <c r="B224" s="7">
        <v>0.98726396609577605</v>
      </c>
      <c r="C224" s="7">
        <v>0.94515881085253495</v>
      </c>
      <c r="D224" s="7">
        <v>0.989596289504177</v>
      </c>
      <c r="E224" s="7">
        <v>0.98996540373726905</v>
      </c>
      <c r="F224" s="7">
        <v>0.96877710749076296</v>
      </c>
      <c r="G224" s="7">
        <v>4106.2072016178499</v>
      </c>
      <c r="H224" s="7">
        <v>1435.6553049634499</v>
      </c>
      <c r="I224" s="7">
        <v>1491.3848893209199</v>
      </c>
      <c r="J224" s="7">
        <v>159.09406314696599</v>
      </c>
      <c r="K224" s="7">
        <v>300.89932824431202</v>
      </c>
      <c r="L224" s="7">
        <v>342.52365515651098</v>
      </c>
      <c r="M224" s="7">
        <v>688.86784277313598</v>
      </c>
      <c r="N224" s="7">
        <v>4127.8543908521297</v>
      </c>
      <c r="O224" s="7">
        <v>136.552208455678</v>
      </c>
      <c r="P224" s="7">
        <v>1250721.1250811301</v>
      </c>
      <c r="Q224" s="7">
        <v>1158978.1203868999</v>
      </c>
      <c r="R224" s="7">
        <v>1688.6895907880801</v>
      </c>
      <c r="S224" s="7">
        <v>573.60472087048595</v>
      </c>
      <c r="T224" s="7">
        <v>1729.00787073788</v>
      </c>
      <c r="U224" s="7">
        <v>114.103291210997</v>
      </c>
      <c r="V224" s="7">
        <v>1614.9045795268901</v>
      </c>
      <c r="W224" s="7">
        <v>186.03176072197201</v>
      </c>
      <c r="X224" s="7">
        <v>240.25478313299499</v>
      </c>
      <c r="Y224" s="7">
        <v>424.09981687651498</v>
      </c>
      <c r="Z224" s="7">
        <v>400.51952535041198</v>
      </c>
      <c r="AA224" s="7">
        <v>214.48776462844</v>
      </c>
      <c r="AB224" s="7">
        <v>550.030454166965</v>
      </c>
      <c r="AC224" s="7">
        <v>1190.8047626503701</v>
      </c>
      <c r="AD224" s="7">
        <v>2879.4943534384502</v>
      </c>
      <c r="AE224" s="7">
        <v>1.0027362870865999</v>
      </c>
      <c r="AF224" s="7">
        <v>8283.2442276818492</v>
      </c>
      <c r="AG224" s="7">
        <v>2.0172494521022299</v>
      </c>
      <c r="AH224" s="7">
        <v>7355.02530854817</v>
      </c>
      <c r="AI224" s="7">
        <v>9815.2060868259505</v>
      </c>
      <c r="AJ224" s="7">
        <v>9398.1707931686797</v>
      </c>
      <c r="AK224" s="7">
        <v>5279.5663071972203</v>
      </c>
      <c r="AL224" s="7">
        <v>2044.6327808738499</v>
      </c>
      <c r="AM224" s="7">
        <v>24560.854036042801</v>
      </c>
      <c r="AN224" s="7">
        <v>7.4999999999999997E-2</v>
      </c>
      <c r="AO224" s="7">
        <v>0.143671244373686</v>
      </c>
      <c r="AP224" s="7">
        <v>6.8671244373686102E-2</v>
      </c>
      <c r="AQ224" s="7">
        <v>1.7100000000000001E-2</v>
      </c>
      <c r="AR224" s="7">
        <v>2.2156333333333299E-2</v>
      </c>
      <c r="AS224" s="7">
        <v>17327.969018582899</v>
      </c>
      <c r="AT224" s="7">
        <v>8688.5719692845796</v>
      </c>
      <c r="AU224" s="7">
        <v>7258.6837090070703</v>
      </c>
      <c r="AV224" s="7">
        <v>178.64920693957899</v>
      </c>
      <c r="AW224" s="7">
        <v>178.64920693957899</v>
      </c>
      <c r="AX224" s="7">
        <v>151.02887571436801</v>
      </c>
      <c r="AY224" s="7">
        <v>7.4445259495327898</v>
      </c>
      <c r="AZ224" s="7">
        <v>7.09246991085611</v>
      </c>
      <c r="BA224" s="7">
        <v>7.4634288338606503</v>
      </c>
      <c r="BB224" s="7">
        <v>7.1141053454521801</v>
      </c>
      <c r="BC224" s="7">
        <v>7.9970907027728302</v>
      </c>
      <c r="BD224" s="7">
        <v>8.3572337497855091</v>
      </c>
      <c r="BE224" s="7">
        <v>8.3519757762172606</v>
      </c>
      <c r="BF224" s="7">
        <v>9.0537107023574208</v>
      </c>
      <c r="BG224" s="7">
        <v>9.2234088203997295</v>
      </c>
      <c r="BH224" s="7">
        <v>10.108909155111</v>
      </c>
      <c r="BI224" s="7">
        <v>4.3278950763255997E-2</v>
      </c>
      <c r="BJ224" s="7">
        <v>4.3278950763255997E-2</v>
      </c>
      <c r="BK224" s="7">
        <v>3.6587743029179602E-2</v>
      </c>
    </row>
    <row r="225" spans="1:63" x14ac:dyDescent="0.2">
      <c r="A225" s="7">
        <v>2004.75</v>
      </c>
      <c r="B225" s="7">
        <v>0.98868668494180001</v>
      </c>
      <c r="C225" s="7">
        <v>0.94357396060849896</v>
      </c>
      <c r="D225" s="7">
        <v>0.99515290542702595</v>
      </c>
      <c r="E225" s="7">
        <v>0.99716553216093695</v>
      </c>
      <c r="F225" s="7">
        <v>0.98029547342300505</v>
      </c>
      <c r="G225" s="7">
        <v>4250.9150980733602</v>
      </c>
      <c r="H225" s="7">
        <v>1536.55282364952</v>
      </c>
      <c r="I225" s="7">
        <v>1514.9183390752401</v>
      </c>
      <c r="J225" s="7">
        <v>161.23984854535701</v>
      </c>
      <c r="K225" s="7">
        <v>313.12265726596002</v>
      </c>
      <c r="L225" s="7">
        <v>331.67724364188399</v>
      </c>
      <c r="M225" s="7">
        <v>708.87858962204302</v>
      </c>
      <c r="N225" s="7">
        <v>4281.6642002880499</v>
      </c>
      <c r="O225" s="7">
        <v>195.35839556045201</v>
      </c>
      <c r="P225" s="7">
        <v>1381590.97643889</v>
      </c>
      <c r="Q225" s="7">
        <v>1230178.9458494601</v>
      </c>
      <c r="R225" s="7">
        <v>1763.60219302827</v>
      </c>
      <c r="S225" s="7">
        <v>594.54999790095599</v>
      </c>
      <c r="T225" s="7">
        <v>1728.1536137983701</v>
      </c>
      <c r="U225" s="7">
        <v>103.808980268659</v>
      </c>
      <c r="V225" s="7">
        <v>1624.3446335297101</v>
      </c>
      <c r="W225" s="7">
        <v>184.800579269477</v>
      </c>
      <c r="X225" s="7">
        <v>241.483375769893</v>
      </c>
      <c r="Y225" s="7">
        <v>456.02421325146003</v>
      </c>
      <c r="Z225" s="7">
        <v>380.14267135882</v>
      </c>
      <c r="AA225" s="7">
        <v>195.342092089343</v>
      </c>
      <c r="AB225" s="7">
        <v>546.694373149537</v>
      </c>
      <c r="AC225" s="7">
        <v>1168.3204202782499</v>
      </c>
      <c r="AD225" s="7">
        <v>2931.9226133065299</v>
      </c>
      <c r="AE225" s="7">
        <v>1.0085758687239099</v>
      </c>
      <c r="AF225" s="7">
        <v>8401.93618586905</v>
      </c>
      <c r="AG225" s="7">
        <v>1.97650058682119</v>
      </c>
      <c r="AH225" s="7">
        <v>7462.3872759249098</v>
      </c>
      <c r="AI225" s="7">
        <v>9792.4831573337597</v>
      </c>
      <c r="AJ225" s="7">
        <v>9571.8009389681902</v>
      </c>
      <c r="AK225" s="7">
        <v>5484.8044469959796</v>
      </c>
      <c r="AL225" s="7">
        <v>2079.7991751363402</v>
      </c>
      <c r="AM225" s="7">
        <v>25537.497885146498</v>
      </c>
      <c r="AN225" s="7">
        <v>7.4999999999999997E-2</v>
      </c>
      <c r="AO225" s="7">
        <v>0.145155128555156</v>
      </c>
      <c r="AP225" s="7">
        <v>7.0155128555156099E-2</v>
      </c>
      <c r="AQ225" s="7">
        <v>1.7100000000000001E-2</v>
      </c>
      <c r="AR225" s="7">
        <v>1.9966666666666699E-2</v>
      </c>
      <c r="AS225" s="7">
        <v>17998.7891175968</v>
      </c>
      <c r="AT225" s="7">
        <v>8786.7450352989908</v>
      </c>
      <c r="AU225" s="7">
        <v>7720.2059647866799</v>
      </c>
      <c r="AV225" s="7">
        <v>159.10433320791</v>
      </c>
      <c r="AW225" s="7">
        <v>159.10433320791</v>
      </c>
      <c r="AX225" s="7">
        <v>280.023365200059</v>
      </c>
      <c r="AY225" s="7">
        <v>7.4864914943860104</v>
      </c>
      <c r="AZ225" s="7">
        <v>7.0661609507460303</v>
      </c>
      <c r="BA225" s="7">
        <v>7.4950149462459903</v>
      </c>
      <c r="BB225" s="7">
        <v>7.0832237074636204</v>
      </c>
      <c r="BC225" s="7">
        <v>8.0033149181014096</v>
      </c>
      <c r="BD225" s="7">
        <v>8.3819982941110407</v>
      </c>
      <c r="BE225" s="7">
        <v>8.3747908052024798</v>
      </c>
      <c r="BF225" s="7">
        <v>9.0561187058561998</v>
      </c>
      <c r="BG225" s="7">
        <v>9.2092715948505006</v>
      </c>
      <c r="BH225" s="7">
        <v>10.1479031563122</v>
      </c>
      <c r="BI225" s="7">
        <v>3.7159460846370403E-2</v>
      </c>
      <c r="BJ225" s="7">
        <v>3.7159460846370403E-2</v>
      </c>
      <c r="BK225" s="7">
        <v>6.5400590074583598E-2</v>
      </c>
    </row>
    <row r="226" spans="1:63" x14ac:dyDescent="0.2">
      <c r="A226" s="7">
        <v>2005</v>
      </c>
      <c r="B226" s="7">
        <v>0.99288705040901803</v>
      </c>
      <c r="C226" s="7">
        <v>0.94455308824575201</v>
      </c>
      <c r="D226" s="7">
        <v>0.99776738136755205</v>
      </c>
      <c r="E226" s="7">
        <v>1.0002122260191399</v>
      </c>
      <c r="F226" s="7">
        <v>0.984453853361278</v>
      </c>
      <c r="G226" s="7">
        <v>4408.9149870121801</v>
      </c>
      <c r="H226" s="7">
        <v>1605.43623779257</v>
      </c>
      <c r="I226" s="7">
        <v>1783.8648289996199</v>
      </c>
      <c r="J226" s="7">
        <v>190.78456515503501</v>
      </c>
      <c r="K226" s="7">
        <v>379.46837612244298</v>
      </c>
      <c r="L226" s="7">
        <v>389.580120017139</v>
      </c>
      <c r="M226" s="7">
        <v>824.03176770500397</v>
      </c>
      <c r="N226" s="7">
        <v>4448.2164298977896</v>
      </c>
      <c r="O226" s="7">
        <v>265.42709478365703</v>
      </c>
      <c r="P226" s="7">
        <v>1451516.7787476799</v>
      </c>
      <c r="Q226" s="7">
        <v>1233946.4481407499</v>
      </c>
      <c r="R226" s="7">
        <v>1818.8365517448101</v>
      </c>
      <c r="S226" s="7">
        <v>612.38348864580496</v>
      </c>
      <c r="T226" s="7">
        <v>1751.56929472351</v>
      </c>
      <c r="U226" s="7">
        <v>-55.481644982530298</v>
      </c>
      <c r="V226" s="7">
        <v>1807.05093970604</v>
      </c>
      <c r="W226" s="7">
        <v>202.836577573168</v>
      </c>
      <c r="X226" s="7">
        <v>270.81607250874998</v>
      </c>
      <c r="Y226" s="7">
        <v>533.95600670353997</v>
      </c>
      <c r="Z226" s="7">
        <v>414.19020543200799</v>
      </c>
      <c r="AA226" s="7">
        <v>211.35362785884001</v>
      </c>
      <c r="AB226" s="7">
        <v>588.08865506174402</v>
      </c>
      <c r="AC226" s="7">
        <v>1273.0949330025001</v>
      </c>
      <c r="AD226" s="7">
        <v>3091.9314847473202</v>
      </c>
      <c r="AE226" s="7">
        <v>1.00737765248032</v>
      </c>
      <c r="AF226" s="7">
        <v>8835.7041152896309</v>
      </c>
      <c r="AG226" s="7">
        <v>2.0040540907043898</v>
      </c>
      <c r="AH226" s="7">
        <v>8005.0826497212302</v>
      </c>
      <c r="AI226" s="7">
        <v>10346.794893852</v>
      </c>
      <c r="AJ226" s="7">
        <v>9873.1593155559895</v>
      </c>
      <c r="AK226" s="7">
        <v>5645.6114571848402</v>
      </c>
      <c r="AL226" s="7">
        <v>2111.4178603822302</v>
      </c>
      <c r="AM226" s="7">
        <v>26450.1931377482</v>
      </c>
      <c r="AN226" s="7">
        <v>7.4999999999999997E-2</v>
      </c>
      <c r="AO226" s="7">
        <v>0.14520835812512101</v>
      </c>
      <c r="AP226" s="7">
        <v>7.0208358125121495E-2</v>
      </c>
      <c r="AQ226" s="7">
        <v>1.7100000000000001E-2</v>
      </c>
      <c r="AR226" s="7">
        <v>1.7566666666666699E-2</v>
      </c>
      <c r="AS226" s="7">
        <v>18472.3771365877</v>
      </c>
      <c r="AT226" s="7">
        <v>8900.0152498699899</v>
      </c>
      <c r="AU226" s="7">
        <v>7981.3299115364698</v>
      </c>
      <c r="AV226" s="7">
        <v>43.038084694544501</v>
      </c>
      <c r="AW226" s="7">
        <v>43.038084694544501</v>
      </c>
      <c r="AX226" s="7">
        <v>187.000359459077</v>
      </c>
      <c r="AY226" s="7">
        <v>7.5130906855938902</v>
      </c>
      <c r="AZ226" s="7">
        <v>7.1489939665105604</v>
      </c>
      <c r="BA226" s="7">
        <v>7.5216205735501598</v>
      </c>
      <c r="BB226" s="7">
        <v>7.1648744251873904</v>
      </c>
      <c r="BC226" s="7">
        <v>8.0522195057576198</v>
      </c>
      <c r="BD226" s="7">
        <v>8.4159267477218709</v>
      </c>
      <c r="BE226" s="7">
        <v>8.4070521586527196</v>
      </c>
      <c r="BF226" s="7">
        <v>9.1022243328805299</v>
      </c>
      <c r="BG226" s="7">
        <v>9.2601003338180607</v>
      </c>
      <c r="BH226" s="7">
        <v>10.183018739254001</v>
      </c>
      <c r="BI226" s="7">
        <v>9.6753576119346894E-3</v>
      </c>
      <c r="BJ226" s="7">
        <v>9.6753576119346894E-3</v>
      </c>
      <c r="BK226" s="7">
        <v>4.20394021752609E-2</v>
      </c>
    </row>
    <row r="227" spans="1:63" x14ac:dyDescent="0.2">
      <c r="A227" s="7">
        <v>2005.25</v>
      </c>
      <c r="B227" s="7">
        <v>0.99596441855780804</v>
      </c>
      <c r="C227" s="7">
        <v>0.94568177989166402</v>
      </c>
      <c r="D227" s="7">
        <v>0.99928424481340195</v>
      </c>
      <c r="E227" s="7">
        <v>1.0003619526518499</v>
      </c>
      <c r="F227" s="7">
        <v>0.99170963213038898</v>
      </c>
      <c r="G227" s="7">
        <v>4546.61624104977</v>
      </c>
      <c r="H227" s="7">
        <v>1662.4695608864099</v>
      </c>
      <c r="I227" s="7">
        <v>1774.1565061072099</v>
      </c>
      <c r="J227" s="7">
        <v>189.316834239804</v>
      </c>
      <c r="K227" s="7">
        <v>380.3505338837</v>
      </c>
      <c r="L227" s="7">
        <v>378.82901134184198</v>
      </c>
      <c r="M227" s="7">
        <v>825.66012664186803</v>
      </c>
      <c r="N227" s="7">
        <v>4595.9451086235104</v>
      </c>
      <c r="O227" s="7">
        <v>256.20705471767502</v>
      </c>
      <c r="P227" s="7">
        <v>1541777.0933524801</v>
      </c>
      <c r="Q227" s="7">
        <v>1332133.2407257799</v>
      </c>
      <c r="R227" s="7">
        <v>1865.01206077458</v>
      </c>
      <c r="S227" s="7">
        <v>639.63043678859594</v>
      </c>
      <c r="T227" s="7">
        <v>1835.0955563426601</v>
      </c>
      <c r="U227" s="7">
        <v>37.49535269231</v>
      </c>
      <c r="V227" s="7">
        <v>1797.6002036503501</v>
      </c>
      <c r="W227" s="7">
        <v>201.398803033619</v>
      </c>
      <c r="X227" s="7">
        <v>269.79573312882798</v>
      </c>
      <c r="Y227" s="7">
        <v>539.12989111271304</v>
      </c>
      <c r="Z227" s="7">
        <v>403.00541547200203</v>
      </c>
      <c r="AA227" s="7">
        <v>201.606612438383</v>
      </c>
      <c r="AB227" s="7">
        <v>585.66916393680503</v>
      </c>
      <c r="AC227" s="7">
        <v>1258.47031253764</v>
      </c>
      <c r="AD227" s="7">
        <v>3123.4823733122198</v>
      </c>
      <c r="AE227" s="7">
        <v>1.0044153526091</v>
      </c>
      <c r="AF227" s="7">
        <v>9155.6680171692005</v>
      </c>
      <c r="AG227" s="7">
        <v>2.0137323081077199</v>
      </c>
      <c r="AH227" s="7">
        <v>8444.0231422878496</v>
      </c>
      <c r="AI227" s="7">
        <v>10724.7950415586</v>
      </c>
      <c r="AJ227" s="7">
        <v>10289.4906973414</v>
      </c>
      <c r="AK227" s="7">
        <v>5794.0958719729797</v>
      </c>
      <c r="AL227" s="7">
        <v>2176.1857241828402</v>
      </c>
      <c r="AM227" s="7">
        <v>27562.046607001601</v>
      </c>
      <c r="AN227" s="7">
        <v>7.4999999999999997E-2</v>
      </c>
      <c r="AO227" s="7">
        <v>0.14251674049938401</v>
      </c>
      <c r="AP227" s="7">
        <v>6.7516740499384206E-2</v>
      </c>
      <c r="AQ227" s="7">
        <v>1.7100000000000001E-2</v>
      </c>
      <c r="AR227" s="7">
        <v>1.11666666666667E-2</v>
      </c>
      <c r="AS227" s="7">
        <v>18513.315547571401</v>
      </c>
      <c r="AT227" s="7">
        <v>8632.3681905339199</v>
      </c>
      <c r="AU227" s="7">
        <v>8169.45903863889</v>
      </c>
      <c r="AV227" s="7">
        <v>245.31661731498599</v>
      </c>
      <c r="AW227" s="7">
        <v>245.31661731498599</v>
      </c>
      <c r="AX227" s="7">
        <v>233.62301953853</v>
      </c>
      <c r="AY227" s="7">
        <v>7.5350665453354804</v>
      </c>
      <c r="AZ227" s="7">
        <v>7.13729033757346</v>
      </c>
      <c r="BA227" s="7">
        <v>7.5393477230513097</v>
      </c>
      <c r="BB227" s="7">
        <v>7.1459771488273001</v>
      </c>
      <c r="BC227" s="7">
        <v>8.0550287277599004</v>
      </c>
      <c r="BD227" s="7">
        <v>8.4412546196949592</v>
      </c>
      <c r="BE227" s="7">
        <v>8.4304634760806803</v>
      </c>
      <c r="BF227" s="7">
        <v>9.1304533460056199</v>
      </c>
      <c r="BG227" s="7">
        <v>9.2886385573604695</v>
      </c>
      <c r="BH227" s="7">
        <v>10.224194982421301</v>
      </c>
      <c r="BI227" s="7">
        <v>5.3376750922174997E-2</v>
      </c>
      <c r="BJ227" s="7">
        <v>5.3376750922174997E-2</v>
      </c>
      <c r="BK227" s="7">
        <v>5.0832421627529101E-2</v>
      </c>
    </row>
    <row r="228" spans="1:63" x14ac:dyDescent="0.2">
      <c r="A228" s="7">
        <v>2005.5</v>
      </c>
      <c r="B228" s="7">
        <v>1</v>
      </c>
      <c r="C228" s="7">
        <v>0.94786497462093799</v>
      </c>
      <c r="D228" s="7">
        <v>1</v>
      </c>
      <c r="E228" s="7">
        <v>1</v>
      </c>
      <c r="F228" s="7">
        <v>1</v>
      </c>
      <c r="G228" s="7">
        <v>4720.4597629140699</v>
      </c>
      <c r="H228" s="7">
        <v>1708.1276621905199</v>
      </c>
      <c r="I228" s="7">
        <v>1900.7879478474799</v>
      </c>
      <c r="J228" s="7">
        <v>202.77550013454299</v>
      </c>
      <c r="K228" s="7">
        <v>416.36115730875503</v>
      </c>
      <c r="L228" s="7">
        <v>408.843174973136</v>
      </c>
      <c r="M228" s="7">
        <v>872.80811543104505</v>
      </c>
      <c r="N228" s="7">
        <v>4771.5508330169196</v>
      </c>
      <c r="O228" s="7">
        <v>264.27878270353898</v>
      </c>
      <c r="P228" s="7">
        <v>1582105.33207076</v>
      </c>
      <c r="Q228" s="7">
        <v>1365003.1127124701</v>
      </c>
      <c r="R228" s="7">
        <v>1903.28556301395</v>
      </c>
      <c r="S228" s="7">
        <v>676.80415629561799</v>
      </c>
      <c r="T228" s="7">
        <v>1927.1823310038201</v>
      </c>
      <c r="U228" s="7">
        <v>50.632848252044802</v>
      </c>
      <c r="V228" s="7">
        <v>1876.54948275177</v>
      </c>
      <c r="W228" s="7">
        <v>212.139615473378</v>
      </c>
      <c r="X228" s="7">
        <v>291.17394976758698</v>
      </c>
      <c r="Y228" s="7">
        <v>547.27098323276698</v>
      </c>
      <c r="Z228" s="7">
        <v>427.72343734903302</v>
      </c>
      <c r="AA228" s="7">
        <v>215.58382187565499</v>
      </c>
      <c r="AB228" s="7">
        <v>610.38111240238504</v>
      </c>
      <c r="AC228" s="7">
        <v>1329.278499519</v>
      </c>
      <c r="AD228" s="7">
        <v>3232.5640625329502</v>
      </c>
      <c r="AE228" s="7">
        <v>1</v>
      </c>
      <c r="AF228" s="7">
        <v>9402.6782169148901</v>
      </c>
      <c r="AG228" s="7">
        <v>1.99189881688777</v>
      </c>
      <c r="AH228" s="7">
        <v>8794.6348470794001</v>
      </c>
      <c r="AI228" s="7">
        <v>11014.152591308601</v>
      </c>
      <c r="AJ228" s="7">
        <v>10657.251835069001</v>
      </c>
      <c r="AK228" s="7">
        <v>6044.0502024945999</v>
      </c>
      <c r="AL228" s="7">
        <v>2228.4712654457198</v>
      </c>
      <c r="AM228" s="7">
        <v>28784.848918671501</v>
      </c>
      <c r="AN228" s="7">
        <v>7.4999999999999997E-2</v>
      </c>
      <c r="AO228" s="7">
        <v>0.14367844089554899</v>
      </c>
      <c r="AP228" s="7">
        <v>6.86784408955491E-2</v>
      </c>
      <c r="AQ228" s="7">
        <v>1.7100000000000001E-2</v>
      </c>
      <c r="AR228" s="7">
        <v>1.1333333333333299E-2</v>
      </c>
      <c r="AS228" s="7">
        <v>19069.044494500999</v>
      </c>
      <c r="AT228" s="7">
        <v>8733.77102953553</v>
      </c>
      <c r="AU228" s="7">
        <v>8416.9211746424699</v>
      </c>
      <c r="AV228" s="7">
        <v>354.12921014170399</v>
      </c>
      <c r="AW228" s="7">
        <v>354.12921014170399</v>
      </c>
      <c r="AX228" s="7">
        <v>240.16011968610201</v>
      </c>
      <c r="AY228" s="7">
        <v>7.5513369154256198</v>
      </c>
      <c r="AZ228" s="7">
        <v>7.1923915924547801</v>
      </c>
      <c r="BA228" s="7">
        <v>7.5513369154256198</v>
      </c>
      <c r="BB228" s="7">
        <v>7.1923915924547801</v>
      </c>
      <c r="BC228" s="7">
        <v>8.0810309287119502</v>
      </c>
      <c r="BD228" s="7">
        <v>8.4704266532673795</v>
      </c>
      <c r="BE228" s="7">
        <v>8.4596614812328603</v>
      </c>
      <c r="BF228" s="7">
        <v>9.1487498443701192</v>
      </c>
      <c r="BG228" s="7">
        <v>9.3069363240308505</v>
      </c>
      <c r="BH228" s="7">
        <v>10.267604448483</v>
      </c>
      <c r="BI228" s="7">
        <v>7.4216795028420005E-2</v>
      </c>
      <c r="BJ228" s="7">
        <v>7.4216795028420005E-2</v>
      </c>
      <c r="BK228" s="7">
        <v>5.0331669532745101E-2</v>
      </c>
    </row>
    <row r="229" spans="1:63" x14ac:dyDescent="0.2">
      <c r="A229" s="7">
        <v>2005.75</v>
      </c>
      <c r="B229" s="7">
        <v>1.0021551952096499</v>
      </c>
      <c r="C229" s="7">
        <v>0.949050822913165</v>
      </c>
      <c r="D229" s="7">
        <v>1.0017855146235499</v>
      </c>
      <c r="E229" s="7">
        <v>1.0001246015215699</v>
      </c>
      <c r="F229" s="7">
        <v>1.0093902786926301</v>
      </c>
      <c r="G229" s="7">
        <v>4913.5850636139703</v>
      </c>
      <c r="H229" s="7">
        <v>1742.46140234482</v>
      </c>
      <c r="I229" s="7">
        <v>2013.22633741759</v>
      </c>
      <c r="J229" s="7">
        <v>212.103588477031</v>
      </c>
      <c r="K229" s="7">
        <v>449.72544410141097</v>
      </c>
      <c r="L229" s="7">
        <v>430.460976995983</v>
      </c>
      <c r="M229" s="7">
        <v>920.93632784316196</v>
      </c>
      <c r="N229" s="7">
        <v>4961.01205285177</v>
      </c>
      <c r="O229" s="7">
        <v>234.99240501512901</v>
      </c>
      <c r="P229" s="7">
        <v>1646780.74530057</v>
      </c>
      <c r="Q229" s="7">
        <v>1461485.1882249999</v>
      </c>
      <c r="R229" s="7">
        <v>1936.10645591666</v>
      </c>
      <c r="S229" s="7">
        <v>708.361092199984</v>
      </c>
      <c r="T229" s="7">
        <v>2081.5520997200001</v>
      </c>
      <c r="U229" s="7">
        <v>139.749395508166</v>
      </c>
      <c r="V229" s="7">
        <v>1941.8027042118299</v>
      </c>
      <c r="W229" s="7">
        <v>222.40126638379999</v>
      </c>
      <c r="X229" s="7">
        <v>315.90297329712598</v>
      </c>
      <c r="Y229" s="7">
        <v>527.64169942134697</v>
      </c>
      <c r="Z229" s="7">
        <v>451.35995623705099</v>
      </c>
      <c r="AA229" s="7">
        <v>228.958689853252</v>
      </c>
      <c r="AB229" s="7">
        <v>646.89807525630999</v>
      </c>
      <c r="AC229" s="7">
        <v>1414.1610047904901</v>
      </c>
      <c r="AD229" s="7">
        <v>3350.2674607071399</v>
      </c>
      <c r="AE229" s="7">
        <v>0.99797377322615599</v>
      </c>
      <c r="AF229" s="7">
        <v>9924.6984609862793</v>
      </c>
      <c r="AG229" s="7">
        <v>2.01984871178492</v>
      </c>
      <c r="AH229" s="7">
        <v>9468.9473609115194</v>
      </c>
      <c r="AI229" s="7">
        <v>11850.9922313609</v>
      </c>
      <c r="AJ229" s="7">
        <v>10949.945209306899</v>
      </c>
      <c r="AK229" s="7">
        <v>6078.49934446528</v>
      </c>
      <c r="AL229" s="7">
        <v>2305.5456392833598</v>
      </c>
      <c r="AM229" s="7">
        <v>30162.856056807901</v>
      </c>
      <c r="AN229" s="7">
        <v>7.4999999999999997E-2</v>
      </c>
      <c r="AO229" s="7">
        <v>0.13543854911450501</v>
      </c>
      <c r="AP229" s="7">
        <v>6.0438549114505302E-2</v>
      </c>
      <c r="AQ229" s="7">
        <v>1.7100000000000001E-2</v>
      </c>
      <c r="AR229" s="7">
        <v>1.23333333333333E-2</v>
      </c>
      <c r="AS229" s="7">
        <v>19716.232910905299</v>
      </c>
      <c r="AT229" s="7">
        <v>8874.4295985546996</v>
      </c>
      <c r="AU229" s="7">
        <v>8818.9204085195997</v>
      </c>
      <c r="AV229" s="7">
        <v>257.016087848768</v>
      </c>
      <c r="AW229" s="7">
        <v>257.016087848768</v>
      </c>
      <c r="AX229" s="7">
        <v>414.26249675808998</v>
      </c>
      <c r="AY229" s="7">
        <v>7.5662813777770799</v>
      </c>
      <c r="AZ229" s="7">
        <v>7.254167110989</v>
      </c>
      <c r="BA229" s="7">
        <v>7.5590877897854298</v>
      </c>
      <c r="BB229" s="7">
        <v>7.2449452406488604</v>
      </c>
      <c r="BC229" s="7">
        <v>8.1074489965496195</v>
      </c>
      <c r="BD229" s="7">
        <v>8.5000185777191195</v>
      </c>
      <c r="BE229" s="7">
        <v>8.4904126457773099</v>
      </c>
      <c r="BF229" s="7">
        <v>9.1934352592296609</v>
      </c>
      <c r="BG229" s="7">
        <v>9.3708204115625993</v>
      </c>
      <c r="BH229" s="7">
        <v>10.314366514482201</v>
      </c>
      <c r="BI229" s="7">
        <v>5.18071887571862E-2</v>
      </c>
      <c r="BJ229" s="7">
        <v>5.18071887571862E-2</v>
      </c>
      <c r="BK229" s="7">
        <v>8.3503626345748705E-2</v>
      </c>
    </row>
    <row r="230" spans="1:63" x14ac:dyDescent="0.2">
      <c r="A230" s="7">
        <v>2006</v>
      </c>
      <c r="B230" s="7">
        <v>1.0050921342083601</v>
      </c>
      <c r="C230" s="7">
        <v>0.95049160985442704</v>
      </c>
      <c r="D230" s="7">
        <v>1.0062624971448799</v>
      </c>
      <c r="E230" s="7">
        <v>1.0052240539316399</v>
      </c>
      <c r="F230" s="7">
        <v>1.0182793461075901</v>
      </c>
      <c r="G230" s="7">
        <v>5113.1578181510204</v>
      </c>
      <c r="H230" s="7">
        <v>1813.2183635603999</v>
      </c>
      <c r="I230" s="7">
        <v>2212.87062790765</v>
      </c>
      <c r="J230" s="7">
        <v>227.014182932295</v>
      </c>
      <c r="K230" s="7">
        <v>516.03259305259701</v>
      </c>
      <c r="L230" s="7">
        <v>450.81649692962901</v>
      </c>
      <c r="M230" s="7">
        <v>1019.00735499312</v>
      </c>
      <c r="N230" s="7">
        <v>5155.5961761086801</v>
      </c>
      <c r="O230" s="7">
        <v>341.190747184489</v>
      </c>
      <c r="P230" s="7">
        <v>1782800.8459904101</v>
      </c>
      <c r="Q230" s="7">
        <v>1504859.4163454799</v>
      </c>
      <c r="R230" s="7">
        <v>1993.10719782969</v>
      </c>
      <c r="S230" s="7">
        <v>723.57229307873797</v>
      </c>
      <c r="T230" s="7">
        <v>2097.7259380157602</v>
      </c>
      <c r="U230" s="7">
        <v>38.162925485056803</v>
      </c>
      <c r="V230" s="7">
        <v>2059.5630125306998</v>
      </c>
      <c r="W230" s="7">
        <v>239.04536159102</v>
      </c>
      <c r="X230" s="7">
        <v>361.395750096006</v>
      </c>
      <c r="Y230" s="7">
        <v>509.81198671402501</v>
      </c>
      <c r="Z230" s="7">
        <v>474.70863330103202</v>
      </c>
      <c r="AA230" s="7">
        <v>235.663271710011</v>
      </c>
      <c r="AB230" s="7">
        <v>713.64664241964101</v>
      </c>
      <c r="AC230" s="7">
        <v>1549.7510258166801</v>
      </c>
      <c r="AD230" s="7">
        <v>3542.8582236463699</v>
      </c>
      <c r="AE230" s="7">
        <v>1.00013125137367</v>
      </c>
      <c r="AF230" s="7">
        <v>10097.357743595499</v>
      </c>
      <c r="AG230" s="7">
        <v>1.9747792074305199</v>
      </c>
      <c r="AH230" s="7">
        <v>9638.7369102084303</v>
      </c>
      <c r="AI230" s="7">
        <v>12059.358693056</v>
      </c>
      <c r="AJ230" s="7">
        <v>11262.0587200438</v>
      </c>
      <c r="AK230" s="7">
        <v>6252.0680103129898</v>
      </c>
      <c r="AL230" s="7">
        <v>2397.1870606696298</v>
      </c>
      <c r="AM230" s="7">
        <v>31457.596783084198</v>
      </c>
      <c r="AN230" s="7">
        <v>7.4999999999999997E-2</v>
      </c>
      <c r="AO230" s="7">
        <v>0.132650605633755</v>
      </c>
      <c r="AP230" s="7">
        <v>5.7650605633755E-2</v>
      </c>
      <c r="AQ230" s="7">
        <v>1.7100000000000001E-2</v>
      </c>
      <c r="AR230" s="7">
        <v>1.44333333333333E-2</v>
      </c>
      <c r="AS230" s="7">
        <v>20539.575447773201</v>
      </c>
      <c r="AT230" s="7">
        <v>9127.7741051869998</v>
      </c>
      <c r="AU230" s="7">
        <v>9224.7749571025197</v>
      </c>
      <c r="AV230" s="7">
        <v>376.42963466705601</v>
      </c>
      <c r="AW230" s="7">
        <v>376.42963466705601</v>
      </c>
      <c r="AX230" s="7">
        <v>332.12477739357701</v>
      </c>
      <c r="AY230" s="7">
        <v>7.5923708927979696</v>
      </c>
      <c r="AZ230" s="7">
        <v>7.3406391126065396</v>
      </c>
      <c r="BA230" s="7">
        <v>7.5793358186651298</v>
      </c>
      <c r="BB230" s="7">
        <v>7.3277352812346601</v>
      </c>
      <c r="BC230" s="7">
        <v>8.1545748008880601</v>
      </c>
      <c r="BD230" s="7">
        <v>8.5297237525625604</v>
      </c>
      <c r="BE230" s="7">
        <v>8.5214581733898296</v>
      </c>
      <c r="BF230" s="7">
        <v>9.2019147717874699</v>
      </c>
      <c r="BG230" s="7">
        <v>9.3794820052326209</v>
      </c>
      <c r="BH230" s="7">
        <v>10.356395784091299</v>
      </c>
      <c r="BI230" s="7">
        <v>7.3013793518478406E-2</v>
      </c>
      <c r="BJ230" s="7">
        <v>7.3013793518478406E-2</v>
      </c>
      <c r="BK230" s="7">
        <v>6.4420246669562906E-2</v>
      </c>
    </row>
    <row r="231" spans="1:63" x14ac:dyDescent="0.2">
      <c r="A231" s="7">
        <v>2006.25</v>
      </c>
      <c r="B231" s="7">
        <v>1.0097367150051699</v>
      </c>
      <c r="C231" s="7">
        <v>0.955229482644537</v>
      </c>
      <c r="D231" s="7">
        <v>1.01202337498402</v>
      </c>
      <c r="E231" s="7">
        <v>1.01193791032294</v>
      </c>
      <c r="F231" s="7">
        <v>1.0281770839690201</v>
      </c>
      <c r="G231" s="7">
        <v>5313.1723324819104</v>
      </c>
      <c r="H231" s="7">
        <v>1884.6116866749401</v>
      </c>
      <c r="I231" s="7">
        <v>2273.7935091782902</v>
      </c>
      <c r="J231" s="7">
        <v>229.88273941528701</v>
      </c>
      <c r="K231" s="7">
        <v>546.50392085741703</v>
      </c>
      <c r="L231" s="7">
        <v>462.84318793590501</v>
      </c>
      <c r="M231" s="7">
        <v>1034.5636609696801</v>
      </c>
      <c r="N231" s="7">
        <v>5354.8484594215997</v>
      </c>
      <c r="O231" s="7">
        <v>398.13117839703801</v>
      </c>
      <c r="P231" s="7">
        <v>1863132.2032148601</v>
      </c>
      <c r="Q231" s="7">
        <v>1532621.4003173001</v>
      </c>
      <c r="R231" s="7">
        <v>2061.1770673016199</v>
      </c>
      <c r="S231" s="7">
        <v>736.26040701258398</v>
      </c>
      <c r="T231" s="7">
        <v>2159.2798067103599</v>
      </c>
      <c r="U231" s="7">
        <v>65.149351298428897</v>
      </c>
      <c r="V231" s="7">
        <v>2094.1304554119301</v>
      </c>
      <c r="W231" s="7">
        <v>243.522256532749</v>
      </c>
      <c r="X231" s="7">
        <v>386.81028328243002</v>
      </c>
      <c r="Y231" s="7">
        <v>484.76101112485901</v>
      </c>
      <c r="Z231" s="7">
        <v>490.30483033937401</v>
      </c>
      <c r="AA231" s="7">
        <v>246.782573806626</v>
      </c>
      <c r="AB231" s="7">
        <v>732.25433066526398</v>
      </c>
      <c r="AC231" s="7">
        <v>1609.3694442870701</v>
      </c>
      <c r="AD231" s="7">
        <v>3670.54651158869</v>
      </c>
      <c r="AE231" s="7">
        <v>1.00217996957529</v>
      </c>
      <c r="AF231" s="7">
        <v>10366.464964896901</v>
      </c>
      <c r="AG231" s="7">
        <v>1.95108765840735</v>
      </c>
      <c r="AH231" s="7">
        <v>9840.7571148689403</v>
      </c>
      <c r="AI231" s="7">
        <v>12413.5402818561</v>
      </c>
      <c r="AJ231" s="7">
        <v>11740.3770241865</v>
      </c>
      <c r="AK231" s="7">
        <v>6305.5859174024999</v>
      </c>
      <c r="AL231" s="7">
        <v>2443.7612235783999</v>
      </c>
      <c r="AM231" s="7">
        <v>32692.495251192398</v>
      </c>
      <c r="AN231" s="7">
        <v>7.4999999999999997E-2</v>
      </c>
      <c r="AO231" s="7">
        <v>0.12766896923020399</v>
      </c>
      <c r="AP231" s="7">
        <v>5.26689692302044E-2</v>
      </c>
      <c r="AQ231" s="7">
        <v>1.7100000000000001E-2</v>
      </c>
      <c r="AR231" s="7">
        <v>1.5566666666666701E-2</v>
      </c>
      <c r="AS231" s="7">
        <v>21368.724247091799</v>
      </c>
      <c r="AT231" s="7">
        <v>9438.7250330129991</v>
      </c>
      <c r="AU231" s="7">
        <v>9725.1094642626394</v>
      </c>
      <c r="AV231" s="7">
        <v>225.75389030532801</v>
      </c>
      <c r="AW231" s="7">
        <v>225.75389030532801</v>
      </c>
      <c r="AX231" s="7">
        <v>351.23037603026899</v>
      </c>
      <c r="AY231" s="7">
        <v>7.6213428718374301</v>
      </c>
      <c r="AZ231" s="7">
        <v>7.3717305162054201</v>
      </c>
      <c r="BA231" s="7">
        <v>7.6032450776273697</v>
      </c>
      <c r="BB231" s="7">
        <v>7.3558103188846102</v>
      </c>
      <c r="BC231" s="7">
        <v>8.1803084303335094</v>
      </c>
      <c r="BD231" s="7">
        <v>8.5579702707191796</v>
      </c>
      <c r="BE231" s="7">
        <v>8.5501569490594704</v>
      </c>
      <c r="BF231" s="7">
        <v>9.2185439396795097</v>
      </c>
      <c r="BG231" s="7">
        <v>9.3987557011865608</v>
      </c>
      <c r="BH231" s="7">
        <v>10.3949008275239</v>
      </c>
      <c r="BI231" s="7">
        <v>4.2158782272937199E-2</v>
      </c>
      <c r="BJ231" s="7">
        <v>4.2158782272937199E-2</v>
      </c>
      <c r="BK231" s="7">
        <v>6.5591095376806893E-2</v>
      </c>
    </row>
    <row r="232" spans="1:63" x14ac:dyDescent="0.2">
      <c r="A232" s="7">
        <v>2006.5</v>
      </c>
      <c r="B232" s="7">
        <v>1.0122419532045299</v>
      </c>
      <c r="C232" s="7">
        <v>0.955804424148336</v>
      </c>
      <c r="D232" s="7">
        <v>1.01729782960461</v>
      </c>
      <c r="E232" s="7">
        <v>1.0181048938003101</v>
      </c>
      <c r="F232" s="7">
        <v>1.03817352875332</v>
      </c>
      <c r="G232" s="7">
        <v>5521.8476916609998</v>
      </c>
      <c r="H232" s="7">
        <v>1940.77403468684</v>
      </c>
      <c r="I232" s="7">
        <v>2326.2146918394001</v>
      </c>
      <c r="J232" s="7">
        <v>232.715270374281</v>
      </c>
      <c r="K232" s="7">
        <v>578.63919178825904</v>
      </c>
      <c r="L232" s="7">
        <v>472.447740953824</v>
      </c>
      <c r="M232" s="7">
        <v>1042.41248872303</v>
      </c>
      <c r="N232" s="7">
        <v>5568.4768677681604</v>
      </c>
      <c r="O232" s="7">
        <v>428.778240086111</v>
      </c>
      <c r="P232" s="7">
        <v>1972236.7834447201</v>
      </c>
      <c r="Q232" s="7">
        <v>1614647.4040155499</v>
      </c>
      <c r="R232" s="7">
        <v>2134.8327179176699</v>
      </c>
      <c r="S232" s="7">
        <v>772.49289898484005</v>
      </c>
      <c r="T232" s="7">
        <v>2232.37301077954</v>
      </c>
      <c r="U232" s="7">
        <v>100.802000675453</v>
      </c>
      <c r="V232" s="7">
        <v>2131.57101010409</v>
      </c>
      <c r="W232" s="7">
        <v>247.99827825142</v>
      </c>
      <c r="X232" s="7">
        <v>413.13870354072401</v>
      </c>
      <c r="Y232" s="7">
        <v>470.69263272727699</v>
      </c>
      <c r="Z232" s="7">
        <v>503.47459421928198</v>
      </c>
      <c r="AA232" s="7">
        <v>255.47631596786101</v>
      </c>
      <c r="AB232" s="7">
        <v>744.26507961680704</v>
      </c>
      <c r="AC232" s="7">
        <v>1660.87837737681</v>
      </c>
      <c r="AD232" s="7">
        <v>3795.7110952944799</v>
      </c>
      <c r="AE232" s="7">
        <v>1.0057920347770799</v>
      </c>
      <c r="AF232" s="7">
        <v>10695.717863027399</v>
      </c>
      <c r="AG232" s="7">
        <v>1.9369816880642901</v>
      </c>
      <c r="AH232" s="7">
        <v>10028.2976455847</v>
      </c>
      <c r="AI232" s="7">
        <v>12815.114778118101</v>
      </c>
      <c r="AJ232" s="7">
        <v>12148.587577231099</v>
      </c>
      <c r="AK232" s="7">
        <v>6550.2939761160997</v>
      </c>
      <c r="AL232" s="7">
        <v>2531.1936991684001</v>
      </c>
      <c r="AM232" s="7">
        <v>33884.055230620201</v>
      </c>
      <c r="AN232" s="7">
        <v>8.3333333333333301E-2</v>
      </c>
      <c r="AO232" s="7">
        <v>0.128189265050526</v>
      </c>
      <c r="AP232" s="7">
        <v>4.48559317171923E-2</v>
      </c>
      <c r="AQ232" s="7">
        <v>1.77E-2</v>
      </c>
      <c r="AR232" s="7">
        <v>2.0833333333333301E-2</v>
      </c>
      <c r="AS232" s="7">
        <v>22073.0411498104</v>
      </c>
      <c r="AT232" s="7">
        <v>9758.9788385892007</v>
      </c>
      <c r="AU232" s="7">
        <v>10245.085034584499</v>
      </c>
      <c r="AV232" s="7">
        <v>187.23660172742501</v>
      </c>
      <c r="AW232" s="7">
        <v>187.23660172742501</v>
      </c>
      <c r="AX232" s="7">
        <v>456.17560806236099</v>
      </c>
      <c r="AY232" s="7">
        <v>7.6539759438462296</v>
      </c>
      <c r="AZ232" s="7">
        <v>7.3971589324851399</v>
      </c>
      <c r="BA232" s="7">
        <v>7.6286806234953701</v>
      </c>
      <c r="BB232" s="7">
        <v>7.3776389375676104</v>
      </c>
      <c r="BC232" s="7">
        <v>8.2041641023318004</v>
      </c>
      <c r="BD232" s="7">
        <v>8.5874138958676394</v>
      </c>
      <c r="BE232" s="7">
        <v>8.5790048631785591</v>
      </c>
      <c r="BF232" s="7">
        <v>9.2401357937973891</v>
      </c>
      <c r="BG232" s="7">
        <v>9.4209176484683308</v>
      </c>
      <c r="BH232" s="7">
        <v>10.430699835541301</v>
      </c>
      <c r="BI232" s="7">
        <v>3.3624383502641603E-2</v>
      </c>
      <c r="BJ232" s="7">
        <v>3.3624383502641603E-2</v>
      </c>
      <c r="BK232" s="7">
        <v>8.1921074450865994E-2</v>
      </c>
    </row>
    <row r="233" spans="1:63" x14ac:dyDescent="0.2">
      <c r="A233" s="7">
        <v>2006.75</v>
      </c>
      <c r="B233" s="7">
        <v>1.02246135711783</v>
      </c>
      <c r="C233" s="7">
        <v>0.96446652636782504</v>
      </c>
      <c r="D233" s="7">
        <v>1.0232359961830499</v>
      </c>
      <c r="E233" s="7">
        <v>1.0234470913775999</v>
      </c>
      <c r="F233" s="7">
        <v>1.0558282332747499</v>
      </c>
      <c r="G233" s="7">
        <v>5817.4807013360596</v>
      </c>
      <c r="H233" s="7">
        <v>1999.1010648665399</v>
      </c>
      <c r="I233" s="7">
        <v>2484.44919349159</v>
      </c>
      <c r="J233" s="7">
        <v>246.26314617025</v>
      </c>
      <c r="K233" s="7">
        <v>627.79763355560897</v>
      </c>
      <c r="L233" s="7">
        <v>493.76756779872801</v>
      </c>
      <c r="M233" s="7">
        <v>1116.6208459669999</v>
      </c>
      <c r="N233" s="7">
        <v>5863.5398716915597</v>
      </c>
      <c r="O233" s="7">
        <v>497.35971666236298</v>
      </c>
      <c r="P233" s="7">
        <v>2070800.23987022</v>
      </c>
      <c r="Q233" s="7">
        <v>1647395.2962198099</v>
      </c>
      <c r="R233" s="7">
        <v>2222.7898248210199</v>
      </c>
      <c r="S233" s="7">
        <v>845.25379149384105</v>
      </c>
      <c r="T233" s="7">
        <v>2298.1365387143301</v>
      </c>
      <c r="U233" s="7">
        <v>55.887529561053299</v>
      </c>
      <c r="V233" s="7">
        <v>2242.24900915328</v>
      </c>
      <c r="W233" s="7">
        <v>261.46538446725202</v>
      </c>
      <c r="X233" s="7">
        <v>444.74110123890301</v>
      </c>
      <c r="Y233" s="7">
        <v>482.22856430450099</v>
      </c>
      <c r="Z233" s="7">
        <v>524.24867041494201</v>
      </c>
      <c r="AA233" s="7">
        <v>262.78328594768999</v>
      </c>
      <c r="AB233" s="7">
        <v>791.03067319493096</v>
      </c>
      <c r="AC233" s="7">
        <v>1760.02044484878</v>
      </c>
      <c r="AD233" s="7">
        <v>3982.8102696698002</v>
      </c>
      <c r="AE233" s="7">
        <v>1.0009640797208701</v>
      </c>
      <c r="AF233" s="7">
        <v>11462.355965680301</v>
      </c>
      <c r="AG233" s="7">
        <v>1.9703298651335099</v>
      </c>
      <c r="AH233" s="7">
        <v>10702.3523293379</v>
      </c>
      <c r="AI233" s="7">
        <v>13961.2710281297</v>
      </c>
      <c r="AJ233" s="7">
        <v>12560.8770103926</v>
      </c>
      <c r="AK233" s="7">
        <v>7037.3946201542203</v>
      </c>
      <c r="AL233" s="7">
        <v>2623.3660410971002</v>
      </c>
      <c r="AM233" s="7">
        <v>35332.774177480002</v>
      </c>
      <c r="AN233" s="7">
        <v>8.8333333333333305E-2</v>
      </c>
      <c r="AO233" s="7">
        <v>0.134946757845715</v>
      </c>
      <c r="AP233" s="7">
        <v>4.6613424512381603E-2</v>
      </c>
      <c r="AQ233" s="7">
        <v>1.7999999999999999E-2</v>
      </c>
      <c r="AR233" s="7">
        <v>2.2433333333333302E-2</v>
      </c>
      <c r="AS233" s="7">
        <v>22880.284531541802</v>
      </c>
      <c r="AT233" s="7">
        <v>10019.768873749699</v>
      </c>
      <c r="AU233" s="7">
        <v>10764.141406020801</v>
      </c>
      <c r="AV233" s="7">
        <v>225.67987330019599</v>
      </c>
      <c r="AW233" s="7">
        <v>225.67987330019599</v>
      </c>
      <c r="AX233" s="7">
        <v>437.77215530993999</v>
      </c>
      <c r="AY233" s="7">
        <v>7.6843055480840796</v>
      </c>
      <c r="AZ233" s="7">
        <v>7.4499042733907297</v>
      </c>
      <c r="BA233" s="7">
        <v>7.6521928495848597</v>
      </c>
      <c r="BB233" s="7">
        <v>7.4187551901860003</v>
      </c>
      <c r="BC233" s="7">
        <v>8.2354174328455496</v>
      </c>
      <c r="BD233" s="7">
        <v>8.6221832596894306</v>
      </c>
      <c r="BE233" s="7">
        <v>8.6142970636542504</v>
      </c>
      <c r="BF233" s="7">
        <v>9.2924980366171308</v>
      </c>
      <c r="BG233" s="7">
        <v>9.4897169058619806</v>
      </c>
      <c r="BH233" s="7">
        <v>10.472566259135199</v>
      </c>
      <c r="BI233" s="7">
        <v>3.8488673777038698E-2</v>
      </c>
      <c r="BJ233" s="7">
        <v>3.8488673777038698E-2</v>
      </c>
      <c r="BK233" s="7">
        <v>7.4660045789651699E-2</v>
      </c>
    </row>
    <row r="234" spans="1:63" x14ac:dyDescent="0.2">
      <c r="A234" s="7">
        <v>2007</v>
      </c>
      <c r="B234" s="7">
        <v>1.0327805142814299</v>
      </c>
      <c r="C234" s="7">
        <v>0.97075697997107302</v>
      </c>
      <c r="D234" s="7">
        <v>1.0278799199373501</v>
      </c>
      <c r="E234" s="7">
        <v>1.0285304854466</v>
      </c>
      <c r="F234" s="7">
        <v>1.08482341150214</v>
      </c>
      <c r="G234" s="7">
        <v>6223.0606392689497</v>
      </c>
      <c r="H234" s="7">
        <v>2088.2104616871102</v>
      </c>
      <c r="I234" s="7">
        <v>2715.8385181691201</v>
      </c>
      <c r="J234" s="7">
        <v>259.38685231644098</v>
      </c>
      <c r="K234" s="7">
        <v>695.26593034566702</v>
      </c>
      <c r="L234" s="7">
        <v>525.69204576676395</v>
      </c>
      <c r="M234" s="7">
        <v>1235.4936897402399</v>
      </c>
      <c r="N234" s="7">
        <v>6257.4876459799398</v>
      </c>
      <c r="O234" s="7">
        <v>575.80868443594602</v>
      </c>
      <c r="P234" s="7">
        <v>2205467.99044332</v>
      </c>
      <c r="Q234" s="7">
        <v>1722898.1600553901</v>
      </c>
      <c r="R234" s="7">
        <v>2335.6384723541</v>
      </c>
      <c r="S234" s="7">
        <v>828.16078715970104</v>
      </c>
      <c r="T234" s="7">
        <v>2517.8797020301899</v>
      </c>
      <c r="U234" s="7">
        <v>113.83862829879099</v>
      </c>
      <c r="V234" s="7">
        <v>2404.0410737314</v>
      </c>
      <c r="W234" s="7">
        <v>268.30334066765499</v>
      </c>
      <c r="X234" s="7">
        <v>481.55641335397598</v>
      </c>
      <c r="Y234" s="7">
        <v>522.991824837698</v>
      </c>
      <c r="Z234" s="7">
        <v>543.76284218742001</v>
      </c>
      <c r="AA234" s="7">
        <v>275.45950151976501</v>
      </c>
      <c r="AB234" s="7">
        <v>855.729993352306</v>
      </c>
      <c r="AC234" s="7">
        <v>1881.0492488937</v>
      </c>
      <c r="AD234" s="7">
        <v>4216.6877212478003</v>
      </c>
      <c r="AE234" s="7">
        <v>0.99588486733041903</v>
      </c>
      <c r="AF234" s="7">
        <v>12211.8044783476</v>
      </c>
      <c r="AG234" s="7">
        <v>1.9623470164003001</v>
      </c>
      <c r="AH234" s="7">
        <v>11345.283519552</v>
      </c>
      <c r="AI234" s="7">
        <v>15011.3600826858</v>
      </c>
      <c r="AJ234" s="7">
        <v>13258.8440447375</v>
      </c>
      <c r="AK234" s="7">
        <v>7456.2389025622697</v>
      </c>
      <c r="AL234" s="7">
        <v>2660.9693468395299</v>
      </c>
      <c r="AM234" s="7">
        <v>36784.386796945299</v>
      </c>
      <c r="AN234" s="7">
        <v>9.83333333333333E-2</v>
      </c>
      <c r="AO234" s="7">
        <v>0.14052723654464699</v>
      </c>
      <c r="AP234" s="7">
        <v>4.2193903211313499E-2</v>
      </c>
      <c r="AQ234" s="7">
        <v>1.8599999999999998E-2</v>
      </c>
      <c r="AR234" s="7">
        <v>1.8700000000000001E-2</v>
      </c>
      <c r="AS234" s="7">
        <v>23845.301588112401</v>
      </c>
      <c r="AT234" s="7">
        <v>10459.5945440378</v>
      </c>
      <c r="AU234" s="7">
        <v>11308.3201415476</v>
      </c>
      <c r="AV234" s="7">
        <v>190.50469382440801</v>
      </c>
      <c r="AW234" s="7">
        <v>110.217364568105</v>
      </c>
      <c r="AX234" s="7">
        <v>384.32101106948301</v>
      </c>
      <c r="AY234" s="7">
        <v>7.7237858749363903</v>
      </c>
      <c r="AZ234" s="7">
        <v>7.5114539408929604</v>
      </c>
      <c r="BA234" s="7">
        <v>7.6746233490533697</v>
      </c>
      <c r="BB234" s="7">
        <v>7.4581677918810003</v>
      </c>
      <c r="BC234" s="7">
        <v>8.2653879792857996</v>
      </c>
      <c r="BD234" s="7">
        <v>8.6601168296593194</v>
      </c>
      <c r="BE234" s="7">
        <v>8.6545999095299102</v>
      </c>
      <c r="BF234" s="7">
        <v>9.3287411237392099</v>
      </c>
      <c r="BG234" s="7">
        <v>9.5351453129231292</v>
      </c>
      <c r="BH234" s="7">
        <v>10.5128287623061</v>
      </c>
      <c r="BI234" s="7">
        <v>3.0444278055714001E-2</v>
      </c>
      <c r="BJ234" s="7">
        <v>1.7613676734769601E-2</v>
      </c>
      <c r="BK234" s="7">
        <v>6.1417781833957998E-2</v>
      </c>
    </row>
    <row r="235" spans="1:63" x14ac:dyDescent="0.2">
      <c r="A235" s="7">
        <v>2007.25</v>
      </c>
      <c r="B235" s="7">
        <v>1.0465032369723699</v>
      </c>
      <c r="C235" s="7">
        <v>0.98087702369444896</v>
      </c>
      <c r="D235" s="7">
        <v>1.03834055017504</v>
      </c>
      <c r="E235" s="7">
        <v>1.0378839709866501</v>
      </c>
      <c r="F235" s="7">
        <v>1.10145526909328</v>
      </c>
      <c r="G235" s="7">
        <v>6529.2379298263304</v>
      </c>
      <c r="H235" s="7">
        <v>2175.8783720536399</v>
      </c>
      <c r="I235" s="7">
        <v>2841.0500914035201</v>
      </c>
      <c r="J235" s="7">
        <v>269.294698254114</v>
      </c>
      <c r="K235" s="7">
        <v>739.59663685657597</v>
      </c>
      <c r="L235" s="7">
        <v>535.119919355001</v>
      </c>
      <c r="M235" s="7">
        <v>1297.03883693782</v>
      </c>
      <c r="N235" s="7">
        <v>6568.9604701747703</v>
      </c>
      <c r="O235" s="7">
        <v>645.06037242421201</v>
      </c>
      <c r="P235" s="7">
        <v>2288498.9473150601</v>
      </c>
      <c r="Q235" s="7">
        <v>1738124.91154299</v>
      </c>
      <c r="R235" s="7">
        <v>2445.76854534118</v>
      </c>
      <c r="S235" s="7">
        <v>900.48350553443402</v>
      </c>
      <c r="T235" s="7">
        <v>2577.6480468749501</v>
      </c>
      <c r="U235" s="7">
        <v>69.209601577548696</v>
      </c>
      <c r="V235" s="7">
        <v>2508.4384452974</v>
      </c>
      <c r="W235" s="7">
        <v>279.356043990361</v>
      </c>
      <c r="X235" s="7">
        <v>510.38318750842899</v>
      </c>
      <c r="Y235" s="7">
        <v>547.877608130108</v>
      </c>
      <c r="Z235" s="7">
        <v>555.11298477325397</v>
      </c>
      <c r="AA235" s="7">
        <v>275.75694078289303</v>
      </c>
      <c r="AB235" s="7">
        <v>895.06466488560602</v>
      </c>
      <c r="AC235" s="7">
        <v>1960.5608371672899</v>
      </c>
      <c r="AD235" s="7">
        <v>4406.3293825084702</v>
      </c>
      <c r="AE235" s="7">
        <v>0.99176374646421706</v>
      </c>
      <c r="AF235" s="7">
        <v>12399.361223358201</v>
      </c>
      <c r="AG235" s="7">
        <v>1.8990518275825801</v>
      </c>
      <c r="AH235" s="7">
        <v>11394.1820567339</v>
      </c>
      <c r="AI235" s="7">
        <v>14961.103049745199</v>
      </c>
      <c r="AJ235" s="7">
        <v>13926.1472278576</v>
      </c>
      <c r="AK235" s="7">
        <v>8063.4579717829502</v>
      </c>
      <c r="AL235" s="7">
        <v>2800.3704605135799</v>
      </c>
      <c r="AM235" s="7">
        <v>38178.789553984498</v>
      </c>
      <c r="AN235" s="7">
        <v>0.11</v>
      </c>
      <c r="AO235" s="7">
        <v>0.14876548037276999</v>
      </c>
      <c r="AP235" s="7">
        <v>3.8765480372769702E-2</v>
      </c>
      <c r="AQ235" s="7">
        <v>2.0400000000000001E-2</v>
      </c>
      <c r="AR235" s="7">
        <v>2.1066666666666699E-2</v>
      </c>
      <c r="AS235" s="7">
        <v>24829.350041311602</v>
      </c>
      <c r="AT235" s="7">
        <v>10892.0658741278</v>
      </c>
      <c r="AU235" s="7">
        <v>11965.5144974617</v>
      </c>
      <c r="AV235" s="7">
        <v>390.94827709180498</v>
      </c>
      <c r="AW235" s="7">
        <v>217.538078210094</v>
      </c>
      <c r="AX235" s="7">
        <v>431.36700223829098</v>
      </c>
      <c r="AY235" s="7">
        <v>7.75666032994899</v>
      </c>
      <c r="AZ235" s="7">
        <v>7.5438018555331698</v>
      </c>
      <c r="BA235" s="7">
        <v>7.7054824086383702</v>
      </c>
      <c r="BB235" s="7">
        <v>7.4843535753547403</v>
      </c>
      <c r="BC235" s="7">
        <v>8.2941650049356799</v>
      </c>
      <c r="BD235" s="7">
        <v>8.6934785978912092</v>
      </c>
      <c r="BE235" s="7">
        <v>8.6874132351728495</v>
      </c>
      <c r="BF235" s="7">
        <v>9.3287679586698502</v>
      </c>
      <c r="BG235" s="7">
        <v>9.5165767047309799</v>
      </c>
      <c r="BH235" s="7">
        <v>10.5500353931099</v>
      </c>
      <c r="BI235" s="7">
        <v>5.9514481608899598E-2</v>
      </c>
      <c r="BJ235" s="7">
        <v>3.3116058347098902E-2</v>
      </c>
      <c r="BK235" s="7">
        <v>6.5667468117191097E-2</v>
      </c>
    </row>
    <row r="236" spans="1:63" x14ac:dyDescent="0.2">
      <c r="A236" s="7">
        <v>2007.5</v>
      </c>
      <c r="B236" s="7">
        <v>1.0733644966939</v>
      </c>
      <c r="C236" s="7">
        <v>1.0008119139004601</v>
      </c>
      <c r="D236" s="7">
        <v>1.0617555711309199</v>
      </c>
      <c r="E236" s="7">
        <v>1.0564302953256599</v>
      </c>
      <c r="F236" s="7">
        <v>1.1258204839114201</v>
      </c>
      <c r="G236" s="7">
        <v>6847.1383451115698</v>
      </c>
      <c r="H236" s="7">
        <v>2262.31236047624</v>
      </c>
      <c r="I236" s="7">
        <v>2928.2454767662398</v>
      </c>
      <c r="J236" s="7">
        <v>278.24777567912099</v>
      </c>
      <c r="K236" s="7">
        <v>779.02380032303904</v>
      </c>
      <c r="L236" s="7">
        <v>569.81172118587006</v>
      </c>
      <c r="M236" s="7">
        <v>1301.16217957821</v>
      </c>
      <c r="N236" s="7">
        <v>6888.0639192559502</v>
      </c>
      <c r="O236" s="7">
        <v>604.22350087031305</v>
      </c>
      <c r="P236" s="7">
        <v>2338993.7547370601</v>
      </c>
      <c r="Q236" s="7">
        <v>1829940.27963234</v>
      </c>
      <c r="R236" s="7">
        <v>2545.76352769096</v>
      </c>
      <c r="S236" s="7">
        <v>951.540439079669</v>
      </c>
      <c r="T236" s="7">
        <v>2786.5364516149998</v>
      </c>
      <c r="U236" s="7">
        <v>193.34634146462</v>
      </c>
      <c r="V236" s="7">
        <v>2593.19011015038</v>
      </c>
      <c r="W236" s="7">
        <v>288.26406758372599</v>
      </c>
      <c r="X236" s="7">
        <v>542.26876821554697</v>
      </c>
      <c r="Y236" s="7">
        <v>554.87489171890502</v>
      </c>
      <c r="Z236" s="7">
        <v>590.32365705358097</v>
      </c>
      <c r="AA236" s="7">
        <v>302.05958946985498</v>
      </c>
      <c r="AB236" s="7">
        <v>905.72279316235097</v>
      </c>
      <c r="AC236" s="7">
        <v>2038.3152184314799</v>
      </c>
      <c r="AD236" s="7">
        <v>4584.07874612244</v>
      </c>
      <c r="AE236" s="7">
        <v>0.98422325182134895</v>
      </c>
      <c r="AF236" s="7">
        <v>13079.517728241501</v>
      </c>
      <c r="AG236" s="7">
        <v>1.9102166582597999</v>
      </c>
      <c r="AH236" s="7">
        <v>12228.8359424685</v>
      </c>
      <c r="AI236" s="7">
        <v>15843.5062068803</v>
      </c>
      <c r="AJ236" s="7">
        <v>14442.640588586601</v>
      </c>
      <c r="AK236" s="7">
        <v>8644.2610389728397</v>
      </c>
      <c r="AL236" s="7">
        <v>2892.9216368949201</v>
      </c>
      <c r="AM236" s="7">
        <v>40109.339460389601</v>
      </c>
      <c r="AN236" s="7">
        <v>0.12</v>
      </c>
      <c r="AO236" s="7">
        <v>0.15453769434110101</v>
      </c>
      <c r="AP236" s="7">
        <v>3.4537694341100697E-2</v>
      </c>
      <c r="AQ236" s="7">
        <v>2.6100000000000002E-2</v>
      </c>
      <c r="AR236" s="7">
        <v>2.3366666666666699E-2</v>
      </c>
      <c r="AS236" s="7">
        <v>25855.688400605501</v>
      </c>
      <c r="AT236" s="7">
        <v>11269.468503042501</v>
      </c>
      <c r="AU236" s="7">
        <v>12691.9398315528</v>
      </c>
      <c r="AV236" s="7">
        <v>376.89626221245999</v>
      </c>
      <c r="AW236" s="7">
        <v>383.47698251894599</v>
      </c>
      <c r="AX236" s="7">
        <v>429.54628585514098</v>
      </c>
      <c r="AY236" s="7">
        <v>7.7713877902173101</v>
      </c>
      <c r="AZ236" s="7">
        <v>7.5649832933769501</v>
      </c>
      <c r="BA236" s="7">
        <v>7.7236738060060199</v>
      </c>
      <c r="BB236" s="7">
        <v>7.5013667834342401</v>
      </c>
      <c r="BC236" s="7">
        <v>8.3118323478556402</v>
      </c>
      <c r="BD236" s="7">
        <v>8.7190332369986994</v>
      </c>
      <c r="BE236" s="7">
        <v>8.7130739952677203</v>
      </c>
      <c r="BF236" s="7">
        <v>9.3602906645370201</v>
      </c>
      <c r="BG236" s="7">
        <v>9.5520029034533902</v>
      </c>
      <c r="BH236" s="7">
        <v>10.599364490425801</v>
      </c>
      <c r="BI236" s="7">
        <v>5.4717300337301801E-2</v>
      </c>
      <c r="BJ236" s="7">
        <v>5.56726805985229E-2</v>
      </c>
      <c r="BK236" s="7">
        <v>6.2360961061107598E-2</v>
      </c>
    </row>
    <row r="237" spans="1:63" x14ac:dyDescent="0.2">
      <c r="A237" s="7">
        <v>2007.75</v>
      </c>
      <c r="B237" s="7">
        <v>1.09020801099313</v>
      </c>
      <c r="C237" s="7">
        <v>1.0186715009910701</v>
      </c>
      <c r="D237" s="7">
        <v>1.0895435068618</v>
      </c>
      <c r="E237" s="7">
        <v>1.08461838522527</v>
      </c>
      <c r="F237" s="7">
        <v>1.1513334107055</v>
      </c>
      <c r="G237" s="7">
        <v>7202.4984815931302</v>
      </c>
      <c r="H237" s="7">
        <v>2384.5883568642398</v>
      </c>
      <c r="I237" s="7">
        <v>3151.3200452716401</v>
      </c>
      <c r="J237" s="7">
        <v>293.822202878935</v>
      </c>
      <c r="K237" s="7">
        <v>834.69950901394202</v>
      </c>
      <c r="L237" s="7">
        <v>583.05174862047897</v>
      </c>
      <c r="M237" s="7">
        <v>1439.7465847582801</v>
      </c>
      <c r="N237" s="7">
        <v>7234.1288684093397</v>
      </c>
      <c r="O237" s="7">
        <v>517.21340513952998</v>
      </c>
      <c r="P237" s="7">
        <v>2388292.8762406702</v>
      </c>
      <c r="Q237" s="7">
        <v>1965769.3924895199</v>
      </c>
      <c r="R237" s="7">
        <v>2652.1591951737701</v>
      </c>
      <c r="S237" s="7">
        <v>984.35791556619699</v>
      </c>
      <c r="T237" s="7">
        <v>3080.3983525298499</v>
      </c>
      <c r="U237" s="7">
        <v>323.06941587903799</v>
      </c>
      <c r="V237" s="7">
        <v>2757.3289366508102</v>
      </c>
      <c r="W237" s="7">
        <v>306.44734810066001</v>
      </c>
      <c r="X237" s="7">
        <v>578.85707816350202</v>
      </c>
      <c r="Y237" s="7">
        <v>571.91503132941102</v>
      </c>
      <c r="Z237" s="7">
        <v>608.10469875831302</v>
      </c>
      <c r="AA237" s="7">
        <v>301.65735065765301</v>
      </c>
      <c r="AB237" s="7">
        <v>998.45212839958401</v>
      </c>
      <c r="AC237" s="7">
        <v>2185.4139053213999</v>
      </c>
      <c r="AD237" s="7">
        <v>4837.5731004951604</v>
      </c>
      <c r="AE237" s="7">
        <v>0.99487288140290897</v>
      </c>
      <c r="AF237" s="7">
        <v>13552.7130521327</v>
      </c>
      <c r="AG237" s="7">
        <v>1.88166829701781</v>
      </c>
      <c r="AH237" s="7">
        <v>12989.186481245501</v>
      </c>
      <c r="AI237" s="7">
        <v>16357.0843781687</v>
      </c>
      <c r="AJ237" s="7">
        <v>14904.5260809868</v>
      </c>
      <c r="AK237" s="7">
        <v>9403.6622779657791</v>
      </c>
      <c r="AL237" s="7">
        <v>2970.1805430596901</v>
      </c>
      <c r="AM237" s="7">
        <v>41704.136728234203</v>
      </c>
      <c r="AN237" s="7">
        <v>0.13666666666666699</v>
      </c>
      <c r="AO237" s="7">
        <v>0.16609410368901401</v>
      </c>
      <c r="AP237" s="7">
        <v>2.9427437022347399E-2</v>
      </c>
      <c r="AQ237" s="7">
        <v>3.0300000000000001E-2</v>
      </c>
      <c r="AR237" s="7">
        <v>2.3066666666666701E-2</v>
      </c>
      <c r="AS237" s="7">
        <v>26629.101377439099</v>
      </c>
      <c r="AT237" s="7">
        <v>11634.695888661499</v>
      </c>
      <c r="AU237" s="7">
        <v>13307.6185001948</v>
      </c>
      <c r="AV237" s="7">
        <v>286.52946314094697</v>
      </c>
      <c r="AW237" s="7">
        <v>76.307167807984897</v>
      </c>
      <c r="AX237" s="7">
        <v>427.26825774375197</v>
      </c>
      <c r="AY237" s="7">
        <v>7.7967608640424499</v>
      </c>
      <c r="AZ237" s="7">
        <v>7.60833231350456</v>
      </c>
      <c r="BA237" s="7">
        <v>7.7422086195915796</v>
      </c>
      <c r="BB237" s="7">
        <v>7.5486397616844698</v>
      </c>
      <c r="BC237" s="7">
        <v>8.34324769017873</v>
      </c>
      <c r="BD237" s="7">
        <v>8.7456444683620305</v>
      </c>
      <c r="BE237" s="7">
        <v>8.7412624978834206</v>
      </c>
      <c r="BF237" s="7">
        <v>9.3734212732564899</v>
      </c>
      <c r="BG237" s="7">
        <v>9.5614956195223293</v>
      </c>
      <c r="BH237" s="7">
        <v>10.6383556049826</v>
      </c>
      <c r="BI237" s="7">
        <v>3.9608012015405203E-2</v>
      </c>
      <c r="BJ237" s="7">
        <v>1.0548217925894301E-2</v>
      </c>
      <c r="BK237" s="7">
        <v>5.90628485496833E-2</v>
      </c>
    </row>
    <row r="238" spans="1:63" x14ac:dyDescent="0.2">
      <c r="A238" s="7">
        <v>2008</v>
      </c>
      <c r="B238" s="7">
        <v>1.1161979630985901</v>
      </c>
      <c r="C238" s="7">
        <v>1.04279263451034</v>
      </c>
      <c r="D238" s="7">
        <v>1.1267815751229</v>
      </c>
      <c r="E238" s="7">
        <v>1.1172631770936601</v>
      </c>
      <c r="F238" s="7">
        <v>1.18439996656331</v>
      </c>
      <c r="G238" s="7">
        <v>7578.8463190927096</v>
      </c>
      <c r="H238" s="7">
        <v>2525.3640206591099</v>
      </c>
      <c r="I238" s="7">
        <v>3384.5723872365702</v>
      </c>
      <c r="J238" s="7">
        <v>313.32671538877997</v>
      </c>
      <c r="K238" s="7">
        <v>904.07516043221403</v>
      </c>
      <c r="L238" s="7">
        <v>626.47309106535999</v>
      </c>
      <c r="M238" s="7">
        <v>1540.69742035022</v>
      </c>
      <c r="N238" s="7">
        <v>7592.7728321447003</v>
      </c>
      <c r="O238" s="7">
        <v>547.71868087954704</v>
      </c>
      <c r="P238" s="7">
        <v>2489006.37775179</v>
      </c>
      <c r="Q238" s="7">
        <v>2051033.61122194</v>
      </c>
      <c r="R238" s="7">
        <v>2755.4710099374502</v>
      </c>
      <c r="S238" s="7">
        <v>1000.84084558427</v>
      </c>
      <c r="T238" s="7">
        <v>3288.7422957434401</v>
      </c>
      <c r="U238" s="7">
        <v>364.36816534525599</v>
      </c>
      <c r="V238" s="7">
        <v>2924.3741303981801</v>
      </c>
      <c r="W238" s="7">
        <v>326.14296479785003</v>
      </c>
      <c r="X238" s="7">
        <v>627.30997895895996</v>
      </c>
      <c r="Y238" s="7">
        <v>575.92333123297101</v>
      </c>
      <c r="Z238" s="7">
        <v>652.09821330622003</v>
      </c>
      <c r="AA238" s="7">
        <v>325.95524850837</v>
      </c>
      <c r="AB238" s="7">
        <v>1069.04260690003</v>
      </c>
      <c r="AC238" s="7">
        <v>2348.4507991652099</v>
      </c>
      <c r="AD238" s="7">
        <v>5103.9218091026596</v>
      </c>
      <c r="AE238" s="7">
        <v>1.0009543235432099</v>
      </c>
      <c r="AF238" s="7">
        <v>14322.364364593701</v>
      </c>
      <c r="AG238" s="7">
        <v>1.8897816054816501</v>
      </c>
      <c r="AH238" s="7">
        <v>14274.582064897</v>
      </c>
      <c r="AI238" s="7">
        <v>17460.086536663301</v>
      </c>
      <c r="AJ238" s="7">
        <v>15681.458448359999</v>
      </c>
      <c r="AK238" s="7">
        <v>10354.0608611428</v>
      </c>
      <c r="AL238" s="7">
        <v>3076.4056571176402</v>
      </c>
      <c r="AM238" s="7">
        <v>43239.858143682097</v>
      </c>
      <c r="AN238" s="7">
        <v>0.151666666666667</v>
      </c>
      <c r="AO238" s="7">
        <v>0.18120093650962099</v>
      </c>
      <c r="AP238" s="7">
        <v>2.95342698429545E-2</v>
      </c>
      <c r="AQ238" s="7">
        <v>3.3300000000000003E-2</v>
      </c>
      <c r="AR238" s="7">
        <v>2.1166666666666702E-2</v>
      </c>
      <c r="AS238" s="7">
        <v>27374.190539628999</v>
      </c>
      <c r="AT238" s="7">
        <v>11959.983244016001</v>
      </c>
      <c r="AU238" s="7">
        <v>13972.8445394069</v>
      </c>
      <c r="AV238" s="7">
        <v>227.86845631916299</v>
      </c>
      <c r="AW238" s="7">
        <v>15.368191174784799</v>
      </c>
      <c r="AX238" s="7">
        <v>455.02368440368002</v>
      </c>
      <c r="AY238" s="7">
        <v>7.8114154379515197</v>
      </c>
      <c r="AZ238" s="7">
        <v>7.6506290523667904</v>
      </c>
      <c r="BA238" s="7">
        <v>7.7521073834542298</v>
      </c>
      <c r="BB238" s="7">
        <v>7.5922748663354902</v>
      </c>
      <c r="BC238" s="7">
        <v>8.3685282163597101</v>
      </c>
      <c r="BD238" s="7">
        <v>8.7657158416879</v>
      </c>
      <c r="BE238" s="7">
        <v>8.7638799773909408</v>
      </c>
      <c r="BF238" s="7">
        <v>9.4003412471305499</v>
      </c>
      <c r="BG238" s="7">
        <v>9.59843649664775</v>
      </c>
      <c r="BH238" s="7">
        <v>10.674517991074399</v>
      </c>
      <c r="BI238" s="7">
        <v>3.0011230594765102E-2</v>
      </c>
      <c r="BJ238" s="7">
        <v>2.0240551791200902E-3</v>
      </c>
      <c r="BK238" s="7">
        <v>5.99285260421984E-2</v>
      </c>
    </row>
    <row r="239" spans="1:63" x14ac:dyDescent="0.2">
      <c r="A239" s="7">
        <v>2008.25</v>
      </c>
      <c r="B239" s="7">
        <v>1.1279876158439499</v>
      </c>
      <c r="C239" s="7">
        <v>1.0555859430709</v>
      </c>
      <c r="D239" s="7">
        <v>1.15383733831558</v>
      </c>
      <c r="E239" s="7">
        <v>1.1443652348245701</v>
      </c>
      <c r="F239" s="7">
        <v>1.2078972220234401</v>
      </c>
      <c r="G239" s="7">
        <v>7895.9450798363396</v>
      </c>
      <c r="H239" s="7">
        <v>2655.3635591914899</v>
      </c>
      <c r="I239" s="7">
        <v>3558.8634279614398</v>
      </c>
      <c r="J239" s="7">
        <v>331.96340423614902</v>
      </c>
      <c r="K239" s="7">
        <v>967.44838993892097</v>
      </c>
      <c r="L239" s="7">
        <v>655.251501339475</v>
      </c>
      <c r="M239" s="7">
        <v>1604.2001324468899</v>
      </c>
      <c r="N239" s="7">
        <v>7895.6223899434599</v>
      </c>
      <c r="O239" s="7">
        <v>567.96380281561096</v>
      </c>
      <c r="P239" s="7">
        <v>2543352.41570155</v>
      </c>
      <c r="Q239" s="7">
        <v>2077838.57942429</v>
      </c>
      <c r="R239" s="7">
        <v>2845.8188294135998</v>
      </c>
      <c r="S239" s="7">
        <v>1050.7353014216901</v>
      </c>
      <c r="T239" s="7">
        <v>3431.1044562925599</v>
      </c>
      <c r="U239" s="7">
        <v>378.061684252058</v>
      </c>
      <c r="V239" s="7">
        <v>3053.0427720405</v>
      </c>
      <c r="W239" s="7">
        <v>347.08495136708302</v>
      </c>
      <c r="X239" s="7">
        <v>671.38201258900699</v>
      </c>
      <c r="Y239" s="7">
        <v>583.29150092100394</v>
      </c>
      <c r="Z239" s="7">
        <v>685.09941931380399</v>
      </c>
      <c r="AA239" s="7">
        <v>338.01446794672199</v>
      </c>
      <c r="AB239" s="7">
        <v>1113.2698392166899</v>
      </c>
      <c r="AC239" s="7">
        <v>2469.7512711195</v>
      </c>
      <c r="AD239" s="7">
        <v>5315.5701005331002</v>
      </c>
      <c r="AE239" s="7">
        <v>1.01451932516862</v>
      </c>
      <c r="AF239" s="7">
        <v>14955.199707056499</v>
      </c>
      <c r="AG239" s="7">
        <v>1.89403542651876</v>
      </c>
      <c r="AH239" s="7">
        <v>15372.7640351229</v>
      </c>
      <c r="AI239" s="7">
        <v>18330.741397471102</v>
      </c>
      <c r="AJ239" s="7">
        <v>16437.2059464622</v>
      </c>
      <c r="AK239" s="7">
        <v>11203.7358086355</v>
      </c>
      <c r="AL239" s="7">
        <v>3135.3057536623601</v>
      </c>
      <c r="AM239" s="7">
        <v>44784.806057365502</v>
      </c>
      <c r="AN239" s="7">
        <v>0.16666666666666699</v>
      </c>
      <c r="AO239" s="7">
        <v>0.19372213342631101</v>
      </c>
      <c r="AP239" s="7">
        <v>2.7055466759644001E-2</v>
      </c>
      <c r="AQ239" s="7">
        <v>3.3300000000000003E-2</v>
      </c>
      <c r="AR239" s="7">
        <v>2.5333333333333301E-2</v>
      </c>
      <c r="AS239" s="7">
        <v>28282.799145021101</v>
      </c>
      <c r="AT239" s="7">
        <v>12267.042105438801</v>
      </c>
      <c r="AU239" s="7">
        <v>14557.0406439247</v>
      </c>
      <c r="AV239" s="7">
        <v>330.28875732995402</v>
      </c>
      <c r="AW239" s="7">
        <v>290.16524674084599</v>
      </c>
      <c r="AX239" s="7">
        <v>489.67639384046902</v>
      </c>
      <c r="AY239" s="7">
        <v>7.8331709444983604</v>
      </c>
      <c r="AZ239" s="7">
        <v>7.67702262138494</v>
      </c>
      <c r="BA239" s="7">
        <v>7.7647251038656204</v>
      </c>
      <c r="BB239" s="7">
        <v>7.6229917098132303</v>
      </c>
      <c r="BC239" s="7">
        <v>8.3895145328022593</v>
      </c>
      <c r="BD239" s="7">
        <v>8.7851827422276791</v>
      </c>
      <c r="BE239" s="7">
        <v>8.7852236108613404</v>
      </c>
      <c r="BF239" s="7">
        <v>9.4239333100536502</v>
      </c>
      <c r="BG239" s="7">
        <v>9.6274537724452909</v>
      </c>
      <c r="BH239" s="7">
        <v>10.709624210373301</v>
      </c>
      <c r="BI239" s="7">
        <v>4.1831883671468097E-2</v>
      </c>
      <c r="BJ239" s="7">
        <v>3.6750142346020101E-2</v>
      </c>
      <c r="BK239" s="7">
        <v>6.2018719950964599E-2</v>
      </c>
    </row>
    <row r="240" spans="1:63" x14ac:dyDescent="0.2">
      <c r="A240" s="7">
        <v>2008.5</v>
      </c>
      <c r="B240" s="7">
        <v>1.1291927921226901</v>
      </c>
      <c r="C240" s="7">
        <v>1.0589058525547399</v>
      </c>
      <c r="D240" s="7">
        <v>1.17207658782237</v>
      </c>
      <c r="E240" s="7">
        <v>1.1636005624406001</v>
      </c>
      <c r="F240" s="7">
        <v>1.2167573697329599</v>
      </c>
      <c r="G240" s="7">
        <v>8077.6803552121501</v>
      </c>
      <c r="H240" s="7">
        <v>2779.7648758291198</v>
      </c>
      <c r="I240" s="7">
        <v>3749.3765377528898</v>
      </c>
      <c r="J240" s="7">
        <v>355.88626160981499</v>
      </c>
      <c r="K240" s="7">
        <v>1021.03239861232</v>
      </c>
      <c r="L240" s="7">
        <v>705.69033732411197</v>
      </c>
      <c r="M240" s="7">
        <v>1666.76754020664</v>
      </c>
      <c r="N240" s="7">
        <v>8080.6570862270401</v>
      </c>
      <c r="O240" s="7">
        <v>604.11031378402697</v>
      </c>
      <c r="P240" s="7">
        <v>2589458.8435969902</v>
      </c>
      <c r="Q240" s="7">
        <v>2074905.99643214</v>
      </c>
      <c r="R240" s="7">
        <v>2931.0053190029898</v>
      </c>
      <c r="S240" s="7">
        <v>1069.86436804395</v>
      </c>
      <c r="T240" s="7">
        <v>3475.6770853960702</v>
      </c>
      <c r="U240" s="7">
        <v>289.840101404763</v>
      </c>
      <c r="V240" s="7">
        <v>3185.8369839913098</v>
      </c>
      <c r="W240" s="7">
        <v>367.50003969932499</v>
      </c>
      <c r="X240" s="7">
        <v>700.88783888703301</v>
      </c>
      <c r="Y240" s="7">
        <v>612.07691301714397</v>
      </c>
      <c r="Z240" s="7">
        <v>728.71941110886803</v>
      </c>
      <c r="AA240" s="7">
        <v>361.21937140954299</v>
      </c>
      <c r="AB240" s="7">
        <v>1144.15282097826</v>
      </c>
      <c r="AC240" s="7">
        <v>2573.76007097416</v>
      </c>
      <c r="AD240" s="7">
        <v>5504.7653899771503</v>
      </c>
      <c r="AE240" s="7">
        <v>1.0304711211034401</v>
      </c>
      <c r="AF240" s="7">
        <v>15402.674463671799</v>
      </c>
      <c r="AG240" s="7">
        <v>1.9068190106994301</v>
      </c>
      <c r="AH240" s="7">
        <v>16077.445216550001</v>
      </c>
      <c r="AI240" s="7">
        <v>18866.771712362799</v>
      </c>
      <c r="AJ240" s="7">
        <v>17023.5881161828</v>
      </c>
      <c r="AK240" s="7">
        <v>11905.951777271801</v>
      </c>
      <c r="AL240" s="7">
        <v>3205.6190551709801</v>
      </c>
      <c r="AM240" s="7">
        <v>46497.419580327798</v>
      </c>
      <c r="AN240" s="7">
        <v>0.174166666666667</v>
      </c>
      <c r="AO240" s="7">
        <v>0.20096952809909199</v>
      </c>
      <c r="AP240" s="7">
        <v>2.6802861432425801E-2</v>
      </c>
      <c r="AQ240" s="7">
        <v>3.3300000000000003E-2</v>
      </c>
      <c r="AR240" s="7">
        <v>2.62333333333333E-2</v>
      </c>
      <c r="AS240" s="7">
        <v>29628.738870458801</v>
      </c>
      <c r="AT240" s="7">
        <v>12686.903496274899</v>
      </c>
      <c r="AU240" s="7">
        <v>15167.0164128632</v>
      </c>
      <c r="AV240" s="7">
        <v>412.29653842860102</v>
      </c>
      <c r="AW240" s="7">
        <v>727.17250966548204</v>
      </c>
      <c r="AX240" s="7">
        <v>517.99353120964395</v>
      </c>
      <c r="AY240" s="7">
        <v>7.8615977212439798</v>
      </c>
      <c r="AZ240" s="7">
        <v>7.70160404029048</v>
      </c>
      <c r="BA240" s="7">
        <v>7.7869113288362799</v>
      </c>
      <c r="BB240" s="7">
        <v>7.6569337446787804</v>
      </c>
      <c r="BC240" s="7">
        <v>8.41718000401114</v>
      </c>
      <c r="BD240" s="7">
        <v>8.80103904414851</v>
      </c>
      <c r="BE240" s="7">
        <v>8.8006705989344702</v>
      </c>
      <c r="BF240" s="7">
        <v>9.4461070131826599</v>
      </c>
      <c r="BG240" s="7">
        <v>9.6489681166877599</v>
      </c>
      <c r="BH240" s="7">
        <v>10.7471520971395</v>
      </c>
      <c r="BI240" s="7">
        <v>5.1022650018317697E-2</v>
      </c>
      <c r="BJ240" s="7">
        <v>8.9989279572932304E-2</v>
      </c>
      <c r="BK240" s="7">
        <v>6.4102897286970703E-2</v>
      </c>
    </row>
    <row r="241" spans="1:63" x14ac:dyDescent="0.2">
      <c r="A241" s="7">
        <v>2008.75</v>
      </c>
      <c r="B241" s="7">
        <v>1.1176926485763199</v>
      </c>
      <c r="C241" s="7">
        <v>1.0476927046448801</v>
      </c>
      <c r="D241" s="7">
        <v>1.14187029444486</v>
      </c>
      <c r="E241" s="7">
        <v>1.1303800062418801</v>
      </c>
      <c r="F241" s="7">
        <v>1.2057375812836499</v>
      </c>
      <c r="G241" s="7">
        <v>8122.7030992487598</v>
      </c>
      <c r="H241" s="7">
        <v>2875.7472047858901</v>
      </c>
      <c r="I241" s="7">
        <v>3974.0056775726798</v>
      </c>
      <c r="J241" s="7">
        <v>393.14715007533698</v>
      </c>
      <c r="K241" s="7">
        <v>1065.93738577973</v>
      </c>
      <c r="L241" s="7">
        <v>787.974266041291</v>
      </c>
      <c r="M241" s="7">
        <v>1726.9468756763199</v>
      </c>
      <c r="N241" s="7">
        <v>8148.1526170147999</v>
      </c>
      <c r="O241" s="7">
        <v>702.88402853081504</v>
      </c>
      <c r="P241" s="7">
        <v>2287433.4957197201</v>
      </c>
      <c r="Q241" s="7">
        <v>1655617.88178106</v>
      </c>
      <c r="R241" s="7">
        <v>3001.5304764359698</v>
      </c>
      <c r="S241" s="7">
        <v>1119.3615719401</v>
      </c>
      <c r="T241" s="7">
        <v>3324.3765401079099</v>
      </c>
      <c r="U241" s="7">
        <v>-8.1815264420865805</v>
      </c>
      <c r="V241" s="7">
        <v>3332.5580665500001</v>
      </c>
      <c r="W241" s="7">
        <v>396.29895148778598</v>
      </c>
      <c r="X241" s="7">
        <v>716.83132627103998</v>
      </c>
      <c r="Y241" s="7">
        <v>660.08236725808797</v>
      </c>
      <c r="Z241" s="7">
        <v>794.29133689938203</v>
      </c>
      <c r="AA241" s="7">
        <v>397.99238541159599</v>
      </c>
      <c r="AB241" s="7">
        <v>1161.35303612149</v>
      </c>
      <c r="AC241" s="7">
        <v>2672.4756992919101</v>
      </c>
      <c r="AD241" s="7">
        <v>5674.00617572788</v>
      </c>
      <c r="AE241" s="7">
        <v>1.0113513832999801</v>
      </c>
      <c r="AF241" s="7">
        <v>15600.453997037999</v>
      </c>
      <c r="AG241" s="7">
        <v>1.9205988211585401</v>
      </c>
      <c r="AH241" s="7">
        <v>16232.322540630001</v>
      </c>
      <c r="AI241" s="7">
        <v>18943.194806702799</v>
      </c>
      <c r="AJ241" s="7">
        <v>17447.652066026902</v>
      </c>
      <c r="AK241" s="7">
        <v>12138.4112660584</v>
      </c>
      <c r="AL241" s="7">
        <v>3293.1192489807499</v>
      </c>
      <c r="AM241" s="7">
        <v>48363.663263414899</v>
      </c>
      <c r="AN241" s="7">
        <v>0.16166666666666701</v>
      </c>
      <c r="AO241" s="7">
        <v>0.196254387660483</v>
      </c>
      <c r="AP241" s="7">
        <v>3.4587720993816101E-2</v>
      </c>
      <c r="AQ241" s="7">
        <v>2.1899999999999999E-2</v>
      </c>
      <c r="AR241" s="7">
        <v>1.9266666666666699E-2</v>
      </c>
      <c r="AS241" s="7">
        <v>30853.921461985701</v>
      </c>
      <c r="AT241" s="7">
        <v>12689.218141641901</v>
      </c>
      <c r="AU241" s="7">
        <v>15688.457956059699</v>
      </c>
      <c r="AV241" s="7">
        <v>348.06621125174001</v>
      </c>
      <c r="AW241" s="7">
        <v>918.93172113353</v>
      </c>
      <c r="AX241" s="7">
        <v>795.67395789984096</v>
      </c>
      <c r="AY241" s="7">
        <v>7.8956111712657204</v>
      </c>
      <c r="AZ241" s="7">
        <v>7.7682066850814797</v>
      </c>
      <c r="BA241" s="7">
        <v>7.81978611603971</v>
      </c>
      <c r="BB241" s="7">
        <v>7.7036690696472299</v>
      </c>
      <c r="BC241" s="7">
        <v>8.4565592234582194</v>
      </c>
      <c r="BD241" s="7">
        <v>8.8184550274460705</v>
      </c>
      <c r="BE241" s="7">
        <v>8.8153267914191993</v>
      </c>
      <c r="BF241" s="7">
        <v>9.4679638148526308</v>
      </c>
      <c r="BG241" s="7">
        <v>9.6621085525755106</v>
      </c>
      <c r="BH241" s="7">
        <v>10.7865040517237</v>
      </c>
      <c r="BI241" s="7">
        <v>4.2717193407118499E-2</v>
      </c>
      <c r="BJ241" s="7">
        <v>0.112777922104041</v>
      </c>
      <c r="BK241" s="7">
        <v>9.7650841276381101E-2</v>
      </c>
    </row>
    <row r="242" spans="1:63" x14ac:dyDescent="0.2">
      <c r="A242" s="7">
        <v>2009</v>
      </c>
      <c r="B242" s="7">
        <v>1.10981675235917</v>
      </c>
      <c r="C242" s="7">
        <v>1.0349137843346901</v>
      </c>
      <c r="D242" s="7">
        <v>1.1151874011127301</v>
      </c>
      <c r="E242" s="7">
        <v>1.11033561586719</v>
      </c>
      <c r="F242" s="7">
        <v>1.1863334977554201</v>
      </c>
      <c r="G242" s="7">
        <v>8150.1503649755005</v>
      </c>
      <c r="H242" s="7">
        <v>2916.2438612299702</v>
      </c>
      <c r="I242" s="7">
        <v>4321.0315105849404</v>
      </c>
      <c r="J242" s="7">
        <v>444.16119536831599</v>
      </c>
      <c r="K242" s="7">
        <v>1157.0219192444999</v>
      </c>
      <c r="L242" s="7">
        <v>902.76877658463002</v>
      </c>
      <c r="M242" s="7">
        <v>1817.0796193875001</v>
      </c>
      <c r="N242" s="7">
        <v>8199.3075495812009</v>
      </c>
      <c r="O242" s="7">
        <v>621.10597161324699</v>
      </c>
      <c r="P242" s="7">
        <v>1920938.1079432601</v>
      </c>
      <c r="Q242" s="7">
        <v>1351149.1142108899</v>
      </c>
      <c r="R242" s="7">
        <v>3042.4480173024299</v>
      </c>
      <c r="S242" s="7">
        <v>1152.9366773272</v>
      </c>
      <c r="T242" s="7">
        <v>3382.8168833383202</v>
      </c>
      <c r="U242" s="7">
        <v>-158.99380138243799</v>
      </c>
      <c r="V242" s="7">
        <v>3541.81068472076</v>
      </c>
      <c r="W242" s="7">
        <v>432.75770067580999</v>
      </c>
      <c r="X242" s="7">
        <v>755.574497499995</v>
      </c>
      <c r="Y242" s="7">
        <v>720.03077027996096</v>
      </c>
      <c r="Z242" s="7">
        <v>879.59088743155701</v>
      </c>
      <c r="AA242" s="7">
        <v>446.83318675574702</v>
      </c>
      <c r="AB242" s="7">
        <v>1186.6145295092399</v>
      </c>
      <c r="AC242" s="7">
        <v>2821.77991444079</v>
      </c>
      <c r="AD242" s="7">
        <v>5864.2279317432303</v>
      </c>
      <c r="AE242" s="7">
        <v>1.00046752178404</v>
      </c>
      <c r="AF242" s="7">
        <v>16008.299332143601</v>
      </c>
      <c r="AG242" s="7">
        <v>1.9641722686415399</v>
      </c>
      <c r="AH242" s="7">
        <v>16516.662200374201</v>
      </c>
      <c r="AI242" s="7">
        <v>19432.7545208171</v>
      </c>
      <c r="AJ242" s="7">
        <v>17697.876693348699</v>
      </c>
      <c r="AK242" s="7">
        <v>12261.4572641216</v>
      </c>
      <c r="AL242" s="7">
        <v>3395.59641350214</v>
      </c>
      <c r="AM242" s="7">
        <v>52563.127626796697</v>
      </c>
      <c r="AN242" s="7">
        <v>0.15</v>
      </c>
      <c r="AO242" s="7">
        <v>0.180319422835332</v>
      </c>
      <c r="AP242" s="7">
        <v>3.0319422835332E-2</v>
      </c>
      <c r="AQ242" s="7">
        <v>1.7100000000000001E-2</v>
      </c>
      <c r="AR242" s="7">
        <v>8.3000000000000001E-3</v>
      </c>
      <c r="AS242" s="7">
        <v>34823.2873053066</v>
      </c>
      <c r="AT242" s="7">
        <v>13675.834353816201</v>
      </c>
      <c r="AU242" s="7">
        <v>17358.3259951129</v>
      </c>
      <c r="AV242" s="7">
        <v>697.09333566241298</v>
      </c>
      <c r="AW242" s="7">
        <v>2086.04542343701</v>
      </c>
      <c r="AX242" s="7">
        <v>1145.7026929768999</v>
      </c>
      <c r="AY242" s="7">
        <v>7.9162228254637297</v>
      </c>
      <c r="AZ242" s="7">
        <v>7.8404608138976002</v>
      </c>
      <c r="BA242" s="7">
        <v>7.8495502827379404</v>
      </c>
      <c r="BB242" s="7">
        <v>7.7742556837015897</v>
      </c>
      <c r="BC242" s="7">
        <v>8.5057586560239908</v>
      </c>
      <c r="BD242" s="7">
        <v>8.8409375280568199</v>
      </c>
      <c r="BE242" s="7">
        <v>8.8349241992981504</v>
      </c>
      <c r="BF242" s="7">
        <v>9.5099951185414593</v>
      </c>
      <c r="BG242" s="7">
        <v>9.7038478422495391</v>
      </c>
      <c r="BH242" s="7">
        <v>10.869770157225201</v>
      </c>
      <c r="BI242" s="7">
        <v>8.5018561805017101E-2</v>
      </c>
      <c r="BJ242" s="7">
        <v>0.25441726765616401</v>
      </c>
      <c r="BK242" s="7">
        <v>0.13973164026947801</v>
      </c>
    </row>
    <row r="243" spans="1:63" x14ac:dyDescent="0.2">
      <c r="A243" s="7">
        <v>2009.25</v>
      </c>
      <c r="B243" s="7">
        <v>1.1108896312271701</v>
      </c>
      <c r="C243" s="7">
        <v>1.0343751463501001</v>
      </c>
      <c r="D243" s="7">
        <v>1.1123105065036201</v>
      </c>
      <c r="E243" s="7">
        <v>1.1070567536812801</v>
      </c>
      <c r="F243" s="7">
        <v>1.1911814504062299</v>
      </c>
      <c r="G243" s="7">
        <v>8446.0886757843109</v>
      </c>
      <c r="H243" s="7">
        <v>3050.1655014257999</v>
      </c>
      <c r="I243" s="7">
        <v>4779.4278022874596</v>
      </c>
      <c r="J243" s="7">
        <v>492.59377158741898</v>
      </c>
      <c r="K243" s="7">
        <v>1290.2032008702399</v>
      </c>
      <c r="L243" s="7">
        <v>1016.52628876105</v>
      </c>
      <c r="M243" s="7">
        <v>1980.10454106875</v>
      </c>
      <c r="N243" s="7">
        <v>8479.0240412459698</v>
      </c>
      <c r="O243" s="7">
        <v>319.71050546348698</v>
      </c>
      <c r="P243" s="7">
        <v>1906619.6742372499</v>
      </c>
      <c r="Q243" s="7">
        <v>1622740.7477915001</v>
      </c>
      <c r="R243" s="7">
        <v>3124.45616218229</v>
      </c>
      <c r="S243" s="7">
        <v>1115.1429737410199</v>
      </c>
      <c r="T243" s="7">
        <v>3919.71439985917</v>
      </c>
      <c r="U243" s="7">
        <v>113.767945609718</v>
      </c>
      <c r="V243" s="7">
        <v>3805.9464542494502</v>
      </c>
      <c r="W243" s="7">
        <v>462.16784134252202</v>
      </c>
      <c r="X243" s="7">
        <v>815.38692707269001</v>
      </c>
      <c r="Y243" s="7">
        <v>785.42771251608599</v>
      </c>
      <c r="Z243" s="7">
        <v>953.73873492276402</v>
      </c>
      <c r="AA243" s="7">
        <v>491.570893580242</v>
      </c>
      <c r="AB243" s="7">
        <v>1251.3930797379101</v>
      </c>
      <c r="AC243" s="7">
        <v>3020.51874173337</v>
      </c>
      <c r="AD243" s="7">
        <v>6144.9749039156604</v>
      </c>
      <c r="AE243" s="7">
        <v>0.99654972245832896</v>
      </c>
      <c r="AF243" s="7">
        <v>16485.131443501799</v>
      </c>
      <c r="AG243" s="7">
        <v>1.9518065789157699</v>
      </c>
      <c r="AH243" s="7">
        <v>16843.5975378681</v>
      </c>
      <c r="AI243" s="7">
        <v>20068.566371777299</v>
      </c>
      <c r="AJ243" s="7">
        <v>18484.298008759299</v>
      </c>
      <c r="AK243" s="7">
        <v>12552.9008210517</v>
      </c>
      <c r="AL243" s="7">
        <v>3489.7633757866702</v>
      </c>
      <c r="AM243" s="7">
        <v>56696.695736892601</v>
      </c>
      <c r="AN243" s="7">
        <v>0.15</v>
      </c>
      <c r="AO243" s="7">
        <v>0.17033753015030301</v>
      </c>
      <c r="AP243" s="7">
        <v>2.03375301503027E-2</v>
      </c>
      <c r="AQ243" s="7">
        <v>1.7100000000000001E-2</v>
      </c>
      <c r="AR243" s="7">
        <v>8.3333333333333297E-3</v>
      </c>
      <c r="AS243" s="7">
        <v>37294.965681758498</v>
      </c>
      <c r="AT243" s="7">
        <v>14174.1194006355</v>
      </c>
      <c r="AU243" s="7">
        <v>19169.6852733261</v>
      </c>
      <c r="AV243" s="7">
        <v>405.98418223415598</v>
      </c>
      <c r="AW243" s="7">
        <v>480.79066246201501</v>
      </c>
      <c r="AX243" s="7">
        <v>1370.6768436199</v>
      </c>
      <c r="AY243" s="7">
        <v>7.9418543550311496</v>
      </c>
      <c r="AZ243" s="7">
        <v>7.9114789439871203</v>
      </c>
      <c r="BA243" s="7">
        <v>7.8720698888486504</v>
      </c>
      <c r="BB243" s="7">
        <v>7.8382382343286903</v>
      </c>
      <c r="BC243" s="7">
        <v>8.5484443079318293</v>
      </c>
      <c r="BD243" s="7">
        <v>8.8704050026114007</v>
      </c>
      <c r="BE243" s="7">
        <v>8.8665131045089005</v>
      </c>
      <c r="BF243" s="7">
        <v>9.5352684989200007</v>
      </c>
      <c r="BG243" s="7">
        <v>9.7319643777622709</v>
      </c>
      <c r="BH243" s="7">
        <v>10.9454712117724</v>
      </c>
      <c r="BI243" s="7">
        <v>4.7881003787612501E-2</v>
      </c>
      <c r="BJ243" s="7">
        <v>5.6703538063251402E-2</v>
      </c>
      <c r="BK243" s="7">
        <v>0.16165502503027199</v>
      </c>
    </row>
    <row r="244" spans="1:63" x14ac:dyDescent="0.2">
      <c r="A244" s="7">
        <v>2009.5</v>
      </c>
      <c r="B244" s="7">
        <v>1.11447930913781</v>
      </c>
      <c r="C244" s="7">
        <v>1.03756957413349</v>
      </c>
      <c r="D244" s="7">
        <v>1.1217566668047501</v>
      </c>
      <c r="E244" s="7">
        <v>1.1153437321149799</v>
      </c>
      <c r="F244" s="7">
        <v>1.20384812559782</v>
      </c>
      <c r="G244" s="7">
        <v>8790.8343606942108</v>
      </c>
      <c r="H244" s="7">
        <v>3195.6852599949498</v>
      </c>
      <c r="I244" s="7">
        <v>4939.3262574579303</v>
      </c>
      <c r="J244" s="7">
        <v>510.60777344939697</v>
      </c>
      <c r="K244" s="7">
        <v>1356.66396211294</v>
      </c>
      <c r="L244" s="7">
        <v>1027.5679934050399</v>
      </c>
      <c r="M244" s="7">
        <v>2044.48652849056</v>
      </c>
      <c r="N244" s="7">
        <v>8802.1852807218402</v>
      </c>
      <c r="O244" s="7">
        <v>251.09460608213399</v>
      </c>
      <c r="P244" s="7">
        <v>2059782.1584414199</v>
      </c>
      <c r="Q244" s="7">
        <v>1839855.8363864301</v>
      </c>
      <c r="R244" s="7">
        <v>3205.8852915656598</v>
      </c>
      <c r="S244" s="7">
        <v>1142.0330368325399</v>
      </c>
      <c r="T244" s="7">
        <v>4203.1723462415002</v>
      </c>
      <c r="U244" s="7">
        <v>292.83670755007</v>
      </c>
      <c r="V244" s="7">
        <v>3910.3356386914302</v>
      </c>
      <c r="W244" s="7">
        <v>480.51067842561201</v>
      </c>
      <c r="X244" s="7">
        <v>852.88900051271503</v>
      </c>
      <c r="Y244" s="7">
        <v>805.14735878132205</v>
      </c>
      <c r="Z244" s="7">
        <v>966.99936686027104</v>
      </c>
      <c r="AA244" s="7">
        <v>486.48868843465903</v>
      </c>
      <c r="AB244" s="7">
        <v>1285.29991253712</v>
      </c>
      <c r="AC244" s="7">
        <v>3105.1882799101099</v>
      </c>
      <c r="AD244" s="7">
        <v>6311.0735714757702</v>
      </c>
      <c r="AE244" s="7">
        <v>1.00077562945322</v>
      </c>
      <c r="AF244" s="7">
        <v>16971.030605607601</v>
      </c>
      <c r="AG244" s="7">
        <v>1.93053695579669</v>
      </c>
      <c r="AH244" s="7">
        <v>17213.141004557001</v>
      </c>
      <c r="AI244" s="7">
        <v>20737.718327689301</v>
      </c>
      <c r="AJ244" s="7">
        <v>19073.411570151198</v>
      </c>
      <c r="AK244" s="7">
        <v>12963.859677430701</v>
      </c>
      <c r="AL244" s="7">
        <v>3626.2817415480999</v>
      </c>
      <c r="AM244" s="7">
        <v>59914.076924528898</v>
      </c>
      <c r="AN244" s="7">
        <v>0.15</v>
      </c>
      <c r="AO244" s="7">
        <v>0.165889921705548</v>
      </c>
      <c r="AP244" s="7">
        <v>1.5889921705548201E-2</v>
      </c>
      <c r="AQ244" s="7">
        <v>1.7100000000000001E-2</v>
      </c>
      <c r="AR244" s="7">
        <v>1.1900000000000001E-2</v>
      </c>
      <c r="AS244" s="7">
        <v>39055.393660977898</v>
      </c>
      <c r="AT244" s="7">
        <v>14629.7633999233</v>
      </c>
      <c r="AU244" s="7">
        <v>20977.4814920604</v>
      </c>
      <c r="AV244" s="7">
        <v>290.25968212420901</v>
      </c>
      <c r="AW244" s="7">
        <v>-397.86846015882702</v>
      </c>
      <c r="AX244" s="7">
        <v>1352.47677046438</v>
      </c>
      <c r="AY244" s="7">
        <v>7.9643562447106602</v>
      </c>
      <c r="AZ244" s="7">
        <v>7.9316669928540602</v>
      </c>
      <c r="BA244" s="7">
        <v>7.8872203558297898</v>
      </c>
      <c r="BB244" s="7">
        <v>7.8553064327813296</v>
      </c>
      <c r="BC244" s="7">
        <v>8.5645378817735995</v>
      </c>
      <c r="BD244" s="7">
        <v>8.8972320995928502</v>
      </c>
      <c r="BE244" s="7">
        <v>8.8959417103550695</v>
      </c>
      <c r="BF244" s="7">
        <v>9.5537398900158195</v>
      </c>
      <c r="BG244" s="7">
        <v>9.7541862652018203</v>
      </c>
      <c r="BH244" s="7">
        <v>11.000666763581</v>
      </c>
      <c r="BI244" s="7">
        <v>3.2975865977273103E-2</v>
      </c>
      <c r="BJ244" s="7">
        <v>-4.5201100348367003E-2</v>
      </c>
      <c r="BK244" s="7">
        <v>0.15365238600765599</v>
      </c>
    </row>
    <row r="245" spans="1:63" x14ac:dyDescent="0.2">
      <c r="A245" s="7">
        <v>2009.75</v>
      </c>
      <c r="B245" s="7">
        <v>1.1249001397477401</v>
      </c>
      <c r="C245" s="7">
        <v>1.0474546815066099</v>
      </c>
      <c r="D245" s="7">
        <v>1.1336632724489499</v>
      </c>
      <c r="E245" s="7">
        <v>1.1239879180563599</v>
      </c>
      <c r="F245" s="7">
        <v>1.22695893393644</v>
      </c>
      <c r="G245" s="7">
        <v>9175.8493336459505</v>
      </c>
      <c r="H245" s="7">
        <v>3356.0170909626599</v>
      </c>
      <c r="I245" s="7">
        <v>5131.6512082855497</v>
      </c>
      <c r="J245" s="7">
        <v>538.37188926804197</v>
      </c>
      <c r="K245" s="7">
        <v>1438.85941488709</v>
      </c>
      <c r="L245" s="7">
        <v>1054.40506569073</v>
      </c>
      <c r="M245" s="7">
        <v>2100.0148384396798</v>
      </c>
      <c r="N245" s="7">
        <v>9162.6023406609693</v>
      </c>
      <c r="O245" s="7">
        <v>311.79968858113102</v>
      </c>
      <c r="P245" s="7">
        <v>2293529.7975029601</v>
      </c>
      <c r="Q245" s="7">
        <v>2019057.2018309301</v>
      </c>
      <c r="R245" s="7">
        <v>3293.2999902596298</v>
      </c>
      <c r="S245" s="7">
        <v>1233.0966264892299</v>
      </c>
      <c r="T245" s="7">
        <v>4324.4060353309796</v>
      </c>
      <c r="U245" s="7">
        <v>290.73224302262702</v>
      </c>
      <c r="V245" s="7">
        <v>4033.6737923083601</v>
      </c>
      <c r="W245" s="7">
        <v>509.86609630060099</v>
      </c>
      <c r="X245" s="7">
        <v>902.07914401097196</v>
      </c>
      <c r="Y245" s="7">
        <v>816.43416386533204</v>
      </c>
      <c r="Z245" s="7">
        <v>998.57627316728497</v>
      </c>
      <c r="AA245" s="7">
        <v>488.710176866685</v>
      </c>
      <c r="AB245" s="7">
        <v>1316.5842112647699</v>
      </c>
      <c r="AC245" s="7">
        <v>3217.2396284430301</v>
      </c>
      <c r="AD245" s="7">
        <v>6510.5396187026499</v>
      </c>
      <c r="AE245" s="7">
        <v>0.99918906429188503</v>
      </c>
      <c r="AF245" s="7">
        <v>17374.775667066999</v>
      </c>
      <c r="AG245" s="7">
        <v>1.89353323439578</v>
      </c>
      <c r="AH245" s="7">
        <v>17548.281701240699</v>
      </c>
      <c r="AI245" s="7">
        <v>21263.0595059564</v>
      </c>
      <c r="AJ245" s="7">
        <v>19507.310703581399</v>
      </c>
      <c r="AK245" s="7">
        <v>13548.841808744301</v>
      </c>
      <c r="AL245" s="7">
        <v>3738.6596583362202</v>
      </c>
      <c r="AM245" s="7">
        <v>62365.931637386602</v>
      </c>
      <c r="AN245" s="7">
        <v>0.15</v>
      </c>
      <c r="AO245" s="7">
        <v>0.16733137700682299</v>
      </c>
      <c r="AP245" s="7">
        <v>1.7331377006822999E-2</v>
      </c>
      <c r="AQ245" s="7">
        <v>1.7100000000000001E-2</v>
      </c>
      <c r="AR245" s="7">
        <v>1.2066666666666699E-2</v>
      </c>
      <c r="AS245" s="7">
        <v>40526.901930752298</v>
      </c>
      <c r="AT245" s="7">
        <v>14801.902596960301</v>
      </c>
      <c r="AU245" s="7">
        <v>22502.481810707301</v>
      </c>
      <c r="AV245" s="7">
        <v>-30.912050640140102</v>
      </c>
      <c r="AW245" s="7">
        <v>-360.52309432430798</v>
      </c>
      <c r="AX245" s="7">
        <v>1187.2385982701701</v>
      </c>
      <c r="AY245" s="7">
        <v>7.98195111055957</v>
      </c>
      <c r="AZ245" s="7">
        <v>7.9593960102814201</v>
      </c>
      <c r="BA245" s="7">
        <v>7.89510668111323</v>
      </c>
      <c r="BB245" s="7">
        <v>7.8717403161407402</v>
      </c>
      <c r="BC245" s="7">
        <v>8.5766389260108795</v>
      </c>
      <c r="BD245" s="7">
        <v>8.9183468191511004</v>
      </c>
      <c r="BE245" s="7">
        <v>8.9197915425687899</v>
      </c>
      <c r="BF245" s="7">
        <v>9.5582360626074703</v>
      </c>
      <c r="BG245" s="7">
        <v>9.7601878540767899</v>
      </c>
      <c r="BH245" s="7">
        <v>11.0407744379135</v>
      </c>
      <c r="BI245" s="7">
        <v>-3.3737195494080701E-3</v>
      </c>
      <c r="BJ245" s="7">
        <v>-3.9347237926545299E-2</v>
      </c>
      <c r="BK245" s="7">
        <v>0.129574388817635</v>
      </c>
    </row>
    <row r="246" spans="1:63" x14ac:dyDescent="0.2">
      <c r="A246" s="7">
        <v>2010</v>
      </c>
      <c r="B246" s="7">
        <v>1.1345415649567201</v>
      </c>
      <c r="C246" s="7">
        <v>1.05790494652956</v>
      </c>
      <c r="D246" s="7">
        <v>1.1458058866797001</v>
      </c>
      <c r="E246" s="7">
        <v>1.1363018338861799</v>
      </c>
      <c r="F246" s="7">
        <v>1.24978617591577</v>
      </c>
      <c r="G246" s="7">
        <v>9572.5314738248708</v>
      </c>
      <c r="H246" s="7">
        <v>3617.3983619537398</v>
      </c>
      <c r="I246" s="7">
        <v>5402.06075998494</v>
      </c>
      <c r="J246" s="7">
        <v>559.22257627108695</v>
      </c>
      <c r="K246" s="7">
        <v>1508.11492913341</v>
      </c>
      <c r="L246" s="7">
        <v>1093.0995234797799</v>
      </c>
      <c r="M246" s="7">
        <v>2241.6237311006598</v>
      </c>
      <c r="N246" s="7">
        <v>9537.6887360178698</v>
      </c>
      <c r="O246" s="7">
        <v>335.95780556975001</v>
      </c>
      <c r="P246" s="7">
        <v>2471639.3498847801</v>
      </c>
      <c r="Q246" s="7">
        <v>2199418.87131454</v>
      </c>
      <c r="R246" s="7">
        <v>3434.9864668585801</v>
      </c>
      <c r="S246" s="7">
        <v>1219.5698091591801</v>
      </c>
      <c r="T246" s="7">
        <v>4547.1746544303596</v>
      </c>
      <c r="U246" s="7">
        <v>347.560203430738</v>
      </c>
      <c r="V246" s="7">
        <v>4199.6144509996202</v>
      </c>
      <c r="W246" s="7">
        <v>523.89882286463296</v>
      </c>
      <c r="X246" s="7">
        <v>934.67829845619099</v>
      </c>
      <c r="Y246" s="7">
        <v>851.60107233687597</v>
      </c>
      <c r="Z246" s="7">
        <v>1024.0529941468899</v>
      </c>
      <c r="AA246" s="7">
        <v>500.15417128226102</v>
      </c>
      <c r="AB246" s="7">
        <v>1389.2820860596601</v>
      </c>
      <c r="AC246" s="7">
        <v>3348.0133786627498</v>
      </c>
      <c r="AD246" s="7">
        <v>6782.9998455213299</v>
      </c>
      <c r="AE246" s="7">
        <v>1.0015515244076001</v>
      </c>
      <c r="AF246" s="7">
        <v>18108.7908926253</v>
      </c>
      <c r="AG246" s="7">
        <v>1.8917452444154399</v>
      </c>
      <c r="AH246" s="7">
        <v>18420.141074554798</v>
      </c>
      <c r="AI246" s="7">
        <v>22427.3288468223</v>
      </c>
      <c r="AJ246" s="7">
        <v>20034.343917096201</v>
      </c>
      <c r="AK246" s="7">
        <v>14424.4127817522</v>
      </c>
      <c r="AL246" s="7">
        <v>3788.8983748558098</v>
      </c>
      <c r="AM246" s="7">
        <v>65531.858978535798</v>
      </c>
      <c r="AN246" s="7">
        <v>0.15833333333333299</v>
      </c>
      <c r="AO246" s="7">
        <v>0.17225468786902401</v>
      </c>
      <c r="AP246" s="7">
        <v>1.3921354535690799E-2</v>
      </c>
      <c r="AQ246" s="7">
        <v>1.7100000000000001E-2</v>
      </c>
      <c r="AR246" s="7">
        <v>1.30333333333333E-2</v>
      </c>
      <c r="AS246" s="7">
        <v>42456.181346305901</v>
      </c>
      <c r="AT246" s="7">
        <v>14907.6705334911</v>
      </c>
      <c r="AU246" s="7">
        <v>25077.940070123401</v>
      </c>
      <c r="AV246" s="7">
        <v>244.72454678194299</v>
      </c>
      <c r="AW246" s="7">
        <v>-431.12362734584201</v>
      </c>
      <c r="AX246" s="7">
        <v>1170.27746361353</v>
      </c>
      <c r="AY246" s="7">
        <v>8.0155396030559007</v>
      </c>
      <c r="AZ246" s="7">
        <v>7.9883434437669898</v>
      </c>
      <c r="BA246" s="7">
        <v>7.9187957874550001</v>
      </c>
      <c r="BB246" s="7">
        <v>7.8931499502032096</v>
      </c>
      <c r="BC246" s="7">
        <v>8.5992022607571705</v>
      </c>
      <c r="BD246" s="7">
        <v>8.94003398681782</v>
      </c>
      <c r="BE246" s="7">
        <v>8.9436804938735293</v>
      </c>
      <c r="BF246" s="7">
        <v>9.5811803066082</v>
      </c>
      <c r="BG246" s="7">
        <v>9.7950630545918393</v>
      </c>
      <c r="BH246" s="7">
        <v>11.090291699989701</v>
      </c>
      <c r="BI246" s="7">
        <v>2.5658684567653401E-2</v>
      </c>
      <c r="BJ246" s="7">
        <v>-4.5202107059518402E-2</v>
      </c>
      <c r="BK246" s="7">
        <v>0.122700320382036</v>
      </c>
    </row>
    <row r="247" spans="1:63" x14ac:dyDescent="0.2">
      <c r="A247" s="7">
        <v>2010.25</v>
      </c>
      <c r="B247" s="7">
        <v>1.14363636113224</v>
      </c>
      <c r="C247" s="7">
        <v>1.0641099057950001</v>
      </c>
      <c r="D247" s="7">
        <v>1.15288848634497</v>
      </c>
      <c r="E247" s="7">
        <v>1.1438104974067</v>
      </c>
      <c r="F247" s="7">
        <v>1.2725971123920501</v>
      </c>
      <c r="G247" s="7">
        <v>9990.47997583301</v>
      </c>
      <c r="H247" s="7">
        <v>3774.1539628318001</v>
      </c>
      <c r="I247" s="7">
        <v>5941.6282209847304</v>
      </c>
      <c r="J247" s="7">
        <v>613.66570872128102</v>
      </c>
      <c r="K247" s="7">
        <v>1623.21459682163</v>
      </c>
      <c r="L247" s="7">
        <v>1217.92920977004</v>
      </c>
      <c r="M247" s="7">
        <v>2486.8187056717802</v>
      </c>
      <c r="N247" s="7">
        <v>9937.3300667039493</v>
      </c>
      <c r="O247" s="7">
        <v>403.28782928040403</v>
      </c>
      <c r="P247" s="7">
        <v>2663104.0374740502</v>
      </c>
      <c r="Q247" s="7">
        <v>2334307.7946348898</v>
      </c>
      <c r="R247" s="7">
        <v>3553.73510114485</v>
      </c>
      <c r="S247" s="7">
        <v>1277.2837381853799</v>
      </c>
      <c r="T247" s="7">
        <v>4703.0233980933099</v>
      </c>
      <c r="U247" s="7">
        <v>199.260649362359</v>
      </c>
      <c r="V247" s="7">
        <v>4503.7627487309501</v>
      </c>
      <c r="W247" s="7">
        <v>558.64555571298399</v>
      </c>
      <c r="X247" s="7">
        <v>982.59160221401396</v>
      </c>
      <c r="Y247" s="7">
        <v>907.07626941454498</v>
      </c>
      <c r="Z247" s="7">
        <v>1108.7318886186699</v>
      </c>
      <c r="AA247" s="7">
        <v>550.08633290568298</v>
      </c>
      <c r="AB247" s="7">
        <v>1505.3629884837301</v>
      </c>
      <c r="AC247" s="7">
        <v>3596.68647931641</v>
      </c>
      <c r="AD247" s="7">
        <v>7150.4215804612604</v>
      </c>
      <c r="AE247" s="7">
        <v>1.0001522654231501</v>
      </c>
      <c r="AF247" s="7">
        <v>18799.563318134198</v>
      </c>
      <c r="AG247" s="7">
        <v>1.88174776022878</v>
      </c>
      <c r="AH247" s="7">
        <v>19289.074238734702</v>
      </c>
      <c r="AI247" s="7">
        <v>23510.394560346602</v>
      </c>
      <c r="AJ247" s="7">
        <v>20906.448166327998</v>
      </c>
      <c r="AK247" s="7">
        <v>15145.257026233299</v>
      </c>
      <c r="AL247" s="7">
        <v>4030.2596872557201</v>
      </c>
      <c r="AM247" s="7">
        <v>68162.134003756204</v>
      </c>
      <c r="AN247" s="7">
        <v>0.163333333333333</v>
      </c>
      <c r="AO247" s="7">
        <v>0.173314712183888</v>
      </c>
      <c r="AP247" s="7">
        <v>9.9813788505545599E-3</v>
      </c>
      <c r="AQ247" s="7">
        <v>1.7100000000000001E-2</v>
      </c>
      <c r="AR247" s="7">
        <v>1.7233333333333298E-2</v>
      </c>
      <c r="AS247" s="7">
        <v>44162.666485983202</v>
      </c>
      <c r="AT247" s="7">
        <v>15315.068590401799</v>
      </c>
      <c r="AU247" s="7">
        <v>26502.905140428698</v>
      </c>
      <c r="AV247" s="7">
        <v>301.756723500715</v>
      </c>
      <c r="AW247" s="7">
        <v>95.174057823057794</v>
      </c>
      <c r="AX247" s="7">
        <v>915.84758117621902</v>
      </c>
      <c r="AY247" s="7">
        <v>8.0415414942401302</v>
      </c>
      <c r="AZ247" s="7">
        <v>8.0534030480670307</v>
      </c>
      <c r="BA247" s="7">
        <v>7.93469468777218</v>
      </c>
      <c r="BB247" s="7">
        <v>7.9467084954310296</v>
      </c>
      <c r="BC247" s="7">
        <v>8.6338668134998606</v>
      </c>
      <c r="BD247" s="7">
        <v>8.9629938758582295</v>
      </c>
      <c r="BE247" s="7">
        <v>8.9683281333651195</v>
      </c>
      <c r="BF247" s="7">
        <v>9.6005291380371993</v>
      </c>
      <c r="BG247" s="7">
        <v>9.8241381413014501</v>
      </c>
      <c r="BH247" s="7">
        <v>11.1296444697536</v>
      </c>
      <c r="BI247" s="7">
        <v>3.0365975717339001E-2</v>
      </c>
      <c r="BJ247" s="7">
        <v>9.5774274562891205E-3</v>
      </c>
      <c r="BK247" s="7">
        <v>9.2162338880627595E-2</v>
      </c>
    </row>
    <row r="248" spans="1:63" x14ac:dyDescent="0.2">
      <c r="A248" s="7">
        <v>2010.5</v>
      </c>
      <c r="B248" s="7">
        <v>1.1529119789906901</v>
      </c>
      <c r="C248" s="7">
        <v>1.0684338218409599</v>
      </c>
      <c r="D248" s="7">
        <v>1.1569687845258101</v>
      </c>
      <c r="E248" s="7">
        <v>1.1498383216924499</v>
      </c>
      <c r="F248" s="7">
        <v>1.29342773982748</v>
      </c>
      <c r="G248" s="7">
        <v>10407.6245977707</v>
      </c>
      <c r="H248" s="7">
        <v>3947.7713735710399</v>
      </c>
      <c r="I248" s="7">
        <v>6016.2980914064701</v>
      </c>
      <c r="J248" s="7">
        <v>613.93558879027</v>
      </c>
      <c r="K248" s="7">
        <v>1703.1091857951501</v>
      </c>
      <c r="L248" s="7">
        <v>1170.63999401057</v>
      </c>
      <c r="M248" s="7">
        <v>2528.61332281047</v>
      </c>
      <c r="N248" s="7">
        <v>10344.264732374801</v>
      </c>
      <c r="O248" s="7">
        <v>427.15124818848801</v>
      </c>
      <c r="P248" s="7">
        <v>2712221.2239584699</v>
      </c>
      <c r="Q248" s="7">
        <v>2361140.8280175501</v>
      </c>
      <c r="R248" s="7">
        <v>3715.1288518236802</v>
      </c>
      <c r="S248" s="7">
        <v>1381.2862531506601</v>
      </c>
      <c r="T248" s="7">
        <v>4820.6983792119499</v>
      </c>
      <c r="U248" s="7">
        <v>248.30300802446999</v>
      </c>
      <c r="V248" s="7">
        <v>4572.3953711874801</v>
      </c>
      <c r="W248" s="7">
        <v>563.12115101497704</v>
      </c>
      <c r="X248" s="7">
        <v>1024.7311369688</v>
      </c>
      <c r="Y248" s="7">
        <v>952.49358510687398</v>
      </c>
      <c r="Z248" s="7">
        <v>1073.7480492869699</v>
      </c>
      <c r="AA248" s="7">
        <v>510.62689827199301</v>
      </c>
      <c r="AB248" s="7">
        <v>1521.4225998248401</v>
      </c>
      <c r="AC248" s="7">
        <v>3619.9017860806098</v>
      </c>
      <c r="AD248" s="7">
        <v>7335.0306379042904</v>
      </c>
      <c r="AE248" s="7">
        <v>0.99733400523695104</v>
      </c>
      <c r="AF248" s="7">
        <v>19402.5133774235</v>
      </c>
      <c r="AG248" s="7">
        <v>1.86425953349427</v>
      </c>
      <c r="AH248" s="7">
        <v>20056.7706601067</v>
      </c>
      <c r="AI248" s="7">
        <v>24407.189036163702</v>
      </c>
      <c r="AJ248" s="7">
        <v>21687.149259968199</v>
      </c>
      <c r="AK248" s="7">
        <v>15914.336254022501</v>
      </c>
      <c r="AL248" s="7">
        <v>4175.6887931251304</v>
      </c>
      <c r="AM248" s="7">
        <v>71116.326808619502</v>
      </c>
      <c r="AN248" s="7">
        <v>0.16500000000000001</v>
      </c>
      <c r="AO248" s="7">
        <v>0.175359061534195</v>
      </c>
      <c r="AP248" s="7">
        <v>1.0359061534194801E-2</v>
      </c>
      <c r="AQ248" s="7">
        <v>1.7100000000000001E-2</v>
      </c>
      <c r="AR248" s="7">
        <v>1.6533333333333299E-2</v>
      </c>
      <c r="AS248" s="7">
        <v>46323.216206839301</v>
      </c>
      <c r="AT248" s="7">
        <v>15968.155409373399</v>
      </c>
      <c r="AU248" s="7">
        <v>27918.7317684257</v>
      </c>
      <c r="AV248" s="7">
        <v>445.73995127415998</v>
      </c>
      <c r="AW248" s="7">
        <v>403.70929035793699</v>
      </c>
      <c r="AX248" s="7">
        <v>1061.8654283562601</v>
      </c>
      <c r="AY248" s="7">
        <v>8.0778777432411601</v>
      </c>
      <c r="AZ248" s="7">
        <v>8.0545808308759792</v>
      </c>
      <c r="BA248" s="7">
        <v>7.9628727837408899</v>
      </c>
      <c r="BB248" s="7">
        <v>7.9369063165197504</v>
      </c>
      <c r="BC248" s="7">
        <v>8.6431210105000407</v>
      </c>
      <c r="BD248" s="7">
        <v>8.9868916559527996</v>
      </c>
      <c r="BE248" s="7">
        <v>8.9929980939036902</v>
      </c>
      <c r="BF248" s="7">
        <v>9.6158620351820705</v>
      </c>
      <c r="BG248" s="7">
        <v>9.8453371435002293</v>
      </c>
      <c r="BH248" s="7">
        <v>11.172072221056199</v>
      </c>
      <c r="BI248" s="7">
        <v>4.3090539811796703E-2</v>
      </c>
      <c r="BJ248" s="7">
        <v>3.9027354848569798E-2</v>
      </c>
      <c r="BK248" s="7">
        <v>0.102652576652733</v>
      </c>
    </row>
    <row r="249" spans="1:63" x14ac:dyDescent="0.2">
      <c r="A249" s="7">
        <v>2010.75</v>
      </c>
      <c r="B249" s="7">
        <v>1.17753743308688</v>
      </c>
      <c r="C249" s="7">
        <v>1.0909843838900899</v>
      </c>
      <c r="D249" s="7">
        <v>1.1890880235915799</v>
      </c>
      <c r="E249" s="7">
        <v>1.1778320972657399</v>
      </c>
      <c r="F249" s="7">
        <v>1.3252005638905699</v>
      </c>
      <c r="G249" s="7">
        <v>10919.6591189214</v>
      </c>
      <c r="H249" s="7">
        <v>4097.03768379146</v>
      </c>
      <c r="I249" s="7">
        <v>6499.6221820195296</v>
      </c>
      <c r="J249" s="7">
        <v>655.34729106750399</v>
      </c>
      <c r="K249" s="7">
        <v>1837.4729260843601</v>
      </c>
      <c r="L249" s="7">
        <v>1268.5876900037199</v>
      </c>
      <c r="M249" s="7">
        <v>2738.2142748639499</v>
      </c>
      <c r="N249" s="7">
        <v>10838.8071189334</v>
      </c>
      <c r="O249" s="7">
        <v>339.31699302135797</v>
      </c>
      <c r="P249" s="7">
        <v>2806339.8619805798</v>
      </c>
      <c r="Q249" s="7">
        <v>2535497.9933776902</v>
      </c>
      <c r="R249" s="7">
        <v>3901.9057239428898</v>
      </c>
      <c r="S249" s="7">
        <v>1466.94889645478</v>
      </c>
      <c r="T249" s="7">
        <v>5130.6355055143604</v>
      </c>
      <c r="U249" s="7">
        <v>287.45158008241702</v>
      </c>
      <c r="V249" s="7">
        <v>4843.1839254319502</v>
      </c>
      <c r="W249" s="7">
        <v>578.53170679361597</v>
      </c>
      <c r="X249" s="7">
        <v>1069.56382981206</v>
      </c>
      <c r="Y249" s="7">
        <v>1059.8570014557999</v>
      </c>
      <c r="Z249" s="7">
        <v>1119.89201987809</v>
      </c>
      <c r="AA249" s="7">
        <v>541.36031308447195</v>
      </c>
      <c r="AB249" s="7">
        <v>1593.8710742860001</v>
      </c>
      <c r="AC249" s="7">
        <v>3783.3269239761398</v>
      </c>
      <c r="AD249" s="7">
        <v>7685.2326479190397</v>
      </c>
      <c r="AE249" s="7">
        <v>1.0002502376320099</v>
      </c>
      <c r="AF249" s="7">
        <v>20076.329434177002</v>
      </c>
      <c r="AG249" s="7">
        <v>1.8385490989722499</v>
      </c>
      <c r="AH249" s="7">
        <v>20910.306026603699</v>
      </c>
      <c r="AI249" s="7">
        <v>25408.7882948275</v>
      </c>
      <c r="AJ249" s="7">
        <v>22158.279028976402</v>
      </c>
      <c r="AK249" s="7">
        <v>17457.012902098599</v>
      </c>
      <c r="AL249" s="7">
        <v>4355.8584271445397</v>
      </c>
      <c r="AM249" s="7">
        <v>74475.264003873206</v>
      </c>
      <c r="AN249" s="7">
        <v>0.17333333333333301</v>
      </c>
      <c r="AO249" s="7">
        <v>0.18684063801165601</v>
      </c>
      <c r="AP249" s="7">
        <v>1.3507304678322601E-2</v>
      </c>
      <c r="AQ249" s="7">
        <v>2.0233333333333301E-2</v>
      </c>
      <c r="AR249" s="7">
        <v>2.0199999999999999E-2</v>
      </c>
      <c r="AS249" s="7">
        <v>48391.2666363233</v>
      </c>
      <c r="AT249" s="7">
        <v>16727.242807683499</v>
      </c>
      <c r="AU249" s="7">
        <v>29195.766954962201</v>
      </c>
      <c r="AV249" s="7">
        <v>550.94546593923906</v>
      </c>
      <c r="AW249" s="7">
        <v>554.80629063930905</v>
      </c>
      <c r="AX249" s="7">
        <v>1000.7454410356</v>
      </c>
      <c r="AY249" s="7">
        <v>8.1057950232229707</v>
      </c>
      <c r="AZ249" s="7">
        <v>8.0746834970985208</v>
      </c>
      <c r="BA249" s="7">
        <v>7.9876565429763602</v>
      </c>
      <c r="BB249" s="7">
        <v>7.9567952231797099</v>
      </c>
      <c r="BC249" s="7">
        <v>8.6654921115462198</v>
      </c>
      <c r="BD249" s="7">
        <v>9.0093244076023993</v>
      </c>
      <c r="BE249" s="7">
        <v>9.0167562156385994</v>
      </c>
      <c r="BF249" s="7">
        <v>9.6257329430364305</v>
      </c>
      <c r="BG249" s="7">
        <v>9.86128657206614</v>
      </c>
      <c r="BH249" s="7">
        <v>11.2182223224409</v>
      </c>
      <c r="BI249" s="7">
        <v>5.0830821131306901E-2</v>
      </c>
      <c r="BJ249" s="7">
        <v>5.1187024969764898E-2</v>
      </c>
      <c r="BK249" s="7">
        <v>9.2329850513483205E-2</v>
      </c>
    </row>
    <row r="250" spans="1:63" x14ac:dyDescent="0.2">
      <c r="A250" s="7">
        <v>2011</v>
      </c>
      <c r="B250" s="7">
        <v>1.1922327208163599</v>
      </c>
      <c r="C250" s="7">
        <v>1.10254124192676</v>
      </c>
      <c r="D250" s="7">
        <v>1.2150109792551</v>
      </c>
      <c r="E250" s="7">
        <v>1.20176806181159</v>
      </c>
      <c r="F250" s="7">
        <v>1.3591197622595901</v>
      </c>
      <c r="G250" s="7">
        <v>11469.263194384301</v>
      </c>
      <c r="H250" s="7">
        <v>4248.4842691476897</v>
      </c>
      <c r="I250" s="7">
        <v>7055.5118621770798</v>
      </c>
      <c r="J250" s="7">
        <v>679.11726551583195</v>
      </c>
      <c r="K250" s="7">
        <v>2047.50974955943</v>
      </c>
      <c r="L250" s="7">
        <v>1291.43722871209</v>
      </c>
      <c r="M250" s="7">
        <v>3037.44761838973</v>
      </c>
      <c r="N250" s="7">
        <v>11372.1881761438</v>
      </c>
      <c r="O250" s="7">
        <v>282.59110582168199</v>
      </c>
      <c r="P250" s="7">
        <v>2996018.6244827099</v>
      </c>
      <c r="Q250" s="7">
        <v>2774577.9955583299</v>
      </c>
      <c r="R250" s="7">
        <v>4112.5957724834298</v>
      </c>
      <c r="S250" s="7">
        <v>1503.11903987657</v>
      </c>
      <c r="T250" s="7">
        <v>5473.8822579621301</v>
      </c>
      <c r="U250" s="7">
        <v>335.10694811501901</v>
      </c>
      <c r="V250" s="7">
        <v>5138.7753098471103</v>
      </c>
      <c r="W250" s="7">
        <v>576.32081947885104</v>
      </c>
      <c r="X250" s="7">
        <v>1138.75518531292</v>
      </c>
      <c r="Y250" s="7">
        <v>1214.7399201158801</v>
      </c>
      <c r="Z250" s="7">
        <v>1095.9552933638299</v>
      </c>
      <c r="AA250" s="7">
        <v>519.634473884979</v>
      </c>
      <c r="AB250" s="7">
        <v>1689.32491105448</v>
      </c>
      <c r="AC250" s="7">
        <v>3924.0353897312302</v>
      </c>
      <c r="AD250" s="7">
        <v>8036.6311622146504</v>
      </c>
      <c r="AE250" s="7">
        <v>1.00799788567177</v>
      </c>
      <c r="AF250" s="7">
        <v>21018.149769017899</v>
      </c>
      <c r="AG250" s="7">
        <v>1.83256320940555</v>
      </c>
      <c r="AH250" s="7">
        <v>22100.947976242001</v>
      </c>
      <c r="AI250" s="7">
        <v>26886.985835979998</v>
      </c>
      <c r="AJ250" s="7">
        <v>22956.0409124775</v>
      </c>
      <c r="AK250" s="7">
        <v>18735.0774611907</v>
      </c>
      <c r="AL250" s="7">
        <v>4636.8198026075097</v>
      </c>
      <c r="AM250" s="7">
        <v>76353.000448614606</v>
      </c>
      <c r="AN250" s="7">
        <v>0.19</v>
      </c>
      <c r="AO250" s="7">
        <v>0.19658405580984001</v>
      </c>
      <c r="AP250" s="7">
        <v>6.5840558098396703E-3</v>
      </c>
      <c r="AQ250" s="7">
        <v>2.4833333333333301E-2</v>
      </c>
      <c r="AR250" s="7">
        <v>2.7366666666666699E-2</v>
      </c>
      <c r="AS250" s="7">
        <v>49400.528469962803</v>
      </c>
      <c r="AT250" s="7">
        <v>17462.612306208401</v>
      </c>
      <c r="AU250" s="7">
        <v>30179.672214247999</v>
      </c>
      <c r="AV250" s="7">
        <v>481.51135757341802</v>
      </c>
      <c r="AW250" s="7">
        <v>214.81059134020899</v>
      </c>
      <c r="AX250" s="7">
        <v>625.37616972391697</v>
      </c>
      <c r="AY250" s="7">
        <v>8.1459818977729608</v>
      </c>
      <c r="AZ250" s="7">
        <v>8.0910819821638995</v>
      </c>
      <c r="BA250" s="7">
        <v>8.0149724263751398</v>
      </c>
      <c r="BB250" s="7">
        <v>7.9680385828651996</v>
      </c>
      <c r="BC250" s="7">
        <v>8.6849280081199396</v>
      </c>
      <c r="BD250" s="7">
        <v>9.0320887633866196</v>
      </c>
      <c r="BE250" s="7">
        <v>9.0405887138609398</v>
      </c>
      <c r="BF250" s="7">
        <v>9.6463043615811692</v>
      </c>
      <c r="BG250" s="7">
        <v>9.8925603940338096</v>
      </c>
      <c r="BH250" s="7">
        <v>11.243122608481199</v>
      </c>
      <c r="BI250" s="7">
        <v>4.2341135242865299E-2</v>
      </c>
      <c r="BJ250" s="7">
        <v>1.8889116853591199E-2</v>
      </c>
      <c r="BK250" s="7">
        <v>5.4991718395568698E-2</v>
      </c>
    </row>
    <row r="251" spans="1:63" x14ac:dyDescent="0.2">
      <c r="A251" s="7">
        <v>2011.25</v>
      </c>
      <c r="B251" s="7">
        <v>1.2094394939567701</v>
      </c>
      <c r="C251" s="7">
        <v>1.1190295944036901</v>
      </c>
      <c r="D251" s="7">
        <v>1.23497676071357</v>
      </c>
      <c r="E251" s="7">
        <v>1.21930038341035</v>
      </c>
      <c r="F251" s="7">
        <v>1.3869364944333999</v>
      </c>
      <c r="G251" s="7">
        <v>11964.9300105563</v>
      </c>
      <c r="H251" s="7">
        <v>4458.9401256608598</v>
      </c>
      <c r="I251" s="7">
        <v>7385.9976561570402</v>
      </c>
      <c r="J251" s="7">
        <v>703.86431321121097</v>
      </c>
      <c r="K251" s="7">
        <v>2169.54437447277</v>
      </c>
      <c r="L251" s="7">
        <v>1277.6109103705401</v>
      </c>
      <c r="M251" s="7">
        <v>3234.9780581025202</v>
      </c>
      <c r="N251" s="7">
        <v>11865.1173604418</v>
      </c>
      <c r="O251" s="7">
        <v>369.17807022453798</v>
      </c>
      <c r="P251" s="7">
        <v>3082111.69239019</v>
      </c>
      <c r="Q251" s="7">
        <v>2757451.4581729299</v>
      </c>
      <c r="R251" s="7">
        <v>4345.38103324229</v>
      </c>
      <c r="S251" s="7">
        <v>1651.21757569854</v>
      </c>
      <c r="T251" s="7">
        <v>5499.3406812764497</v>
      </c>
      <c r="U251" s="7">
        <v>191.930928681615</v>
      </c>
      <c r="V251" s="7">
        <v>5307.40975259483</v>
      </c>
      <c r="W251" s="7">
        <v>587.61898522363299</v>
      </c>
      <c r="X251" s="7">
        <v>1167.8454560584501</v>
      </c>
      <c r="Y251" s="7">
        <v>1331.59625797686</v>
      </c>
      <c r="Z251" s="7">
        <v>1066.6095901885799</v>
      </c>
      <c r="AA251" s="7">
        <v>478.99060496495002</v>
      </c>
      <c r="AB251" s="7">
        <v>1741.3584483709401</v>
      </c>
      <c r="AC251" s="7">
        <v>3975.8134946179798</v>
      </c>
      <c r="AD251" s="7">
        <v>8321.1945278602707</v>
      </c>
      <c r="AE251" s="7">
        <v>1.00815327224128</v>
      </c>
      <c r="AF251" s="7">
        <v>21884.689726527198</v>
      </c>
      <c r="AG251" s="7">
        <v>1.82906959816889</v>
      </c>
      <c r="AH251" s="7">
        <v>23115.058428128901</v>
      </c>
      <c r="AI251" s="7">
        <v>28134.339753164699</v>
      </c>
      <c r="AJ251" s="7">
        <v>24068.030149092101</v>
      </c>
      <c r="AK251" s="7">
        <v>20002.720245865399</v>
      </c>
      <c r="AL251" s="7">
        <v>4627.6457361059902</v>
      </c>
      <c r="AM251" s="7">
        <v>78671.296664790105</v>
      </c>
      <c r="AN251" s="7">
        <v>0.20499999999999999</v>
      </c>
      <c r="AO251" s="7">
        <v>0.20764878982761201</v>
      </c>
      <c r="AP251" s="7">
        <v>2.6487898276122798E-3</v>
      </c>
      <c r="AQ251" s="7">
        <v>2.8500000000000001E-2</v>
      </c>
      <c r="AR251" s="7">
        <v>3.11666666666667E-2</v>
      </c>
      <c r="AS251" s="7">
        <v>51012.352636329801</v>
      </c>
      <c r="AT251" s="7">
        <v>18319.557520202499</v>
      </c>
      <c r="AU251" s="7">
        <v>30921.963557625601</v>
      </c>
      <c r="AV251" s="7">
        <v>689.87969518367902</v>
      </c>
      <c r="AW251" s="7">
        <v>610.95739384255603</v>
      </c>
      <c r="AX251" s="7">
        <v>434.50217945801398</v>
      </c>
      <c r="AY251" s="7">
        <v>8.1867117043513407</v>
      </c>
      <c r="AZ251" s="7">
        <v>8.0897074208487698</v>
      </c>
      <c r="BA251" s="7">
        <v>8.0497713744946093</v>
      </c>
      <c r="BB251" s="7">
        <v>7.9608873048768203</v>
      </c>
      <c r="BC251" s="7">
        <v>8.6994637425625694</v>
      </c>
      <c r="BD251" s="7">
        <v>9.0542607061278595</v>
      </c>
      <c r="BE251" s="7">
        <v>9.0626377968034593</v>
      </c>
      <c r="BF251" s="7">
        <v>9.6664452180682492</v>
      </c>
      <c r="BG251" s="7">
        <v>9.9176488104856606</v>
      </c>
      <c r="BH251" s="7">
        <v>11.273033649516</v>
      </c>
      <c r="BI251" s="7">
        <v>5.8143520559158703E-2</v>
      </c>
      <c r="BJ251" s="7">
        <v>5.1491896395351497E-2</v>
      </c>
      <c r="BK251" s="7">
        <v>3.6620133308300898E-2</v>
      </c>
    </row>
    <row r="252" spans="1:63" x14ac:dyDescent="0.2">
      <c r="A252" s="7">
        <v>2011.5</v>
      </c>
      <c r="B252" s="7">
        <v>1.2250045489066399</v>
      </c>
      <c r="C252" s="7">
        <v>1.1331143341774701</v>
      </c>
      <c r="D252" s="7">
        <v>1.25030645264058</v>
      </c>
      <c r="E252" s="7">
        <v>1.23434404012455</v>
      </c>
      <c r="F252" s="7">
        <v>1.40611459354676</v>
      </c>
      <c r="G252" s="7">
        <v>12369.8993154403</v>
      </c>
      <c r="H252" s="7">
        <v>4621.7098372520804</v>
      </c>
      <c r="I252" s="7">
        <v>7697.0946134399501</v>
      </c>
      <c r="J252" s="7">
        <v>708.39851411292102</v>
      </c>
      <c r="K252" s="7">
        <v>2283.04648668444</v>
      </c>
      <c r="L252" s="7">
        <v>1285.94085695985</v>
      </c>
      <c r="M252" s="7">
        <v>3419.70875568274</v>
      </c>
      <c r="N252" s="7">
        <v>12284.549326627401</v>
      </c>
      <c r="O252" s="7">
        <v>327.72436070543102</v>
      </c>
      <c r="P252" s="7">
        <v>3123384.53302817</v>
      </c>
      <c r="Q252" s="7">
        <v>2826747.3548770598</v>
      </c>
      <c r="R252" s="7">
        <v>4530.3464725539097</v>
      </c>
      <c r="S252" s="7">
        <v>1646.8432182075901</v>
      </c>
      <c r="T252" s="7">
        <v>5779.63527516049</v>
      </c>
      <c r="U252" s="7">
        <v>332.52384498560099</v>
      </c>
      <c r="V252" s="7">
        <v>5447.1114301748903</v>
      </c>
      <c r="W252" s="7">
        <v>578.104695452584</v>
      </c>
      <c r="X252" s="7">
        <v>1201.33890502126</v>
      </c>
      <c r="Y252" s="7">
        <v>1396.90077144068</v>
      </c>
      <c r="Z252" s="7">
        <v>1049.4212405480901</v>
      </c>
      <c r="AA252" s="7">
        <v>471.31654509550998</v>
      </c>
      <c r="AB252" s="7">
        <v>1799.45051316485</v>
      </c>
      <c r="AC252" s="7">
        <v>4050.21065873421</v>
      </c>
      <c r="AD252" s="7">
        <v>8580.5571312881202</v>
      </c>
      <c r="AE252" s="7">
        <v>1.0076240461525301</v>
      </c>
      <c r="AF252" s="7">
        <v>22537.326791004001</v>
      </c>
      <c r="AG252" s="7">
        <v>1.8219490891791399</v>
      </c>
      <c r="AH252" s="7">
        <v>23732.6838546338</v>
      </c>
      <c r="AI252" s="7">
        <v>28848.7397458292</v>
      </c>
      <c r="AJ252" s="7">
        <v>24888.432750538101</v>
      </c>
      <c r="AK252" s="7">
        <v>20964.3987337404</v>
      </c>
      <c r="AL252" s="7">
        <v>4755.7975277586702</v>
      </c>
      <c r="AM252" s="7">
        <v>80957.669727903194</v>
      </c>
      <c r="AN252" s="7">
        <v>0.21</v>
      </c>
      <c r="AO252" s="7">
        <v>0.212706075821993</v>
      </c>
      <c r="AP252" s="7">
        <v>2.7060758219926801E-3</v>
      </c>
      <c r="AQ252" s="7">
        <v>3.1E-2</v>
      </c>
      <c r="AR252" s="7">
        <v>3.6400000000000002E-2</v>
      </c>
      <c r="AS252" s="7">
        <v>52933.912433547397</v>
      </c>
      <c r="AT252" s="7">
        <v>19237.3080395424</v>
      </c>
      <c r="AU252" s="7">
        <v>31675.818612699401</v>
      </c>
      <c r="AV252" s="7">
        <v>700.51878247277602</v>
      </c>
      <c r="AW252" s="7">
        <v>916.67891431184796</v>
      </c>
      <c r="AX252" s="7">
        <v>338.81083292509999</v>
      </c>
      <c r="AY252" s="7">
        <v>8.2156091421768505</v>
      </c>
      <c r="AZ252" s="7">
        <v>8.0959844858754302</v>
      </c>
      <c r="BA252" s="7">
        <v>8.0777234062587198</v>
      </c>
      <c r="BB252" s="7">
        <v>7.9656938799490602</v>
      </c>
      <c r="BC252" s="7">
        <v>8.7164238307893793</v>
      </c>
      <c r="BD252" s="7">
        <v>9.0752673061320692</v>
      </c>
      <c r="BE252" s="7">
        <v>9.0821910326376294</v>
      </c>
      <c r="BF252" s="7">
        <v>9.6820978888123008</v>
      </c>
      <c r="BG252" s="7">
        <v>9.9289912946941605</v>
      </c>
      <c r="BH252" s="7">
        <v>11.3016817011019</v>
      </c>
      <c r="BI252" s="7">
        <v>5.7024377846272602E-2</v>
      </c>
      <c r="BJ252" s="7">
        <v>7.4620475683621401E-2</v>
      </c>
      <c r="BK252" s="7">
        <v>2.7580241156320601E-2</v>
      </c>
    </row>
    <row r="253" spans="1:63" x14ac:dyDescent="0.2">
      <c r="A253" s="7">
        <v>2011.75</v>
      </c>
      <c r="B253" s="7">
        <v>1.23133506728933</v>
      </c>
      <c r="C253" s="7">
        <v>1.1379081223043499</v>
      </c>
      <c r="D253" s="7">
        <v>1.24868819089761</v>
      </c>
      <c r="E253" s="7">
        <v>1.2328194584599499</v>
      </c>
      <c r="F253" s="7">
        <v>1.4087285775157601</v>
      </c>
      <c r="G253" s="7">
        <v>12608.257799798999</v>
      </c>
      <c r="H253" s="7">
        <v>4745.1700067366601</v>
      </c>
      <c r="I253" s="7">
        <v>7863.0786154954403</v>
      </c>
      <c r="J253" s="7">
        <v>723.46942729813702</v>
      </c>
      <c r="K253" s="7">
        <v>2376.0533486582599</v>
      </c>
      <c r="L253" s="7">
        <v>1335.1376226652601</v>
      </c>
      <c r="M253" s="7">
        <v>3428.4182168737898</v>
      </c>
      <c r="N253" s="7">
        <v>12564.216944657001</v>
      </c>
      <c r="O253" s="7">
        <v>189.354529888348</v>
      </c>
      <c r="P253" s="7">
        <v>3050520.8683620798</v>
      </c>
      <c r="Q253" s="7">
        <v>2882024.8550121598</v>
      </c>
      <c r="R253" s="7">
        <v>4664.8758317803604</v>
      </c>
      <c r="S253" s="7">
        <v>1703.53570486731</v>
      </c>
      <c r="T253" s="7">
        <v>6006.4508781209297</v>
      </c>
      <c r="U253" s="7">
        <v>506.06555862779197</v>
      </c>
      <c r="V253" s="7">
        <v>5500.3853194931398</v>
      </c>
      <c r="W253" s="7">
        <v>580.82028302263495</v>
      </c>
      <c r="X253" s="7">
        <v>1237.1727812132599</v>
      </c>
      <c r="Y253" s="7">
        <v>1406.20669125473</v>
      </c>
      <c r="Z253" s="7">
        <v>1071.8835967494599</v>
      </c>
      <c r="AA253" s="7">
        <v>491.06331372683002</v>
      </c>
      <c r="AB253" s="7">
        <v>1785.1222502757</v>
      </c>
      <c r="AC253" s="7">
        <v>4094.1786282384201</v>
      </c>
      <c r="AD253" s="7">
        <v>8759.0544600187804</v>
      </c>
      <c r="AE253" s="7">
        <v>1.0012055136006901</v>
      </c>
      <c r="AF253" s="7">
        <v>23571.175195010801</v>
      </c>
      <c r="AG253" s="7">
        <v>1.86950295348391</v>
      </c>
      <c r="AH253" s="7">
        <v>24790.0685826353</v>
      </c>
      <c r="AI253" s="7">
        <v>30206.8194989861</v>
      </c>
      <c r="AJ253" s="7">
        <v>25402.235821063699</v>
      </c>
      <c r="AK253" s="7">
        <v>21834.4157789661</v>
      </c>
      <c r="AL253" s="7">
        <v>4907.4853079549002</v>
      </c>
      <c r="AM253" s="7">
        <v>84122.540553648098</v>
      </c>
      <c r="AN253" s="7">
        <v>0.20833333333333301</v>
      </c>
      <c r="AO253" s="7">
        <v>0.21368325021690299</v>
      </c>
      <c r="AP253" s="7">
        <v>5.3499168835693198E-3</v>
      </c>
      <c r="AQ253" s="7">
        <v>3.1E-2</v>
      </c>
      <c r="AR253" s="7">
        <v>3.34666666666667E-2</v>
      </c>
      <c r="AS253" s="7">
        <v>55205.880674792999</v>
      </c>
      <c r="AT253" s="7">
        <v>20404.095936355199</v>
      </c>
      <c r="AU253" s="7">
        <v>32674.4011643048</v>
      </c>
      <c r="AV253" s="7">
        <v>897.78075751098402</v>
      </c>
      <c r="AW253" s="7">
        <v>1021.2459986871499</v>
      </c>
      <c r="AX253" s="7">
        <v>688.56440130393003</v>
      </c>
      <c r="AY253" s="7">
        <v>8.2397174946437293</v>
      </c>
      <c r="AZ253" s="7">
        <v>8.1080176081293303</v>
      </c>
      <c r="BA253" s="7">
        <v>8.1051289164216591</v>
      </c>
      <c r="BB253" s="7">
        <v>7.9746338174598703</v>
      </c>
      <c r="BC253" s="7">
        <v>8.7351556602268001</v>
      </c>
      <c r="BD253" s="7">
        <v>9.0959205481502892</v>
      </c>
      <c r="BE253" s="7">
        <v>9.0994196796838498</v>
      </c>
      <c r="BF253" s="7">
        <v>9.7250922749432096</v>
      </c>
      <c r="BG253" s="7">
        <v>9.9731354095723006</v>
      </c>
      <c r="BH253" s="7">
        <v>11.3400298309018</v>
      </c>
      <c r="BI253" s="7">
        <v>7.1455368962947893E-2</v>
      </c>
      <c r="BJ253" s="7">
        <v>8.1282104820821599E-2</v>
      </c>
      <c r="BK253" s="7">
        <v>5.4803606491111101E-2</v>
      </c>
    </row>
    <row r="254" spans="1:63" x14ac:dyDescent="0.2">
      <c r="A254" s="7">
        <v>2012</v>
      </c>
      <c r="B254" s="7">
        <v>1.2373055137506499</v>
      </c>
      <c r="C254" s="7">
        <v>1.1412154274947599</v>
      </c>
      <c r="D254" s="7">
        <v>1.2520059682742</v>
      </c>
      <c r="E254" s="7">
        <v>1.2365920058498101</v>
      </c>
      <c r="F254" s="7">
        <v>1.4127889414864201</v>
      </c>
      <c r="G254" s="7">
        <v>12882.097840587499</v>
      </c>
      <c r="H254" s="7">
        <v>4903.4825978241497</v>
      </c>
      <c r="I254" s="7">
        <v>8451.3074493047807</v>
      </c>
      <c r="J254" s="7">
        <v>787.07013607476699</v>
      </c>
      <c r="K254" s="7">
        <v>2579.5622112353799</v>
      </c>
      <c r="L254" s="7">
        <v>1421.48417055199</v>
      </c>
      <c r="M254" s="7">
        <v>3663.1909314426498</v>
      </c>
      <c r="N254" s="7">
        <v>12870.759837569</v>
      </c>
      <c r="O254" s="7">
        <v>265.84397363317498</v>
      </c>
      <c r="P254" s="7">
        <v>3076321.8016354698</v>
      </c>
      <c r="Q254" s="7">
        <v>2825859.6194686098</v>
      </c>
      <c r="R254" s="7">
        <v>4796.6388361523504</v>
      </c>
      <c r="S254" s="7">
        <v>1822.5562192068801</v>
      </c>
      <c r="T254" s="7">
        <v>5985.7208085765596</v>
      </c>
      <c r="U254" s="7">
        <v>252.784408566884</v>
      </c>
      <c r="V254" s="7">
        <v>5732.9364000096703</v>
      </c>
      <c r="W254" s="7">
        <v>622.10051272334795</v>
      </c>
      <c r="X254" s="7">
        <v>1312.28171161664</v>
      </c>
      <c r="Y254" s="7">
        <v>1433.5649188074999</v>
      </c>
      <c r="Z254" s="7">
        <v>1123.5415889855501</v>
      </c>
      <c r="AA254" s="7">
        <v>501.44107626220301</v>
      </c>
      <c r="AB254" s="7">
        <v>1863.54818059997</v>
      </c>
      <c r="AC254" s="7">
        <v>4299.3714812021699</v>
      </c>
      <c r="AD254" s="7">
        <v>9096.0103173545194</v>
      </c>
      <c r="AE254" s="7">
        <v>0.99942333733027</v>
      </c>
      <c r="AF254" s="7">
        <v>24353.9025961353</v>
      </c>
      <c r="AG254" s="7">
        <v>1.89052302641296</v>
      </c>
      <c r="AH254" s="7">
        <v>25389.207169519101</v>
      </c>
      <c r="AI254" s="7">
        <v>30945.0491994736</v>
      </c>
      <c r="AJ254" s="7">
        <v>26265.080160661699</v>
      </c>
      <c r="AK254" s="7">
        <v>22329.696632517502</v>
      </c>
      <c r="AL254" s="7">
        <v>4965.6535976425803</v>
      </c>
      <c r="AM254" s="7">
        <v>86257.872057540095</v>
      </c>
      <c r="AN254" s="7">
        <v>0.20166666666666699</v>
      </c>
      <c r="AO254" s="7">
        <v>0.213600309646375</v>
      </c>
      <c r="AP254" s="7">
        <v>1.19336429797085E-2</v>
      </c>
      <c r="AQ254" s="7">
        <v>3.1E-2</v>
      </c>
      <c r="AR254" s="7">
        <v>3.4053333333333297E-2</v>
      </c>
      <c r="AS254" s="7">
        <v>57184.127977748198</v>
      </c>
      <c r="AT254" s="7">
        <v>21514.2033122418</v>
      </c>
      <c r="AU254" s="7">
        <v>33145.6565772963</v>
      </c>
      <c r="AV254" s="7">
        <v>813.27028617786004</v>
      </c>
      <c r="AW254" s="7">
        <v>1108.1912222322101</v>
      </c>
      <c r="AX254" s="7">
        <v>370.51962394396799</v>
      </c>
      <c r="AY254" s="7">
        <v>8.2627346666393002</v>
      </c>
      <c r="AZ254" s="7">
        <v>8.1538649103353595</v>
      </c>
      <c r="BA254" s="7">
        <v>8.1301049856802408</v>
      </c>
      <c r="BB254" s="7">
        <v>8.0206584003726906</v>
      </c>
      <c r="BC254" s="7">
        <v>8.7700254462403198</v>
      </c>
      <c r="BD254" s="7">
        <v>9.1171476148223505</v>
      </c>
      <c r="BE254" s="7">
        <v>9.1180281387543101</v>
      </c>
      <c r="BF254" s="7">
        <v>9.7548816630940305</v>
      </c>
      <c r="BG254" s="7">
        <v>9.9944025806095702</v>
      </c>
      <c r="BH254" s="7">
        <v>11.365096600961101</v>
      </c>
      <c r="BI254" s="7">
        <v>6.3187433876590093E-2</v>
      </c>
      <c r="BJ254" s="7">
        <v>8.6101460692124196E-2</v>
      </c>
      <c r="BK254" s="7">
        <v>2.8787703959982501E-2</v>
      </c>
    </row>
    <row r="255" spans="1:63" x14ac:dyDescent="0.2">
      <c r="A255" s="7">
        <v>2012.25</v>
      </c>
      <c r="B255" s="7">
        <v>1.24430798269151</v>
      </c>
      <c r="C255" s="7">
        <v>1.1455989368834101</v>
      </c>
      <c r="D255" s="7">
        <v>1.25529869566543</v>
      </c>
      <c r="E255" s="7">
        <v>1.23930412519487</v>
      </c>
      <c r="F255" s="7">
        <v>1.4227856427923</v>
      </c>
      <c r="G255" s="7">
        <v>13218.605899894201</v>
      </c>
      <c r="H255" s="7">
        <v>5084.3880653124497</v>
      </c>
      <c r="I255" s="7">
        <v>8899.9780868243197</v>
      </c>
      <c r="J255" s="7">
        <v>813.770168185594</v>
      </c>
      <c r="K255" s="7">
        <v>2750.0045357440799</v>
      </c>
      <c r="L255" s="7">
        <v>1510.5058821845901</v>
      </c>
      <c r="M255" s="7">
        <v>3825.69750071005</v>
      </c>
      <c r="N255" s="7">
        <v>13225.2842735996</v>
      </c>
      <c r="O255" s="7">
        <v>435.15242814370799</v>
      </c>
      <c r="P255" s="7">
        <v>3299206.2991611501</v>
      </c>
      <c r="Q255" s="7">
        <v>2871145.6897408501</v>
      </c>
      <c r="R255" s="7">
        <v>4901.2052386589803</v>
      </c>
      <c r="S255" s="7">
        <v>1789.64823125208</v>
      </c>
      <c r="T255" s="7">
        <v>6099.2783755448299</v>
      </c>
      <c r="U255" s="7">
        <v>205.46393638709</v>
      </c>
      <c r="V255" s="7">
        <v>5893.8144391577398</v>
      </c>
      <c r="W255" s="7">
        <v>625.66172089798897</v>
      </c>
      <c r="X255" s="7">
        <v>1374.0607795835299</v>
      </c>
      <c r="Y255" s="7">
        <v>1446.8723816787999</v>
      </c>
      <c r="Z255" s="7">
        <v>1161.34228879548</v>
      </c>
      <c r="AA255" s="7">
        <v>535.68056789749596</v>
      </c>
      <c r="AB255" s="7">
        <v>1911.5389890999199</v>
      </c>
      <c r="AC255" s="7">
        <v>4446.9420574789401</v>
      </c>
      <c r="AD255" s="7">
        <v>9348.1472961379095</v>
      </c>
      <c r="AE255" s="7">
        <v>0.99597860210957001</v>
      </c>
      <c r="AF255" s="7">
        <v>25240.343596229399</v>
      </c>
      <c r="AG255" s="7">
        <v>1.90945579188735</v>
      </c>
      <c r="AH255" s="7">
        <v>26049.093606103601</v>
      </c>
      <c r="AI255" s="7">
        <v>31783.604294058001</v>
      </c>
      <c r="AJ255" s="7">
        <v>27199.2088280221</v>
      </c>
      <c r="AK255" s="7">
        <v>22709.360794001099</v>
      </c>
      <c r="AL255" s="7">
        <v>5101.2308167824203</v>
      </c>
      <c r="AM255" s="7">
        <v>89089.628050485102</v>
      </c>
      <c r="AN255" s="7">
        <v>0.19666666666666699</v>
      </c>
      <c r="AO255" s="7">
        <v>0.20964955347609501</v>
      </c>
      <c r="AP255" s="7">
        <v>1.29828868094286E-2</v>
      </c>
      <c r="AQ255" s="7">
        <v>3.0166666666666699E-2</v>
      </c>
      <c r="AR255" s="7">
        <v>2.6643666666666701E-2</v>
      </c>
      <c r="AS255" s="7">
        <v>59303.578279046</v>
      </c>
      <c r="AT255" s="7">
        <v>22520.272548230601</v>
      </c>
      <c r="AU255" s="7">
        <v>33827.603788143198</v>
      </c>
      <c r="AV255" s="7">
        <v>795.35642127142398</v>
      </c>
      <c r="AW255" s="7">
        <v>1097.66565219571</v>
      </c>
      <c r="AX255" s="7">
        <v>452.69470518122898</v>
      </c>
      <c r="AY255" s="7">
        <v>8.2786568827406999</v>
      </c>
      <c r="AZ255" s="7">
        <v>8.1854219281182896</v>
      </c>
      <c r="BA255" s="7">
        <v>8.1446197506980607</v>
      </c>
      <c r="BB255" s="7">
        <v>8.0473552906215993</v>
      </c>
      <c r="BC255" s="7">
        <v>8.7903167822737398</v>
      </c>
      <c r="BD255" s="7">
        <v>9.1372690814347095</v>
      </c>
      <c r="BE255" s="7">
        <v>9.1367639837502495</v>
      </c>
      <c r="BF255" s="7">
        <v>9.7835822594963204</v>
      </c>
      <c r="BG255" s="7">
        <v>10.0140891773408</v>
      </c>
      <c r="BH255" s="7">
        <v>11.397398198719801</v>
      </c>
      <c r="BI255" s="7">
        <v>6.0139079419193997E-2</v>
      </c>
      <c r="BJ255" s="7">
        <v>8.2997509126278804E-2</v>
      </c>
      <c r="BK255" s="7">
        <v>3.4229487685561701E-2</v>
      </c>
    </row>
    <row r="256" spans="1:63" x14ac:dyDescent="0.2">
      <c r="A256" s="7">
        <v>2012.5</v>
      </c>
      <c r="B256" s="7">
        <v>1.2482255957138899</v>
      </c>
      <c r="C256" s="7">
        <v>1.1432887979316499</v>
      </c>
      <c r="D256" s="7">
        <v>1.2468883264172499</v>
      </c>
      <c r="E256" s="7">
        <v>1.23116725217377</v>
      </c>
      <c r="F256" s="7">
        <v>1.42681362351101</v>
      </c>
      <c r="G256" s="7">
        <v>13495.849769248</v>
      </c>
      <c r="H256" s="7">
        <v>5258.6014683957901</v>
      </c>
      <c r="I256" s="7">
        <v>9260.3090840914192</v>
      </c>
      <c r="J256" s="7">
        <v>850.73870643753298</v>
      </c>
      <c r="K256" s="7">
        <v>2968.5300576024501</v>
      </c>
      <c r="L256" s="7">
        <v>1552.08659501943</v>
      </c>
      <c r="M256" s="7">
        <v>3888.95372503201</v>
      </c>
      <c r="N256" s="7">
        <v>13524.3427136641</v>
      </c>
      <c r="O256" s="7">
        <v>393.60596298082601</v>
      </c>
      <c r="P256" s="7">
        <v>3245166.1470784</v>
      </c>
      <c r="Q256" s="7">
        <v>2849886.12404965</v>
      </c>
      <c r="R256" s="7">
        <v>5015.1438847596801</v>
      </c>
      <c r="S256" s="7">
        <v>1868.3678185025201</v>
      </c>
      <c r="T256" s="7">
        <v>6247.2250474210696</v>
      </c>
      <c r="U256" s="7">
        <v>231.14796292919499</v>
      </c>
      <c r="V256" s="7">
        <v>6016.0770844918798</v>
      </c>
      <c r="W256" s="7">
        <v>644.43969864445205</v>
      </c>
      <c r="X256" s="7">
        <v>1452.517239863</v>
      </c>
      <c r="Y256" s="7">
        <v>1484.9595515381</v>
      </c>
      <c r="Z256" s="7">
        <v>1175.71495218886</v>
      </c>
      <c r="AA256" s="7">
        <v>531.27525354440604</v>
      </c>
      <c r="AB256" s="7">
        <v>1902.88534090192</v>
      </c>
      <c r="AC256" s="7">
        <v>4531.11753295377</v>
      </c>
      <c r="AD256" s="7">
        <v>9546.2614177134601</v>
      </c>
      <c r="AE256" s="7">
        <v>0.98633392585547397</v>
      </c>
      <c r="AF256" s="7">
        <v>25944.4876158437</v>
      </c>
      <c r="AG256" s="7">
        <v>1.92240489183286</v>
      </c>
      <c r="AH256" s="7">
        <v>26385.285069294099</v>
      </c>
      <c r="AI256" s="7">
        <v>32174.449018452699</v>
      </c>
      <c r="AJ256" s="7">
        <v>27845.926223120499</v>
      </c>
      <c r="AK256" s="7">
        <v>23309.658354914602</v>
      </c>
      <c r="AL256" s="7">
        <v>5282.0091733463496</v>
      </c>
      <c r="AM256" s="7">
        <v>92380.316790679106</v>
      </c>
      <c r="AN256" s="7">
        <v>0.19500000000000001</v>
      </c>
      <c r="AO256" s="7">
        <v>0.20698047613936299</v>
      </c>
      <c r="AP256" s="7">
        <v>1.19804761393632E-2</v>
      </c>
      <c r="AQ256" s="7">
        <v>2.5999999999999999E-2</v>
      </c>
      <c r="AR256" s="7">
        <v>2.7626666666666699E-2</v>
      </c>
      <c r="AS256" s="7">
        <v>61483.984297859599</v>
      </c>
      <c r="AT256" s="7">
        <v>23683.316386096401</v>
      </c>
      <c r="AU256" s="7">
        <v>34754.471300687503</v>
      </c>
      <c r="AV256" s="7">
        <v>794.92029088547804</v>
      </c>
      <c r="AW256" s="7">
        <v>898.76652863686797</v>
      </c>
      <c r="AX256" s="7">
        <v>416.98838154152497</v>
      </c>
      <c r="AY256" s="7">
        <v>8.2984943714563002</v>
      </c>
      <c r="AZ256" s="7">
        <v>8.2107611791795208</v>
      </c>
      <c r="BA256" s="7">
        <v>8.1647736681091505</v>
      </c>
      <c r="BB256" s="7">
        <v>8.0632801613142995</v>
      </c>
      <c r="BC256" s="7">
        <v>8.8084611594890099</v>
      </c>
      <c r="BD256" s="7">
        <v>9.1568027818985005</v>
      </c>
      <c r="BE256" s="7">
        <v>9.1546937699071709</v>
      </c>
      <c r="BF256" s="7">
        <v>9.8082707199928496</v>
      </c>
      <c r="BG256" s="7">
        <v>10.0234841850395</v>
      </c>
      <c r="BH256" s="7">
        <v>11.4336692131915</v>
      </c>
      <c r="BI256" s="7">
        <v>5.8776999941175898E-2</v>
      </c>
      <c r="BJ256" s="7">
        <v>6.6455468311137494E-2</v>
      </c>
      <c r="BK256" s="7">
        <v>3.0832432331090499E-2</v>
      </c>
    </row>
    <row r="257" spans="1:63" x14ac:dyDescent="0.2">
      <c r="A257" s="7">
        <v>2012.75</v>
      </c>
      <c r="B257" s="7">
        <v>1.2563399916403299</v>
      </c>
      <c r="C257" s="7">
        <v>1.1503438149806999</v>
      </c>
      <c r="D257" s="7">
        <v>1.2502179958452599</v>
      </c>
      <c r="E257" s="7">
        <v>1.2349646766278499</v>
      </c>
      <c r="F257" s="7">
        <v>1.43279782018283</v>
      </c>
      <c r="G257" s="7">
        <v>13815.7503828103</v>
      </c>
      <c r="H257" s="7">
        <v>5427.8680299912903</v>
      </c>
      <c r="I257" s="7">
        <v>9597.3848549395807</v>
      </c>
      <c r="J257" s="7">
        <v>863.71222832379704</v>
      </c>
      <c r="K257" s="7">
        <v>3167.4288673619399</v>
      </c>
      <c r="L257" s="7">
        <v>1581.0454974952499</v>
      </c>
      <c r="M257" s="7">
        <v>3985.19826175858</v>
      </c>
      <c r="N257" s="7">
        <v>13854.063291107301</v>
      </c>
      <c r="O257" s="7">
        <v>369.000551512291</v>
      </c>
      <c r="P257" s="7">
        <v>3293029.1612641602</v>
      </c>
      <c r="Q257" s="7">
        <v>2913112.7649041801</v>
      </c>
      <c r="R257" s="7">
        <v>5140.6903668189998</v>
      </c>
      <c r="S257" s="7">
        <v>1837.60706471853</v>
      </c>
      <c r="T257" s="7">
        <v>6506.7653080575201</v>
      </c>
      <c r="U257" s="7">
        <v>374.53263181681501</v>
      </c>
      <c r="V257" s="7">
        <v>6132.2326762407101</v>
      </c>
      <c r="W257" s="7">
        <v>638.74930379928196</v>
      </c>
      <c r="X257" s="7">
        <v>1514.8749440349</v>
      </c>
      <c r="Y257" s="7">
        <v>1542.1255408223999</v>
      </c>
      <c r="Z257" s="7">
        <v>1169.24558629901</v>
      </c>
      <c r="AA257" s="7">
        <v>530.49628249972602</v>
      </c>
      <c r="AB257" s="7">
        <v>1905.9866050844</v>
      </c>
      <c r="AC257" s="7">
        <v>4590.1071354183096</v>
      </c>
      <c r="AD257" s="7">
        <v>9730.7975022372993</v>
      </c>
      <c r="AE257" s="7">
        <v>0.98298604266781897</v>
      </c>
      <c r="AF257" s="7">
        <v>27131.9895563516</v>
      </c>
      <c r="AG257" s="7">
        <v>1.9638448006493701</v>
      </c>
      <c r="AH257" s="7">
        <v>27322.038196683199</v>
      </c>
      <c r="AI257" s="7">
        <v>33414.177690535798</v>
      </c>
      <c r="AJ257" s="7">
        <v>28463.286283316898</v>
      </c>
      <c r="AK257" s="7">
        <v>24125.945179222199</v>
      </c>
      <c r="AL257" s="7">
        <v>5393.4700965269803</v>
      </c>
      <c r="AM257" s="7">
        <v>95757.228713500794</v>
      </c>
      <c r="AN257" s="7">
        <v>0.19500000000000001</v>
      </c>
      <c r="AO257" s="7">
        <v>0.20730075164421599</v>
      </c>
      <c r="AP257" s="7">
        <v>1.2300751644216E-2</v>
      </c>
      <c r="AQ257" s="7">
        <v>2.5999999999999999E-2</v>
      </c>
      <c r="AR257" s="7">
        <v>2.4807333333333299E-2</v>
      </c>
      <c r="AS257" s="7">
        <v>63443.059535522603</v>
      </c>
      <c r="AT257" s="7">
        <v>24948.636099274601</v>
      </c>
      <c r="AU257" s="7">
        <v>35567.765912463903</v>
      </c>
      <c r="AV257" s="7">
        <v>968.02486891395904</v>
      </c>
      <c r="AW257" s="7">
        <v>779.83131968970895</v>
      </c>
      <c r="AX257" s="7">
        <v>256.24342834524401</v>
      </c>
      <c r="AY257" s="7">
        <v>8.3167399366446304</v>
      </c>
      <c r="AZ257" s="7">
        <v>8.2206162760818096</v>
      </c>
      <c r="BA257" s="7">
        <v>8.1853136116463396</v>
      </c>
      <c r="BB257" s="7">
        <v>8.0720295934374899</v>
      </c>
      <c r="BC257" s="7">
        <v>8.8234220846577696</v>
      </c>
      <c r="BD257" s="7">
        <v>9.1767047966133095</v>
      </c>
      <c r="BE257" s="7">
        <v>9.1739355020142508</v>
      </c>
      <c r="BF257" s="7">
        <v>9.8488396867514894</v>
      </c>
      <c r="BG257" s="7">
        <v>10.057106520255999</v>
      </c>
      <c r="BH257" s="7">
        <v>11.469571399895599</v>
      </c>
      <c r="BI257" s="7">
        <v>6.9872993112086904E-2</v>
      </c>
      <c r="BJ257" s="7">
        <v>5.6288996470101903E-2</v>
      </c>
      <c r="BK257" s="7">
        <v>1.84959042672861E-2</v>
      </c>
    </row>
    <row r="258" spans="1:63" x14ac:dyDescent="0.2">
      <c r="A258" s="7">
        <v>2013</v>
      </c>
      <c r="B258" s="7">
        <v>1.2677229429167101</v>
      </c>
      <c r="C258" s="7">
        <v>1.15770154094942</v>
      </c>
      <c r="D258" s="7">
        <v>1.2562708071312201</v>
      </c>
      <c r="E258" s="7">
        <v>1.2406836620162101</v>
      </c>
      <c r="F258" s="7">
        <v>1.44581611186378</v>
      </c>
      <c r="G258" s="7">
        <v>14201.747291544199</v>
      </c>
      <c r="H258" s="7">
        <v>5585.7344223456203</v>
      </c>
      <c r="I258" s="7">
        <v>10163.691014727699</v>
      </c>
      <c r="J258" s="7">
        <v>929.37670003373501</v>
      </c>
      <c r="K258" s="7">
        <v>3384.2001252260602</v>
      </c>
      <c r="L258" s="7">
        <v>1637.38144404327</v>
      </c>
      <c r="M258" s="7">
        <v>4212.7327454245897</v>
      </c>
      <c r="N258" s="7">
        <v>14235.857402006</v>
      </c>
      <c r="O258" s="7">
        <v>543.76918890114803</v>
      </c>
      <c r="P258" s="7">
        <v>3612441.6683269101</v>
      </c>
      <c r="Q258" s="7">
        <v>3045917.0072420202</v>
      </c>
      <c r="R258" s="7">
        <v>5260.4971063940702</v>
      </c>
      <c r="S258" s="7">
        <v>1995.1593687049301</v>
      </c>
      <c r="T258" s="7">
        <v>6436.4317380058701</v>
      </c>
      <c r="U258" s="7">
        <v>90.038957594504595</v>
      </c>
      <c r="V258" s="7">
        <v>6346.39278041137</v>
      </c>
      <c r="W258" s="7">
        <v>675.97525857641403</v>
      </c>
      <c r="X258" s="7">
        <v>1570.21807826951</v>
      </c>
      <c r="Y258" s="7">
        <v>1630.5926554986399</v>
      </c>
      <c r="Z258" s="7">
        <v>1190.9372647121399</v>
      </c>
      <c r="AA258" s="7">
        <v>514.96200613572501</v>
      </c>
      <c r="AB258" s="7">
        <v>1954.6447819310799</v>
      </c>
      <c r="AC258" s="7">
        <v>4715.8001249127301</v>
      </c>
      <c r="AD258" s="7">
        <v>9976.2972313067894</v>
      </c>
      <c r="AE258" s="7">
        <v>0.97867098560329902</v>
      </c>
      <c r="AF258" s="7">
        <v>27790.472320474699</v>
      </c>
      <c r="AG258" s="7">
        <v>1.9568347295562201</v>
      </c>
      <c r="AH258" s="7">
        <v>27486.1358345925</v>
      </c>
      <c r="AI258" s="7">
        <v>33564.372942999202</v>
      </c>
      <c r="AJ258" s="7">
        <v>29269.9597363309</v>
      </c>
      <c r="AK258" s="7">
        <v>24676.579776648901</v>
      </c>
      <c r="AL258" s="7">
        <v>5490.8914681833903</v>
      </c>
      <c r="AM258" s="7">
        <v>99737.882966864898</v>
      </c>
      <c r="AN258" s="7">
        <v>0.19500000000000001</v>
      </c>
      <c r="AO258" s="7">
        <v>0.20356817765089</v>
      </c>
      <c r="AP258" s="7">
        <v>8.5681776508901193E-3</v>
      </c>
      <c r="AQ258" s="7">
        <v>2.5999999999999999E-2</v>
      </c>
      <c r="AR258" s="7">
        <v>2.3526999999999999E-2</v>
      </c>
      <c r="AS258" s="7">
        <v>65657.927586546895</v>
      </c>
      <c r="AT258" s="7">
        <v>25891.7577261675</v>
      </c>
      <c r="AU258" s="7">
        <v>36612.528485952498</v>
      </c>
      <c r="AV258" s="7">
        <v>520.54419253200399</v>
      </c>
      <c r="AW258" s="7">
        <v>691.94268101601403</v>
      </c>
      <c r="AX258" s="7">
        <v>533.10159043804799</v>
      </c>
      <c r="AY258" s="7">
        <v>8.3307584753217405</v>
      </c>
      <c r="AZ258" s="7">
        <v>8.2430113104047198</v>
      </c>
      <c r="BA258" s="7">
        <v>8.19930686275422</v>
      </c>
      <c r="BB258" s="7">
        <v>8.0899999329940098</v>
      </c>
      <c r="BC258" s="7">
        <v>8.8392933361227595</v>
      </c>
      <c r="BD258" s="7">
        <v>9.1948452844310893</v>
      </c>
      <c r="BE258" s="7">
        <v>9.1924463392887095</v>
      </c>
      <c r="BF258" s="7">
        <v>9.8637745732198692</v>
      </c>
      <c r="BG258" s="7">
        <v>10.052546508896301</v>
      </c>
      <c r="BH258" s="7">
        <v>11.510300853357201</v>
      </c>
      <c r="BI258" s="7">
        <v>3.6565707131813001E-2</v>
      </c>
      <c r="BJ258" s="7">
        <v>4.8605620404606698E-2</v>
      </c>
      <c r="BK258" s="7">
        <v>3.7447803485508899E-2</v>
      </c>
    </row>
    <row r="259" spans="1:63" x14ac:dyDescent="0.2">
      <c r="A259" s="7">
        <v>2013.25</v>
      </c>
      <c r="B259" s="7">
        <v>1.2745078858104499</v>
      </c>
      <c r="C259" s="7">
        <v>1.1577556241426299</v>
      </c>
      <c r="D259" s="7">
        <v>1.2503909688274299</v>
      </c>
      <c r="E259" s="7">
        <v>1.23612109196008</v>
      </c>
      <c r="F259" s="7">
        <v>1.45067759802275</v>
      </c>
      <c r="G259" s="7">
        <v>14506.741682471</v>
      </c>
      <c r="H259" s="7">
        <v>5755.8967795558301</v>
      </c>
      <c r="I259" s="7">
        <v>10622.120276367599</v>
      </c>
      <c r="J259" s="7">
        <v>955.820306314052</v>
      </c>
      <c r="K259" s="7">
        <v>3610.6718162654502</v>
      </c>
      <c r="L259" s="7">
        <v>1676.0546452631299</v>
      </c>
      <c r="M259" s="7">
        <v>4379.5735085249298</v>
      </c>
      <c r="N259" s="7">
        <v>14549.262201379201</v>
      </c>
      <c r="O259" s="7">
        <v>350.030434138207</v>
      </c>
      <c r="P259" s="7">
        <v>3388336.4802558902</v>
      </c>
      <c r="Q259" s="7">
        <v>3000794.0892906901</v>
      </c>
      <c r="R259" s="7">
        <v>5413.8111707179496</v>
      </c>
      <c r="S259" s="7">
        <v>1960.44729228298</v>
      </c>
      <c r="T259" s="7">
        <v>6824.9733042400403</v>
      </c>
      <c r="U259" s="7">
        <v>314.999320217503</v>
      </c>
      <c r="V259" s="7">
        <v>6509.9739840225302</v>
      </c>
      <c r="W259" s="7">
        <v>676.45511914634096</v>
      </c>
      <c r="X259" s="7">
        <v>1627.3226684587801</v>
      </c>
      <c r="Y259" s="7">
        <v>1722.60531901125</v>
      </c>
      <c r="Z259" s="7">
        <v>1186.1808514295501</v>
      </c>
      <c r="AA259" s="7">
        <v>509.72573228320499</v>
      </c>
      <c r="AB259" s="7">
        <v>1973.86514512296</v>
      </c>
      <c r="AC259" s="7">
        <v>4787.3686650112904</v>
      </c>
      <c r="AD259" s="7">
        <v>10201.179835729199</v>
      </c>
      <c r="AE259" s="7">
        <v>0.96988108565059705</v>
      </c>
      <c r="AF259" s="7">
        <v>29085.006708248799</v>
      </c>
      <c r="AG259" s="7">
        <v>2.0049303520302701</v>
      </c>
      <c r="AH259" s="7">
        <v>28447.3660678009</v>
      </c>
      <c r="AI259" s="7">
        <v>34838.174091779001</v>
      </c>
      <c r="AJ259" s="7">
        <v>30084.479353277002</v>
      </c>
      <c r="AK259" s="7">
        <v>25514.1049982884</v>
      </c>
      <c r="AL259" s="7">
        <v>5628.9982586098904</v>
      </c>
      <c r="AM259" s="7">
        <v>102738.688809759</v>
      </c>
      <c r="AN259" s="7">
        <v>0.19500000000000001</v>
      </c>
      <c r="AO259" s="7">
        <v>0.20476954078238599</v>
      </c>
      <c r="AP259" s="7">
        <v>9.7695407823864492E-3</v>
      </c>
      <c r="AQ259" s="7">
        <v>2.5999999999999999E-2</v>
      </c>
      <c r="AR259" s="7">
        <v>3.9856000000000003E-2</v>
      </c>
      <c r="AS259" s="7">
        <v>67760.605760697101</v>
      </c>
      <c r="AT259" s="7">
        <v>26769.1214556946</v>
      </c>
      <c r="AU259" s="7">
        <v>37736.483169557097</v>
      </c>
      <c r="AV259" s="7">
        <v>547.50172996542597</v>
      </c>
      <c r="AW259" s="7">
        <v>530.73372287772202</v>
      </c>
      <c r="AX259" s="7">
        <v>506.02120864014302</v>
      </c>
      <c r="AY259" s="7">
        <v>8.3541484594140893</v>
      </c>
      <c r="AZ259" s="7">
        <v>8.26175787513864</v>
      </c>
      <c r="BA259" s="7">
        <v>8.2246778353459202</v>
      </c>
      <c r="BB259" s="7">
        <v>8.1017054439579397</v>
      </c>
      <c r="BC259" s="7">
        <v>8.8582279064937595</v>
      </c>
      <c r="BD259" s="7">
        <v>9.2132648072461105</v>
      </c>
      <c r="BE259" s="7">
        <v>9.2103380077157109</v>
      </c>
      <c r="BF259" s="7">
        <v>9.9059473307288801</v>
      </c>
      <c r="BG259" s="7">
        <v>10.0864382649467</v>
      </c>
      <c r="BH259" s="7">
        <v>11.539944041722199</v>
      </c>
      <c r="BI259" s="7">
        <v>3.7630893057486202E-2</v>
      </c>
      <c r="BJ259" s="7">
        <v>3.6478394267127297E-2</v>
      </c>
      <c r="BK259" s="7">
        <v>3.4779853551073901E-2</v>
      </c>
    </row>
    <row r="260" spans="1:63" x14ac:dyDescent="0.2">
      <c r="A260" s="7">
        <v>2013.5</v>
      </c>
      <c r="B260" s="7">
        <v>1.28296762240967</v>
      </c>
      <c r="C260" s="7">
        <v>1.16237759941458</v>
      </c>
      <c r="D260" s="7">
        <v>1.2515394118394501</v>
      </c>
      <c r="E260" s="7">
        <v>1.2365907883423199</v>
      </c>
      <c r="F260" s="7">
        <v>1.45849534211697</v>
      </c>
      <c r="G260" s="7">
        <v>14872.8325810959</v>
      </c>
      <c r="H260" s="7">
        <v>5963.2044020126996</v>
      </c>
      <c r="I260" s="7">
        <v>11128.9847041503</v>
      </c>
      <c r="J260" s="7">
        <v>1009.08072610729</v>
      </c>
      <c r="K260" s="7">
        <v>3848.7856238519298</v>
      </c>
      <c r="L260" s="7">
        <v>1734.1185762360501</v>
      </c>
      <c r="M260" s="7">
        <v>4536.9997779550404</v>
      </c>
      <c r="N260" s="7">
        <v>14916.5169865322</v>
      </c>
      <c r="O260" s="7">
        <v>239.43542241484701</v>
      </c>
      <c r="P260" s="7">
        <v>3294731.0891052601</v>
      </c>
      <c r="Q260" s="7">
        <v>2998987.79105264</v>
      </c>
      <c r="R260" s="7">
        <v>5573.1320212283999</v>
      </c>
      <c r="S260" s="7">
        <v>2017.8032424171899</v>
      </c>
      <c r="T260" s="7">
        <v>7086.1463004717298</v>
      </c>
      <c r="U260" s="7">
        <v>402.36742640479099</v>
      </c>
      <c r="V260" s="7">
        <v>6683.7788740669403</v>
      </c>
      <c r="W260" s="7">
        <v>700.378395089381</v>
      </c>
      <c r="X260" s="7">
        <v>1688.6979658804701</v>
      </c>
      <c r="Y260" s="7">
        <v>1800.81170755467</v>
      </c>
      <c r="Z260" s="7">
        <v>1203.6095367753101</v>
      </c>
      <c r="AA260" s="7">
        <v>503.23114168593099</v>
      </c>
      <c r="AB260" s="7">
        <v>1990.6596638564999</v>
      </c>
      <c r="AC260" s="7">
        <v>4882.9671665122796</v>
      </c>
      <c r="AD260" s="7">
        <v>10456.0991877407</v>
      </c>
      <c r="AE260" s="7">
        <v>0.96385190611417204</v>
      </c>
      <c r="AF260" s="7">
        <v>30829.957564225999</v>
      </c>
      <c r="AG260" s="7">
        <v>2.0729042296497302</v>
      </c>
      <c r="AH260" s="7">
        <v>29935.867353866801</v>
      </c>
      <c r="AI260" s="7">
        <v>36860.450572552101</v>
      </c>
      <c r="AJ260" s="7">
        <v>30817.8052196762</v>
      </c>
      <c r="AK260" s="7">
        <v>26132.700842967501</v>
      </c>
      <c r="AL260" s="7">
        <v>5715.8352831866996</v>
      </c>
      <c r="AM260" s="7">
        <v>105732.648229325</v>
      </c>
      <c r="AN260" s="7">
        <v>0.19500000000000001</v>
      </c>
      <c r="AO260" s="7">
        <v>0.204134334602083</v>
      </c>
      <c r="AP260" s="7">
        <v>9.1343346020826693E-3</v>
      </c>
      <c r="AQ260" s="7">
        <v>2.5999999999999999E-2</v>
      </c>
      <c r="AR260" s="7">
        <v>3.2508000000000002E-2</v>
      </c>
      <c r="AS260" s="7">
        <v>70200.023266898701</v>
      </c>
      <c r="AT260" s="7">
        <v>28155.037902371001</v>
      </c>
      <c r="AU260" s="7">
        <v>39163.947529347803</v>
      </c>
      <c r="AV260" s="7">
        <v>920.816340612874</v>
      </c>
      <c r="AW260" s="7">
        <v>645.66863903411604</v>
      </c>
      <c r="AX260" s="7">
        <v>903.46099456820605</v>
      </c>
      <c r="AY260" s="7">
        <v>8.3765366272560904</v>
      </c>
      <c r="AZ260" s="7">
        <v>8.2811501110657506</v>
      </c>
      <c r="BA260" s="7">
        <v>8.2483071600166404</v>
      </c>
      <c r="BB260" s="7">
        <v>8.1161030232903801</v>
      </c>
      <c r="BC260" s="7">
        <v>8.8775354247536704</v>
      </c>
      <c r="BD260" s="7">
        <v>9.2328190838535296</v>
      </c>
      <c r="BE260" s="7">
        <v>9.2298861942547905</v>
      </c>
      <c r="BF260" s="7">
        <v>9.9588368277264792</v>
      </c>
      <c r="BG260" s="7">
        <v>10.137489138329601</v>
      </c>
      <c r="BH260" s="7">
        <v>11.568669000507599</v>
      </c>
      <c r="BI260" s="7">
        <v>6.1731323836808599E-2</v>
      </c>
      <c r="BJ260" s="7">
        <v>4.3285482771687103E-2</v>
      </c>
      <c r="BK260" s="7">
        <v>6.0567825276096499E-2</v>
      </c>
    </row>
    <row r="261" spans="1:63" x14ac:dyDescent="0.2">
      <c r="A261" s="7">
        <v>2013.75</v>
      </c>
      <c r="B261" s="7">
        <v>1.2921344337668501</v>
      </c>
      <c r="C261" s="7">
        <v>1.16807163427548</v>
      </c>
      <c r="D261" s="7">
        <v>1.2587208258695499</v>
      </c>
      <c r="E261" s="7">
        <v>1.2434448321554801</v>
      </c>
      <c r="F261" s="7">
        <v>1.4673446815770499</v>
      </c>
      <c r="G261" s="7">
        <v>15220.5540320689</v>
      </c>
      <c r="H261" s="7">
        <v>6155.7956351681696</v>
      </c>
      <c r="I261" s="7">
        <v>11424.244448064699</v>
      </c>
      <c r="J261" s="7">
        <v>1062.3033806814899</v>
      </c>
      <c r="K261" s="7">
        <v>4004.0123375102598</v>
      </c>
      <c r="L261" s="7">
        <v>1750.69009373986</v>
      </c>
      <c r="M261" s="7">
        <v>4607.23863613308</v>
      </c>
      <c r="N261" s="7">
        <v>15272.0837296926</v>
      </c>
      <c r="O261" s="7">
        <v>321.975759745799</v>
      </c>
      <c r="P261" s="7">
        <v>3406470.7597503499</v>
      </c>
      <c r="Q261" s="7">
        <v>3005351.7713884702</v>
      </c>
      <c r="R261" s="7">
        <v>5728.8099387896</v>
      </c>
      <c r="S261" s="7">
        <v>2151.1782565949102</v>
      </c>
      <c r="T261" s="7">
        <v>7070.1197745623504</v>
      </c>
      <c r="U261" s="7">
        <v>307.47414558320799</v>
      </c>
      <c r="V261" s="7">
        <v>6762.6456289791404</v>
      </c>
      <c r="W261" s="7">
        <v>735.57710317102396</v>
      </c>
      <c r="X261" s="7">
        <v>1725.5025093449401</v>
      </c>
      <c r="Y261" s="7">
        <v>1839.44340059561</v>
      </c>
      <c r="Z261" s="7">
        <v>1212.24084486792</v>
      </c>
      <c r="AA261" s="7">
        <v>476.663741696893</v>
      </c>
      <c r="AB261" s="7">
        <v>1985.45887417067</v>
      </c>
      <c r="AC261" s="7">
        <v>4923.2022283835304</v>
      </c>
      <c r="AD261" s="7">
        <v>10652.012167173099</v>
      </c>
      <c r="AE261" s="7">
        <v>0.96231847063356701</v>
      </c>
      <c r="AF261" s="7">
        <v>31923.4752784505</v>
      </c>
      <c r="AG261" s="7">
        <v>2.0973924609570398</v>
      </c>
      <c r="AH261" s="7">
        <v>30508.030743739699</v>
      </c>
      <c r="AI261" s="7">
        <v>37582.345923949797</v>
      </c>
      <c r="AJ261" s="7">
        <v>31365.307964011499</v>
      </c>
      <c r="AK261" s="7">
        <v>26432.3962011904</v>
      </c>
      <c r="AL261" s="7">
        <v>5820.86494902088</v>
      </c>
      <c r="AM261" s="7">
        <v>109131.959159665</v>
      </c>
      <c r="AN261" s="7">
        <v>0.19500000000000001</v>
      </c>
      <c r="AO261" s="7">
        <v>0.19950936934366501</v>
      </c>
      <c r="AP261" s="7">
        <v>4.5093693436647096E-3</v>
      </c>
      <c r="AQ261" s="7">
        <v>2.5999999999999999E-2</v>
      </c>
      <c r="AR261" s="7">
        <v>3.7968000000000002E-2</v>
      </c>
      <c r="AS261" s="7">
        <v>72483.827861926606</v>
      </c>
      <c r="AT261" s="7">
        <v>29218.617016542201</v>
      </c>
      <c r="AU261" s="7">
        <v>40171.3627353337</v>
      </c>
      <c r="AV261" s="7">
        <v>753.74629636294401</v>
      </c>
      <c r="AW261" s="7">
        <v>772.57849970154496</v>
      </c>
      <c r="AX261" s="7">
        <v>422.102026091759</v>
      </c>
      <c r="AY261" s="7">
        <v>8.39696764772218</v>
      </c>
      <c r="AZ261" s="7">
        <v>8.2838288388930703</v>
      </c>
      <c r="BA261" s="7">
        <v>8.26980867024308</v>
      </c>
      <c r="BB261" s="7">
        <v>8.1182600288670308</v>
      </c>
      <c r="BC261" s="7">
        <v>8.8900496608465094</v>
      </c>
      <c r="BD261" s="7">
        <v>9.2503274196232006</v>
      </c>
      <c r="BE261" s="7">
        <v>9.24694760400482</v>
      </c>
      <c r="BF261" s="7">
        <v>9.9876424919457794</v>
      </c>
      <c r="BG261" s="7">
        <v>10.1508352674885</v>
      </c>
      <c r="BH261" s="7">
        <v>11.6003130634766</v>
      </c>
      <c r="BI261" s="7">
        <v>4.9354515710091203E-2</v>
      </c>
      <c r="BJ261" s="7">
        <v>5.0587628602340902E-2</v>
      </c>
      <c r="BK261" s="7">
        <v>2.7638797269758899E-2</v>
      </c>
    </row>
    <row r="262" spans="1:63" x14ac:dyDescent="0.2">
      <c r="A262" s="7">
        <v>2014</v>
      </c>
      <c r="B262" s="7">
        <v>1.2974340812199601</v>
      </c>
      <c r="C262" s="7">
        <v>1.1706125506184999</v>
      </c>
      <c r="D262" s="7">
        <v>1.25952748791977</v>
      </c>
      <c r="E262" s="7">
        <v>1.24404485922241</v>
      </c>
      <c r="F262" s="7">
        <v>1.4635809511793301</v>
      </c>
      <c r="G262" s="7">
        <v>15439.3644752571</v>
      </c>
      <c r="H262" s="7">
        <v>6306.6649882421098</v>
      </c>
      <c r="I262" s="7">
        <v>11886.6253045228</v>
      </c>
      <c r="J262" s="7">
        <v>1109.6495231364199</v>
      </c>
      <c r="K262" s="7">
        <v>4248.3169763180604</v>
      </c>
      <c r="L262" s="7">
        <v>1812.6850475230699</v>
      </c>
      <c r="M262" s="7">
        <v>4715.97375754521</v>
      </c>
      <c r="N262" s="7">
        <v>15523.039899486201</v>
      </c>
      <c r="O262" s="7">
        <v>237.34254989257201</v>
      </c>
      <c r="P262" s="7">
        <v>3405428.4467946398</v>
      </c>
      <c r="Q262" s="7">
        <v>3052906.7731584799</v>
      </c>
      <c r="R262" s="7">
        <v>5830.4949277715295</v>
      </c>
      <c r="S262" s="7">
        <v>2188.6687171139201</v>
      </c>
      <c r="T262" s="7">
        <v>7266.5337047081903</v>
      </c>
      <c r="U262" s="7">
        <v>369.60667879695802</v>
      </c>
      <c r="V262" s="7">
        <v>6896.92702591124</v>
      </c>
      <c r="W262" s="7">
        <v>756.49808575712404</v>
      </c>
      <c r="X262" s="7">
        <v>1796.5170040349401</v>
      </c>
      <c r="Y262" s="7">
        <v>1870.3424750864399</v>
      </c>
      <c r="Z262" s="7">
        <v>1235.7890846974899</v>
      </c>
      <c r="AA262" s="7">
        <v>479.29099894036602</v>
      </c>
      <c r="AB262" s="7">
        <v>1994.2784620923701</v>
      </c>
      <c r="AC262" s="7">
        <v>5026.5845508248003</v>
      </c>
      <c r="AD262" s="7">
        <v>10857.079478596301</v>
      </c>
      <c r="AE262" s="7">
        <v>0.95885014678560998</v>
      </c>
      <c r="AF262" s="7">
        <v>32883.947523220697</v>
      </c>
      <c r="AG262" s="7">
        <v>2.1298770150753299</v>
      </c>
      <c r="AH262" s="7" t="s">
        <v>47</v>
      </c>
      <c r="AI262" s="7">
        <v>38448.718489336301</v>
      </c>
      <c r="AJ262" s="7">
        <v>32245.301724094901</v>
      </c>
      <c r="AK262" s="7">
        <v>27251.320461093699</v>
      </c>
      <c r="AL262" s="7">
        <v>6058.9333536574804</v>
      </c>
      <c r="AM262" s="7">
        <v>112611.26551046201</v>
      </c>
      <c r="AN262" s="7">
        <v>0.19500000000000001</v>
      </c>
      <c r="AO262" s="7">
        <v>0.19889181849393101</v>
      </c>
      <c r="AP262" s="7">
        <v>3.8918184939314001E-3</v>
      </c>
      <c r="AQ262" s="7">
        <v>2.5999999999999999E-2</v>
      </c>
      <c r="AR262" s="7">
        <v>2.7505999999999999E-2</v>
      </c>
      <c r="AS262" s="7">
        <v>74717.245100333603</v>
      </c>
      <c r="AT262" s="7">
        <v>30119.031079173099</v>
      </c>
      <c r="AU262" s="7">
        <v>41513.677639890899</v>
      </c>
      <c r="AV262" s="7">
        <v>665.33956319295999</v>
      </c>
      <c r="AW262" s="7">
        <v>672.52812450325098</v>
      </c>
      <c r="AX262" s="7">
        <v>711.64170492267704</v>
      </c>
      <c r="AY262" s="7">
        <v>8.4104686387000207</v>
      </c>
      <c r="AZ262" s="7">
        <v>8.3041279625825908</v>
      </c>
      <c r="BA262" s="7">
        <v>8.2899710299799096</v>
      </c>
      <c r="BB262" s="7">
        <v>8.1416098776849193</v>
      </c>
      <c r="BC262" s="7">
        <v>8.9116864936657407</v>
      </c>
      <c r="BD262" s="7">
        <v>9.2691945053368094</v>
      </c>
      <c r="BE262" s="7">
        <v>9.2637895227700202</v>
      </c>
      <c r="BF262" s="7">
        <v>10.0198537614231</v>
      </c>
      <c r="BG262" s="7">
        <v>10.176194506069599</v>
      </c>
      <c r="BH262" s="7">
        <v>11.6316970386215</v>
      </c>
      <c r="BI262" s="7">
        <v>4.2861421957369403E-2</v>
      </c>
      <c r="BJ262" s="7">
        <v>4.3324511748856001E-2</v>
      </c>
      <c r="BK262" s="7">
        <v>4.5844223137391497E-2</v>
      </c>
    </row>
    <row r="263" spans="1:63" x14ac:dyDescent="0.2">
      <c r="A263" s="7">
        <v>2014.25</v>
      </c>
      <c r="B263" s="7">
        <v>1.30284885448867</v>
      </c>
      <c r="C263" s="7">
        <v>1.1735677403738101</v>
      </c>
      <c r="D263" s="7">
        <v>1.2606101808183501</v>
      </c>
      <c r="E263" s="7">
        <v>1.2467741586887899</v>
      </c>
      <c r="F263" s="7">
        <v>1.4670631297441701</v>
      </c>
      <c r="G263" s="7">
        <v>15751.688605749299</v>
      </c>
      <c r="H263" s="7">
        <v>6469.5913126325804</v>
      </c>
      <c r="I263" s="7">
        <v>12385.138585692401</v>
      </c>
      <c r="J263" s="7">
        <v>1163.38123602613</v>
      </c>
      <c r="K263" s="7">
        <v>4480.7846975949396</v>
      </c>
      <c r="L263" s="7">
        <v>1895.2105928526901</v>
      </c>
      <c r="M263" s="7">
        <v>4845.7620592186604</v>
      </c>
      <c r="N263" s="7">
        <v>15856.403734977601</v>
      </c>
      <c r="O263" s="7">
        <v>379.77030584666898</v>
      </c>
      <c r="P263" s="7">
        <v>3554471.7910978198</v>
      </c>
      <c r="Q263" s="7">
        <v>3037624.5660337899</v>
      </c>
      <c r="R263" s="7">
        <v>5998.2160928790699</v>
      </c>
      <c r="S263" s="7">
        <v>2193.3102560686498</v>
      </c>
      <c r="T263" s="7">
        <v>7285.1070801831902</v>
      </c>
      <c r="U263" s="7">
        <v>249.406298972304</v>
      </c>
      <c r="V263" s="7">
        <v>7035.7007812108905</v>
      </c>
      <c r="W263" s="7">
        <v>772.52170037125597</v>
      </c>
      <c r="X263" s="7">
        <v>1843.65077598378</v>
      </c>
      <c r="Y263" s="7">
        <v>1939.7473031438501</v>
      </c>
      <c r="Z263" s="7">
        <v>1258.4793912898399</v>
      </c>
      <c r="AA263" s="7">
        <v>485.95769091858102</v>
      </c>
      <c r="AB263" s="7">
        <v>1993.82331079342</v>
      </c>
      <c r="AC263" s="7">
        <v>5095.9534780670401</v>
      </c>
      <c r="AD263" s="7">
        <v>11094.1695709461</v>
      </c>
      <c r="AE263" s="7">
        <v>0.95695993774973198</v>
      </c>
      <c r="AF263" s="7">
        <v>33942.299480260597</v>
      </c>
      <c r="AG263" s="7">
        <v>2.15483560714067</v>
      </c>
      <c r="AH263" s="7" t="s">
        <v>47</v>
      </c>
      <c r="AI263" s="7">
        <v>39530.4847192753</v>
      </c>
      <c r="AJ263" s="7">
        <v>33138.268853116802</v>
      </c>
      <c r="AK263" s="7">
        <v>27760.7186789314</v>
      </c>
      <c r="AL263" s="7">
        <v>5950.8247595330304</v>
      </c>
      <c r="AM263" s="7">
        <v>116940.05394622601</v>
      </c>
      <c r="AN263" s="7">
        <v>0.19500000000000001</v>
      </c>
      <c r="AO263" s="7">
        <v>0.19650459850218799</v>
      </c>
      <c r="AP263" s="7">
        <v>1.50459850218816E-3</v>
      </c>
      <c r="AQ263" s="7">
        <v>2.5999999999999999E-2</v>
      </c>
      <c r="AR263" s="7">
        <v>2.5247666666666699E-2</v>
      </c>
      <c r="AS263" s="7">
        <v>77304.961491697395</v>
      </c>
      <c r="AT263" s="7">
        <v>30863.0357760435</v>
      </c>
      <c r="AU263" s="7">
        <v>43013.538234211002</v>
      </c>
      <c r="AV263" s="7">
        <v>522.74216766463496</v>
      </c>
      <c r="AW263" s="7">
        <v>663.98915593043796</v>
      </c>
      <c r="AX263" s="7">
        <v>927.94274599006405</v>
      </c>
      <c r="AY263" s="7">
        <v>8.4346640928246295</v>
      </c>
      <c r="AZ263" s="7">
        <v>8.3156425255141606</v>
      </c>
      <c r="BA263" s="7">
        <v>8.3159548546869395</v>
      </c>
      <c r="BB263" s="7">
        <v>8.1529395366405595</v>
      </c>
      <c r="BC263" s="7">
        <v>8.93091245396025</v>
      </c>
      <c r="BD263" s="7">
        <v>9.2880661873830501</v>
      </c>
      <c r="BE263" s="7">
        <v>9.2814403201082705</v>
      </c>
      <c r="BF263" s="7">
        <v>10.0491547563647</v>
      </c>
      <c r="BG263" s="7">
        <v>10.2015648868146</v>
      </c>
      <c r="BH263" s="7">
        <v>11.669416723045</v>
      </c>
      <c r="BI263" s="7">
        <v>3.29672589322079E-2</v>
      </c>
      <c r="BJ263" s="7">
        <v>4.1875141868754698E-2</v>
      </c>
      <c r="BK263" s="7">
        <v>5.85216396794387E-2</v>
      </c>
    </row>
    <row r="264" spans="1:63" x14ac:dyDescent="0.2">
      <c r="A264" s="7">
        <v>2014.5</v>
      </c>
      <c r="B264" s="7">
        <v>1.3077995567976199</v>
      </c>
      <c r="C264" s="7">
        <v>1.1751193804784501</v>
      </c>
      <c r="D264" s="7">
        <v>1.26415036688258</v>
      </c>
      <c r="E264" s="7">
        <v>1.24963653682806</v>
      </c>
      <c r="F264" s="7">
        <v>1.47094216777952</v>
      </c>
      <c r="G264" s="7">
        <v>16076.6813907902</v>
      </c>
      <c r="H264" s="7">
        <v>6674.7612867473599</v>
      </c>
      <c r="I264" s="7">
        <v>12660.229310466601</v>
      </c>
      <c r="J264" s="7">
        <v>1176.55332707651</v>
      </c>
      <c r="K264" s="7">
        <v>4619.2348787770698</v>
      </c>
      <c r="L264" s="7">
        <v>1938.17832752549</v>
      </c>
      <c r="M264" s="7">
        <v>4926.2627770875697</v>
      </c>
      <c r="N264" s="7">
        <v>16203.502957349499</v>
      </c>
      <c r="O264" s="7">
        <v>537.54417940208896</v>
      </c>
      <c r="P264" s="7">
        <v>3708089.5330643998</v>
      </c>
      <c r="Q264" s="7">
        <v>3018869.9041291098</v>
      </c>
      <c r="R264" s="7">
        <v>6153.9883017376696</v>
      </c>
      <c r="S264" s="7">
        <v>2113.03476787507</v>
      </c>
      <c r="T264" s="7">
        <v>7398.9357083346204</v>
      </c>
      <c r="U264" s="7">
        <v>314.86995668530102</v>
      </c>
      <c r="V264" s="7">
        <v>7084.0657516493202</v>
      </c>
      <c r="W264" s="7">
        <v>763.30091662142297</v>
      </c>
      <c r="X264" s="7">
        <v>1864.77874289688</v>
      </c>
      <c r="Y264" s="7">
        <v>1973.1486586850999</v>
      </c>
      <c r="Z264" s="7">
        <v>1257.41286852847</v>
      </c>
      <c r="AA264" s="7">
        <v>494.11195190704899</v>
      </c>
      <c r="AB264" s="7">
        <v>1988.7254815388701</v>
      </c>
      <c r="AC264" s="7">
        <v>5110.9170929642196</v>
      </c>
      <c r="AD264" s="7">
        <v>11264.9053947019</v>
      </c>
      <c r="AE264" s="7">
        <v>0.95552604398185703</v>
      </c>
      <c r="AF264" s="7">
        <v>35071.210311835202</v>
      </c>
      <c r="AG264" s="7">
        <v>2.1814956370240801</v>
      </c>
      <c r="AH264" s="7" t="s">
        <v>47</v>
      </c>
      <c r="AI264" s="7">
        <v>40753.813880322501</v>
      </c>
      <c r="AJ264" s="7">
        <v>33920.104355531003</v>
      </c>
      <c r="AK264" s="7">
        <v>28282.4281706662</v>
      </c>
      <c r="AL264" s="7">
        <v>6009.8480170992098</v>
      </c>
      <c r="AM264" s="7">
        <v>119525.19901605201</v>
      </c>
      <c r="AN264" s="7">
        <v>0.19500000000000001</v>
      </c>
      <c r="AO264" s="7">
        <v>0.19620764907622401</v>
      </c>
      <c r="AP264" s="7">
        <v>1.2076490762243401E-3</v>
      </c>
      <c r="AQ264" s="7">
        <v>2.5999999999999999E-2</v>
      </c>
      <c r="AR264" s="7">
        <v>2.9846000000000001E-2</v>
      </c>
      <c r="AS264" s="7">
        <v>79449.474059417102</v>
      </c>
      <c r="AT264" s="7">
        <v>31280.230566801401</v>
      </c>
      <c r="AU264" s="7">
        <v>44410.123205569202</v>
      </c>
      <c r="AV264" s="7">
        <v>78.358753476400594</v>
      </c>
      <c r="AW264" s="7">
        <v>547.48232578400496</v>
      </c>
      <c r="AX264" s="7">
        <v>932.263166501417</v>
      </c>
      <c r="AY264" s="7">
        <v>8.4565096577066505</v>
      </c>
      <c r="AZ264" s="7">
        <v>8.3162813988475808</v>
      </c>
      <c r="BA264" s="7">
        <v>8.3389525290153799</v>
      </c>
      <c r="BB264" s="7">
        <v>8.1532310113975992</v>
      </c>
      <c r="BC264" s="7">
        <v>8.9435443287240997</v>
      </c>
      <c r="BD264" s="7">
        <v>9.3070796038361792</v>
      </c>
      <c r="BE264" s="7">
        <v>9.2992220143189801</v>
      </c>
      <c r="BF264" s="7">
        <v>10.079232727909501</v>
      </c>
      <c r="BG264" s="7">
        <v>10.229401580499999</v>
      </c>
      <c r="BH264" s="7">
        <v>11.691282498550899</v>
      </c>
      <c r="BI264" s="7">
        <v>4.8359144120043102E-3</v>
      </c>
      <c r="BJ264" s="7">
        <v>3.3787899272464499E-2</v>
      </c>
      <c r="BK264" s="7">
        <v>5.7534668210651903E-2</v>
      </c>
    </row>
    <row r="265" spans="1:63" x14ac:dyDescent="0.2">
      <c r="A265" s="7">
        <v>2014.75</v>
      </c>
      <c r="B265" s="7">
        <v>1.3111255937492201</v>
      </c>
      <c r="C265" s="7">
        <v>1.1731537076298999</v>
      </c>
      <c r="D265" s="7">
        <v>1.25822028031665</v>
      </c>
      <c r="E265" s="7">
        <v>1.2431071064307599</v>
      </c>
      <c r="F265" s="7">
        <v>1.4687418615608601</v>
      </c>
      <c r="G265" s="7">
        <v>16323.2855282033</v>
      </c>
      <c r="H265" s="7">
        <v>6871.3824149661796</v>
      </c>
      <c r="I265" s="7">
        <v>12984.679772597199</v>
      </c>
      <c r="J265" s="7">
        <v>1220.44096077577</v>
      </c>
      <c r="K265" s="7">
        <v>4828.0597739490404</v>
      </c>
      <c r="L265" s="7">
        <v>1972.1762262264899</v>
      </c>
      <c r="M265" s="7">
        <v>4964.0028116459498</v>
      </c>
      <c r="N265" s="7">
        <v>16486.743653716701</v>
      </c>
      <c r="O265" s="7">
        <v>591.63296485866897</v>
      </c>
      <c r="P265" s="7">
        <v>3680098.14011952</v>
      </c>
      <c r="Q265" s="7">
        <v>2929490.4605697198</v>
      </c>
      <c r="R265" s="7">
        <v>6310.0454056417402</v>
      </c>
      <c r="S265" s="7">
        <v>2157.3172789423602</v>
      </c>
      <c r="T265" s="7">
        <v>7427.7480042739699</v>
      </c>
      <c r="U265" s="7">
        <v>280.568548865438</v>
      </c>
      <c r="V265" s="7">
        <v>7147.17945540853</v>
      </c>
      <c r="W265" s="7">
        <v>780.44913600671896</v>
      </c>
      <c r="X265" s="7">
        <v>1907.21361900442</v>
      </c>
      <c r="Y265" s="7">
        <v>2017.8812983451301</v>
      </c>
      <c r="Z265" s="7">
        <v>1261.16975853799</v>
      </c>
      <c r="AA265" s="7">
        <v>480.720622531272</v>
      </c>
      <c r="AB265" s="7">
        <v>1960.9147795209799</v>
      </c>
      <c r="AC265" s="7">
        <v>5129.2981570633901</v>
      </c>
      <c r="AD265" s="7">
        <v>11439.3435627051</v>
      </c>
      <c r="AE265" s="7">
        <v>0.94812206577102098</v>
      </c>
      <c r="AF265" s="7" t="s">
        <v>47</v>
      </c>
      <c r="AG265" s="7" t="s">
        <v>47</v>
      </c>
      <c r="AH265" s="7" t="s">
        <v>47</v>
      </c>
      <c r="AI265" s="7" t="s">
        <v>47</v>
      </c>
      <c r="AJ265" s="7">
        <v>34362.410146773698</v>
      </c>
      <c r="AK265" s="7">
        <v>28626.919726310502</v>
      </c>
      <c r="AL265" s="7">
        <v>6030.3908992049901</v>
      </c>
      <c r="AM265" s="7">
        <v>122576.204001762</v>
      </c>
      <c r="AN265" s="7">
        <v>0.19500000000000001</v>
      </c>
      <c r="AO265" s="7">
        <v>0.193885376278779</v>
      </c>
      <c r="AP265" s="7">
        <v>-1.1146237212214399E-3</v>
      </c>
      <c r="AQ265" s="7">
        <v>2.4333333333333301E-2</v>
      </c>
      <c r="AR265" s="7">
        <v>2.7012000000000001E-2</v>
      </c>
      <c r="AS265" s="7">
        <v>82419.155299162507</v>
      </c>
      <c r="AT265" s="7">
        <v>31753.229363642</v>
      </c>
      <c r="AU265" s="7">
        <v>46262.5348675243</v>
      </c>
      <c r="AV265" s="7">
        <v>151.03661957201601</v>
      </c>
      <c r="AW265" s="7">
        <v>476.119831680549</v>
      </c>
      <c r="AX265" s="7">
        <v>1605.5303668178799</v>
      </c>
      <c r="AY265" s="7">
        <v>8.4790121511778498</v>
      </c>
      <c r="AZ265" s="7">
        <v>8.3251101408166601</v>
      </c>
      <c r="BA265" s="7">
        <v>8.3654919935021095</v>
      </c>
      <c r="BB265" s="7">
        <v>8.1583179594866095</v>
      </c>
      <c r="BC265" s="7">
        <v>8.9604077245749902</v>
      </c>
      <c r="BD265" s="7">
        <v>9.3259057642216394</v>
      </c>
      <c r="BE265" s="7">
        <v>9.3159417695561899</v>
      </c>
      <c r="BF265" s="7" t="s">
        <v>47</v>
      </c>
      <c r="BG265" s="7" t="s">
        <v>47</v>
      </c>
      <c r="BH265" s="7">
        <v>11.716488189043201</v>
      </c>
      <c r="BI265" s="7">
        <v>9.1610946797226703E-3</v>
      </c>
      <c r="BJ265" s="7">
        <v>2.8878949153383199E-2</v>
      </c>
      <c r="BK265" s="7">
        <v>9.7383109760181899E-2</v>
      </c>
    </row>
    <row r="266" spans="1:63" x14ac:dyDescent="0.2">
      <c r="A266" s="7">
        <v>2015</v>
      </c>
      <c r="B266" s="7">
        <v>1.31346702312148</v>
      </c>
      <c r="C266" s="7">
        <v>1.16952883494793</v>
      </c>
      <c r="D266" s="7" t="s">
        <v>47</v>
      </c>
      <c r="E266" s="7" t="s">
        <v>47</v>
      </c>
      <c r="F266" s="7">
        <v>1.4590424224529399</v>
      </c>
      <c r="G266" s="7">
        <v>16468.185370786101</v>
      </c>
      <c r="H266" s="7">
        <v>7118.6462224358402</v>
      </c>
      <c r="I266" s="7">
        <v>13430.4720703815</v>
      </c>
      <c r="J266" s="7" t="s">
        <v>47</v>
      </c>
      <c r="K266" s="7" t="s">
        <v>47</v>
      </c>
      <c r="L266" s="7" t="s">
        <v>47</v>
      </c>
      <c r="M266" s="7" t="s">
        <v>47</v>
      </c>
      <c r="N266" s="7" t="s">
        <v>47</v>
      </c>
      <c r="O266" s="7" t="s">
        <v>47</v>
      </c>
      <c r="P266" s="7">
        <v>3575297.29434935</v>
      </c>
      <c r="Q266" s="7">
        <v>2542254.2184783099</v>
      </c>
      <c r="R266" s="7" t="s">
        <v>47</v>
      </c>
      <c r="S266" s="7" t="s">
        <v>47</v>
      </c>
      <c r="T266" s="7" t="s">
        <v>47</v>
      </c>
      <c r="U266" s="7" t="s">
        <v>47</v>
      </c>
      <c r="V266" s="7" t="s">
        <v>47</v>
      </c>
      <c r="W266" s="7" t="s">
        <v>47</v>
      </c>
      <c r="X266" s="7" t="s">
        <v>47</v>
      </c>
      <c r="Y266" s="7" t="s">
        <v>47</v>
      </c>
      <c r="Z266" s="7" t="s">
        <v>47</v>
      </c>
      <c r="AA266" s="7" t="s">
        <v>47</v>
      </c>
      <c r="AB266" s="7" t="s">
        <v>47</v>
      </c>
      <c r="AC266" s="7" t="s">
        <v>47</v>
      </c>
      <c r="AD266" s="7" t="s">
        <v>47</v>
      </c>
      <c r="AE266" s="7" t="s">
        <v>47</v>
      </c>
      <c r="AF266" s="7" t="s">
        <v>47</v>
      </c>
      <c r="AG266" s="7" t="s">
        <v>47</v>
      </c>
      <c r="AH266" s="7" t="s">
        <v>47</v>
      </c>
      <c r="AI266" s="7" t="s">
        <v>47</v>
      </c>
      <c r="AJ266" s="7" t="s">
        <v>47</v>
      </c>
      <c r="AK266" s="7">
        <v>28776.578289563098</v>
      </c>
      <c r="AL266" s="7">
        <v>6067.8354953192302</v>
      </c>
      <c r="AM266" s="7">
        <v>125748.52292860299</v>
      </c>
      <c r="AN266" s="7">
        <v>0.19166666666666701</v>
      </c>
      <c r="AO266" s="7">
        <v>0.18974442143727499</v>
      </c>
      <c r="AP266" s="7">
        <v>-1.9222452293912401E-3</v>
      </c>
      <c r="AQ266" s="7">
        <v>2.26666666666667E-2</v>
      </c>
      <c r="AR266" s="7">
        <v>3.0503333333333299E-2</v>
      </c>
      <c r="AS266" s="7">
        <v>85606.125239287401</v>
      </c>
      <c r="AT266" s="7">
        <v>32497.672152504099</v>
      </c>
      <c r="AU266" s="7">
        <v>47970.340948626799</v>
      </c>
      <c r="AV266" s="7">
        <v>660.58706186939605</v>
      </c>
      <c r="AW266" s="7">
        <v>919.93198681561205</v>
      </c>
      <c r="AX266" s="7">
        <v>948.35725535939105</v>
      </c>
      <c r="AY266" s="7" t="s">
        <v>47</v>
      </c>
      <c r="AZ266" s="7" t="s">
        <v>47</v>
      </c>
      <c r="BA266" s="7" t="s">
        <v>47</v>
      </c>
      <c r="BB266" s="7" t="s">
        <v>47</v>
      </c>
      <c r="BC266" s="7" t="s">
        <v>47</v>
      </c>
      <c r="BD266" s="7" t="s">
        <v>47</v>
      </c>
      <c r="BE266" s="7">
        <v>9.3314052937422893</v>
      </c>
      <c r="BF266" s="7" t="s">
        <v>47</v>
      </c>
      <c r="BG266" s="7" t="s">
        <v>47</v>
      </c>
      <c r="BH266" s="7">
        <v>11.742039341798399</v>
      </c>
      <c r="BI266" s="7" t="s">
        <v>47</v>
      </c>
      <c r="BJ266" s="7" t="s">
        <v>47</v>
      </c>
      <c r="BK266" s="7" t="s">
        <v>47</v>
      </c>
    </row>
    <row r="267" spans="1:63" x14ac:dyDescent="0.2">
      <c r="A267" s="7">
        <v>2015.25</v>
      </c>
      <c r="B267" s="7">
        <v>1.3209478360923399</v>
      </c>
      <c r="C267" s="7">
        <v>1.1737700617671101</v>
      </c>
      <c r="D267" s="7" t="s">
        <v>47</v>
      </c>
      <c r="E267" s="7" t="s">
        <v>47</v>
      </c>
      <c r="F267" s="7">
        <v>1.4653642987939599</v>
      </c>
      <c r="G267" s="7">
        <v>16830.022601508499</v>
      </c>
      <c r="H267" s="7">
        <v>7382.6317814730101</v>
      </c>
      <c r="I267" s="7">
        <v>13640.6201162012</v>
      </c>
      <c r="J267" s="7" t="s">
        <v>47</v>
      </c>
      <c r="K267" s="7" t="s">
        <v>47</v>
      </c>
      <c r="L267" s="7" t="s">
        <v>47</v>
      </c>
      <c r="M267" s="7" t="s">
        <v>47</v>
      </c>
      <c r="N267" s="7" t="s">
        <v>47</v>
      </c>
      <c r="O267" s="7" t="s">
        <v>47</v>
      </c>
      <c r="P267" s="7">
        <v>3479253.8161030598</v>
      </c>
      <c r="Q267" s="7">
        <v>2617571.4991873</v>
      </c>
      <c r="R267" s="7" t="s">
        <v>47</v>
      </c>
      <c r="S267" s="7" t="s">
        <v>47</v>
      </c>
      <c r="T267" s="7" t="s">
        <v>47</v>
      </c>
      <c r="U267" s="7" t="s">
        <v>47</v>
      </c>
      <c r="V267" s="7" t="s">
        <v>47</v>
      </c>
      <c r="W267" s="7" t="s">
        <v>47</v>
      </c>
      <c r="X267" s="7" t="s">
        <v>47</v>
      </c>
      <c r="Y267" s="7" t="s">
        <v>47</v>
      </c>
      <c r="Z267" s="7" t="s">
        <v>47</v>
      </c>
      <c r="AA267" s="7" t="s">
        <v>47</v>
      </c>
      <c r="AB267" s="7" t="s">
        <v>47</v>
      </c>
      <c r="AC267" s="7" t="s">
        <v>47</v>
      </c>
      <c r="AD267" s="7" t="s">
        <v>47</v>
      </c>
      <c r="AE267" s="7" t="s">
        <v>47</v>
      </c>
      <c r="AF267" s="7" t="s">
        <v>47</v>
      </c>
      <c r="AG267" s="7" t="s">
        <v>47</v>
      </c>
      <c r="AH267" s="7" t="s">
        <v>47</v>
      </c>
      <c r="AI267" s="7" t="s">
        <v>47</v>
      </c>
      <c r="AJ267" s="7" t="s">
        <v>47</v>
      </c>
      <c r="AK267" s="7">
        <v>29172.8716635196</v>
      </c>
      <c r="AL267" s="7">
        <v>6117.08368119844</v>
      </c>
      <c r="AM267" s="7">
        <v>129694.692744117</v>
      </c>
      <c r="AN267" s="7">
        <v>0.18</v>
      </c>
      <c r="AO267" s="7">
        <v>0.18656929970689601</v>
      </c>
      <c r="AP267" s="7">
        <v>6.5692997068960302E-3</v>
      </c>
      <c r="AQ267" s="7">
        <v>1.8499999999999999E-2</v>
      </c>
      <c r="AR267" s="7">
        <v>1.5250666666666701E-2</v>
      </c>
      <c r="AS267" s="7">
        <v>88474.950557027696</v>
      </c>
      <c r="AT267" s="7">
        <v>33130.502769423103</v>
      </c>
      <c r="AU267" s="7">
        <v>49434.637956974599</v>
      </c>
      <c r="AV267" s="7">
        <v>360.871220654593</v>
      </c>
      <c r="AW267" s="7">
        <v>908.251893348105</v>
      </c>
      <c r="AX267" s="7">
        <v>842.77677025699597</v>
      </c>
      <c r="AY267" s="7" t="s">
        <v>47</v>
      </c>
      <c r="AZ267" s="7" t="s">
        <v>47</v>
      </c>
      <c r="BA267" s="7" t="s">
        <v>47</v>
      </c>
      <c r="BB267" s="7" t="s">
        <v>47</v>
      </c>
      <c r="BC267" s="7" t="s">
        <v>47</v>
      </c>
      <c r="BD267" s="7" t="s">
        <v>47</v>
      </c>
      <c r="BE267" s="7">
        <v>9.3488157504387708</v>
      </c>
      <c r="BF267" s="7" t="s">
        <v>47</v>
      </c>
      <c r="BG267" s="7" t="s">
        <v>47</v>
      </c>
      <c r="BH267" s="7">
        <v>11.7729384499925</v>
      </c>
      <c r="BI267" s="7" t="s">
        <v>47</v>
      </c>
      <c r="BJ267" s="7" t="s">
        <v>47</v>
      </c>
      <c r="BK267" s="7" t="s">
        <v>47</v>
      </c>
    </row>
    <row r="268" spans="1:63" x14ac:dyDescent="0.2">
      <c r="A268" s="7">
        <v>2015.5</v>
      </c>
      <c r="B268" s="7">
        <v>1.3300069995383501</v>
      </c>
      <c r="C268" s="7">
        <v>1.1770933808444399</v>
      </c>
      <c r="D268" s="7" t="s">
        <v>47</v>
      </c>
      <c r="E268" s="7" t="s">
        <v>47</v>
      </c>
      <c r="F268" s="7">
        <v>1.461050337873</v>
      </c>
      <c r="G268" s="7">
        <v>17067.364625689199</v>
      </c>
      <c r="H268" s="7">
        <v>7659.9509950604497</v>
      </c>
      <c r="I268" s="7">
        <v>13788.3166870527</v>
      </c>
      <c r="J268" s="7" t="s">
        <v>47</v>
      </c>
      <c r="K268" s="7" t="s">
        <v>47</v>
      </c>
      <c r="L268" s="7" t="s">
        <v>47</v>
      </c>
      <c r="M268" s="7" t="s">
        <v>47</v>
      </c>
      <c r="N268" s="7" t="s">
        <v>47</v>
      </c>
      <c r="O268" s="7" t="s">
        <v>47</v>
      </c>
      <c r="P268" s="7">
        <v>3539775.7182655698</v>
      </c>
      <c r="Q268" s="7">
        <v>2622857.3082290501</v>
      </c>
      <c r="R268" s="7" t="s">
        <v>47</v>
      </c>
      <c r="S268" s="7" t="s">
        <v>47</v>
      </c>
      <c r="T268" s="7" t="s">
        <v>47</v>
      </c>
      <c r="U268" s="7" t="s">
        <v>47</v>
      </c>
      <c r="V268" s="7" t="s">
        <v>47</v>
      </c>
      <c r="W268" s="7" t="s">
        <v>47</v>
      </c>
      <c r="X268" s="7" t="s">
        <v>47</v>
      </c>
      <c r="Y268" s="7" t="s">
        <v>47</v>
      </c>
      <c r="Z268" s="7" t="s">
        <v>47</v>
      </c>
      <c r="AA268" s="7" t="s">
        <v>47</v>
      </c>
      <c r="AB268" s="7" t="s">
        <v>47</v>
      </c>
      <c r="AC268" s="7" t="s">
        <v>47</v>
      </c>
      <c r="AD268" s="7" t="s">
        <v>47</v>
      </c>
      <c r="AE268" s="7" t="s">
        <v>47</v>
      </c>
      <c r="AF268" s="7" t="s">
        <v>47</v>
      </c>
      <c r="AG268" s="7" t="s">
        <v>47</v>
      </c>
      <c r="AH268" s="7" t="s">
        <v>47</v>
      </c>
      <c r="AI268" s="7" t="s">
        <v>47</v>
      </c>
      <c r="AJ268" s="7" t="s">
        <v>47</v>
      </c>
      <c r="AK268" s="7">
        <v>28485.5597562396</v>
      </c>
      <c r="AL268" s="7">
        <v>6184.5926370715197</v>
      </c>
      <c r="AM268" s="7">
        <v>135316.436502275</v>
      </c>
      <c r="AN268" s="7">
        <v>0.17833333333333301</v>
      </c>
      <c r="AO268" s="7">
        <v>0.172699207659787</v>
      </c>
      <c r="AP268" s="7">
        <v>-5.6341256735459701E-3</v>
      </c>
      <c r="AQ268" s="7">
        <v>1.43333333333333E-2</v>
      </c>
      <c r="AR268" s="7">
        <v>1.6240000000000001E-2</v>
      </c>
      <c r="AS268" s="7">
        <v>91932.998557265397</v>
      </c>
      <c r="AT268" s="7">
        <v>33824.456766652998</v>
      </c>
      <c r="AU268" s="7">
        <v>51073.448483927197</v>
      </c>
      <c r="AV268" s="7">
        <v>396.78431479666301</v>
      </c>
      <c r="AW268" s="7">
        <v>884.16651936629296</v>
      </c>
      <c r="AX268" s="7">
        <v>756.46367233619003</v>
      </c>
      <c r="AY268" s="7" t="s">
        <v>47</v>
      </c>
      <c r="AZ268" s="7" t="s">
        <v>47</v>
      </c>
      <c r="BA268" s="7" t="s">
        <v>47</v>
      </c>
      <c r="BB268" s="7" t="s">
        <v>47</v>
      </c>
      <c r="BC268" s="7" t="s">
        <v>47</v>
      </c>
      <c r="BD268" s="7" t="s">
        <v>47</v>
      </c>
      <c r="BE268" s="7">
        <v>9.3657678309884194</v>
      </c>
      <c r="BF268" s="7" t="s">
        <v>47</v>
      </c>
      <c r="BG268" s="7" t="s">
        <v>47</v>
      </c>
      <c r="BH268" s="7">
        <v>11.8153712886895</v>
      </c>
      <c r="BI268" s="7" t="s">
        <v>47</v>
      </c>
      <c r="BJ268" s="7" t="s">
        <v>47</v>
      </c>
      <c r="BK268" s="7" t="s">
        <v>47</v>
      </c>
    </row>
    <row r="269" spans="1:63" x14ac:dyDescent="0.2">
      <c r="A269" s="7">
        <v>2015.75</v>
      </c>
      <c r="B269" s="7">
        <v>1.3302024283054501</v>
      </c>
      <c r="C269" s="7">
        <v>1.1754399311421699</v>
      </c>
      <c r="D269" s="7" t="s">
        <v>47</v>
      </c>
      <c r="E269" s="7" t="s">
        <v>47</v>
      </c>
      <c r="F269" s="7" t="s">
        <v>47</v>
      </c>
      <c r="G269" s="7">
        <v>17305.2074020162</v>
      </c>
      <c r="H269" s="7">
        <v>7956.8054445145799</v>
      </c>
      <c r="I269" s="7">
        <v>14150.9562025014</v>
      </c>
      <c r="J269" s="7" t="s">
        <v>47</v>
      </c>
      <c r="K269" s="7" t="s">
        <v>47</v>
      </c>
      <c r="L269" s="7" t="s">
        <v>47</v>
      </c>
      <c r="M269" s="7" t="s">
        <v>47</v>
      </c>
      <c r="N269" s="7" t="s">
        <v>47</v>
      </c>
      <c r="O269" s="7" t="s">
        <v>47</v>
      </c>
      <c r="P269" s="7">
        <v>3625557.50658966</v>
      </c>
      <c r="Q269" s="7">
        <v>2666548.7385635502</v>
      </c>
      <c r="R269" s="7" t="s">
        <v>47</v>
      </c>
      <c r="S269" s="7" t="s">
        <v>47</v>
      </c>
      <c r="T269" s="7" t="s">
        <v>47</v>
      </c>
      <c r="U269" s="7" t="s">
        <v>47</v>
      </c>
      <c r="V269" s="7" t="s">
        <v>47</v>
      </c>
      <c r="W269" s="7" t="s">
        <v>47</v>
      </c>
      <c r="X269" s="7" t="s">
        <v>47</v>
      </c>
      <c r="Y269" s="7" t="s">
        <v>47</v>
      </c>
      <c r="Z269" s="7" t="s">
        <v>47</v>
      </c>
      <c r="AA269" s="7" t="s">
        <v>47</v>
      </c>
      <c r="AB269" s="7" t="s">
        <v>47</v>
      </c>
      <c r="AC269" s="7" t="s">
        <v>47</v>
      </c>
      <c r="AD269" s="7" t="s">
        <v>47</v>
      </c>
      <c r="AE269" s="7" t="s">
        <v>47</v>
      </c>
      <c r="AF269" s="7" t="s">
        <v>47</v>
      </c>
      <c r="AG269" s="7" t="s">
        <v>47</v>
      </c>
      <c r="AH269" s="7" t="s">
        <v>47</v>
      </c>
      <c r="AI269" s="7" t="s">
        <v>47</v>
      </c>
      <c r="AJ269" s="7" t="s">
        <v>47</v>
      </c>
      <c r="AK269" s="7">
        <v>27664.010439443999</v>
      </c>
      <c r="AL269" s="7">
        <v>6275.0531671332001</v>
      </c>
      <c r="AM269" s="7">
        <v>139114.665025594</v>
      </c>
      <c r="AN269" s="7">
        <v>0.17</v>
      </c>
      <c r="AO269" s="7">
        <v>0.16101339783422799</v>
      </c>
      <c r="AP269" s="7">
        <v>-8.9866021657724806E-3</v>
      </c>
      <c r="AQ269" s="7">
        <v>1.0999999999999999E-2</v>
      </c>
      <c r="AR269" s="7">
        <v>1.8345666666666701E-2</v>
      </c>
      <c r="AS269" s="7">
        <v>94863.036651674905</v>
      </c>
      <c r="AT269" s="7">
        <v>34575.042468881198</v>
      </c>
      <c r="AU269" s="7">
        <v>52888.107540737903</v>
      </c>
      <c r="AV269" s="7">
        <v>494.70449780017799</v>
      </c>
      <c r="AW269" s="7">
        <v>846.64412962396102</v>
      </c>
      <c r="AX269" s="7">
        <v>922.39895949646802</v>
      </c>
      <c r="AY269" s="7" t="s">
        <v>47</v>
      </c>
      <c r="AZ269" s="7" t="s">
        <v>47</v>
      </c>
      <c r="BA269" s="7" t="s">
        <v>47</v>
      </c>
      <c r="BB269" s="7" t="s">
        <v>47</v>
      </c>
      <c r="BC269" s="7" t="s">
        <v>47</v>
      </c>
      <c r="BD269" s="7" t="s">
        <v>47</v>
      </c>
      <c r="BE269" s="7" t="s">
        <v>47</v>
      </c>
      <c r="BF269" s="7" t="s">
        <v>47</v>
      </c>
      <c r="BG269" s="7" t="s">
        <v>47</v>
      </c>
      <c r="BH269" s="7">
        <v>11.8430538002882</v>
      </c>
      <c r="BI269" s="7" t="s">
        <v>47</v>
      </c>
      <c r="BJ269" s="7" t="s">
        <v>47</v>
      </c>
      <c r="BK269" s="7" t="s">
        <v>47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4" sqref="B4"/>
    </sheetView>
  </sheetViews>
  <sheetFormatPr baseColWidth="10" defaultRowHeight="15" x14ac:dyDescent="0.2"/>
  <sheetData>
    <row r="3" spans="2:3" x14ac:dyDescent="0.2">
      <c r="B3">
        <f>zha_raw!AF190/zha_raw!N190</f>
        <v>2.0787144074398936</v>
      </c>
    </row>
    <row r="4" spans="2:3" x14ac:dyDescent="0.2">
      <c r="B4">
        <f>zha_raw!BE174</f>
        <v>7.1505424243915297</v>
      </c>
      <c r="C4">
        <f>LOG(zha_raw!N174/zha_raw!F174)</f>
        <v>3.1084252615448547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29" workbookViewId="0">
      <selection activeCell="K119" sqref="K119"/>
    </sheetView>
  </sheetViews>
  <sheetFormatPr baseColWidth="10" defaultRowHeight="15" x14ac:dyDescent="0.2"/>
  <cols>
    <col min="1" max="8" width="10.83203125" style="7"/>
  </cols>
  <sheetData>
    <row r="1" spans="1:9" x14ac:dyDescent="0.2">
      <c r="A1" s="7" t="s">
        <v>123</v>
      </c>
      <c r="B1" s="7" t="s">
        <v>124</v>
      </c>
      <c r="C1" s="7" t="s">
        <v>125</v>
      </c>
      <c r="D1" s="7" t="s">
        <v>126</v>
      </c>
      <c r="E1" s="7" t="s">
        <v>127</v>
      </c>
      <c r="F1" s="7" t="s">
        <v>122</v>
      </c>
      <c r="G1" s="7" t="s">
        <v>15</v>
      </c>
      <c r="H1" s="7" t="s">
        <v>84</v>
      </c>
      <c r="I1" s="7" t="s">
        <v>128</v>
      </c>
    </row>
    <row r="2" spans="1:9" x14ac:dyDescent="0.2">
      <c r="A2" s="8">
        <v>31048</v>
      </c>
      <c r="B2" s="7">
        <v>0.10000000149011612</v>
      </c>
    </row>
    <row r="3" spans="1:9" x14ac:dyDescent="0.2">
      <c r="A3" s="8">
        <v>31138</v>
      </c>
      <c r="B3" s="7">
        <v>0.10000000149011612</v>
      </c>
    </row>
    <row r="4" spans="1:9" x14ac:dyDescent="0.2">
      <c r="A4" s="8">
        <v>31229</v>
      </c>
      <c r="B4" s="7">
        <v>0.10000000149011612</v>
      </c>
    </row>
    <row r="5" spans="1:9" x14ac:dyDescent="0.2">
      <c r="A5" s="8">
        <v>31321</v>
      </c>
      <c r="B5" s="7">
        <v>0.10000000149011612</v>
      </c>
    </row>
    <row r="6" spans="1:9" x14ac:dyDescent="0.2">
      <c r="A6" s="8">
        <v>31413</v>
      </c>
      <c r="B6" s="7">
        <v>0.10000000149011612</v>
      </c>
    </row>
    <row r="7" spans="1:9" x14ac:dyDescent="0.2">
      <c r="A7" s="8">
        <v>31503</v>
      </c>
      <c r="B7" s="7">
        <v>0.10000000149011612</v>
      </c>
    </row>
    <row r="8" spans="1:9" x14ac:dyDescent="0.2">
      <c r="A8" s="8">
        <v>31594</v>
      </c>
      <c r="B8" s="7">
        <v>0.10000000149011612</v>
      </c>
    </row>
    <row r="9" spans="1:9" x14ac:dyDescent="0.2">
      <c r="A9" s="8">
        <v>31686</v>
      </c>
      <c r="B9" s="7">
        <v>0.10000000149011612</v>
      </c>
    </row>
    <row r="10" spans="1:9" x14ac:dyDescent="0.2">
      <c r="A10" s="8">
        <v>31778</v>
      </c>
      <c r="B10" s="7">
        <v>0.10000000149011612</v>
      </c>
    </row>
    <row r="11" spans="1:9" x14ac:dyDescent="0.2">
      <c r="A11" s="8">
        <v>31868</v>
      </c>
      <c r="B11" s="7">
        <v>0.10000000149011612</v>
      </c>
    </row>
    <row r="12" spans="1:9" x14ac:dyDescent="0.2">
      <c r="A12" s="8">
        <v>31959</v>
      </c>
      <c r="B12" s="7">
        <v>0.10000000149011612</v>
      </c>
    </row>
    <row r="13" spans="1:9" x14ac:dyDescent="0.2">
      <c r="A13" s="8">
        <v>32051</v>
      </c>
      <c r="B13" s="7">
        <v>0.11999999731779099</v>
      </c>
    </row>
    <row r="14" spans="1:9" x14ac:dyDescent="0.2">
      <c r="A14" s="8">
        <v>32143</v>
      </c>
      <c r="B14" s="7">
        <v>0.11999999731779099</v>
      </c>
    </row>
    <row r="15" spans="1:9" x14ac:dyDescent="0.2">
      <c r="A15" s="8">
        <v>32234</v>
      </c>
      <c r="B15" s="7">
        <v>0.11999999731779099</v>
      </c>
    </row>
    <row r="16" spans="1:9" x14ac:dyDescent="0.2">
      <c r="A16" s="8">
        <v>32325</v>
      </c>
      <c r="B16" s="7">
        <v>0.12999999523162842</v>
      </c>
    </row>
    <row r="17" spans="1:3" x14ac:dyDescent="0.2">
      <c r="A17" s="8">
        <v>32417</v>
      </c>
      <c r="B17" s="7">
        <v>0.12999999523162842</v>
      </c>
      <c r="C17" s="7">
        <v>9.0000003576278687E-2</v>
      </c>
    </row>
    <row r="18" spans="1:3" x14ac:dyDescent="0.2">
      <c r="A18" s="8">
        <v>32509</v>
      </c>
      <c r="B18" s="7">
        <v>0.12999999523162842</v>
      </c>
      <c r="C18" s="7">
        <v>0.10559999942779541</v>
      </c>
    </row>
    <row r="19" spans="1:3" x14ac:dyDescent="0.2">
      <c r="A19" s="8">
        <v>32599</v>
      </c>
      <c r="B19" s="7">
        <v>0.12999999523162842</v>
      </c>
      <c r="C19" s="7">
        <v>0.11339999735355377</v>
      </c>
    </row>
    <row r="20" spans="1:3" x14ac:dyDescent="0.2">
      <c r="A20" s="8">
        <v>32690</v>
      </c>
      <c r="B20" s="7">
        <v>0.12999999523162842</v>
      </c>
      <c r="C20" s="7">
        <v>0.11339999735355377</v>
      </c>
    </row>
    <row r="21" spans="1:3" x14ac:dyDescent="0.2">
      <c r="A21" s="8">
        <v>32782</v>
      </c>
      <c r="B21" s="7">
        <v>0.12999999523162842</v>
      </c>
      <c r="C21" s="7">
        <v>0.11339999735355377</v>
      </c>
    </row>
    <row r="22" spans="1:3" x14ac:dyDescent="0.2">
      <c r="A22" s="8">
        <v>32874</v>
      </c>
      <c r="B22" s="7">
        <v>0.12999999523162842</v>
      </c>
      <c r="C22" s="7">
        <v>0.11190968006849289</v>
      </c>
    </row>
    <row r="23" spans="1:3" x14ac:dyDescent="0.2">
      <c r="A23" s="8">
        <v>32964</v>
      </c>
      <c r="B23" s="7">
        <v>0.12999999523162842</v>
      </c>
      <c r="C23" s="7">
        <v>0.10080000013113022</v>
      </c>
    </row>
    <row r="24" spans="1:3" x14ac:dyDescent="0.2">
      <c r="A24" s="8">
        <v>33055</v>
      </c>
      <c r="B24" s="7">
        <v>0.12999999523162842</v>
      </c>
      <c r="C24" s="7">
        <v>9.7548387944698334E-2</v>
      </c>
    </row>
    <row r="25" spans="1:3" x14ac:dyDescent="0.2">
      <c r="A25" s="8">
        <v>33147</v>
      </c>
      <c r="B25" s="7">
        <v>0.12999999523162842</v>
      </c>
      <c r="C25" s="7">
        <v>9.3599997460842133E-2</v>
      </c>
    </row>
    <row r="26" spans="1:3" x14ac:dyDescent="0.2">
      <c r="A26" s="8">
        <v>33239</v>
      </c>
      <c r="B26" s="7">
        <v>0.12999999523162842</v>
      </c>
      <c r="C26" s="7">
        <v>9.3599997460842133E-2</v>
      </c>
    </row>
    <row r="27" spans="1:3" x14ac:dyDescent="0.2">
      <c r="A27" s="8">
        <v>33329</v>
      </c>
      <c r="B27" s="7">
        <v>0.12999999523162842</v>
      </c>
      <c r="C27" s="7">
        <v>8.659999817609787E-2</v>
      </c>
    </row>
    <row r="28" spans="1:3" x14ac:dyDescent="0.2">
      <c r="A28" s="8">
        <v>33420</v>
      </c>
      <c r="B28" s="7">
        <v>0.12999999523162842</v>
      </c>
      <c r="C28" s="7">
        <v>8.4600001573562622E-2</v>
      </c>
    </row>
    <row r="29" spans="1:3" x14ac:dyDescent="0.2">
      <c r="A29" s="8">
        <v>33512</v>
      </c>
      <c r="B29" s="7">
        <v>0.12999999523162842</v>
      </c>
      <c r="C29" s="7">
        <v>8.4600001573562622E-2</v>
      </c>
    </row>
    <row r="30" spans="1:3" x14ac:dyDescent="0.2">
      <c r="A30" s="8">
        <v>33604</v>
      </c>
      <c r="B30" s="7">
        <v>0.12999999523162842</v>
      </c>
      <c r="C30" s="7">
        <v>8.4600001573562622E-2</v>
      </c>
    </row>
    <row r="31" spans="1:3" x14ac:dyDescent="0.2">
      <c r="A31" s="8">
        <v>33695</v>
      </c>
      <c r="B31" s="7">
        <v>0.12999999523162842</v>
      </c>
      <c r="C31" s="7">
        <v>8.4600001573562622E-2</v>
      </c>
    </row>
    <row r="32" spans="1:3" x14ac:dyDescent="0.2">
      <c r="A32" s="8">
        <v>33786</v>
      </c>
      <c r="B32" s="7">
        <v>0.12999999523162842</v>
      </c>
      <c r="C32" s="7">
        <v>8.4600001573562622E-2</v>
      </c>
    </row>
    <row r="33" spans="1:9" x14ac:dyDescent="0.2">
      <c r="A33" s="8">
        <v>33878</v>
      </c>
      <c r="B33" s="7">
        <v>0.12999999523162842</v>
      </c>
      <c r="C33" s="7">
        <v>8.4600001573562622E-2</v>
      </c>
    </row>
    <row r="34" spans="1:9" x14ac:dyDescent="0.2">
      <c r="A34" s="8">
        <v>33970</v>
      </c>
      <c r="B34" s="7">
        <v>0.12999999523162842</v>
      </c>
      <c r="C34" s="7">
        <v>8.4600001573562622E-2</v>
      </c>
    </row>
    <row r="35" spans="1:9" x14ac:dyDescent="0.2">
      <c r="A35" s="8">
        <v>34060</v>
      </c>
      <c r="B35" s="7">
        <v>0.12999999523162842</v>
      </c>
      <c r="C35" s="7">
        <v>8.831612765789032E-2</v>
      </c>
    </row>
    <row r="36" spans="1:9" x14ac:dyDescent="0.2">
      <c r="A36" s="8">
        <v>34151</v>
      </c>
      <c r="B36" s="7">
        <v>0.12999999523162842</v>
      </c>
      <c r="C36" s="7">
        <v>0.10786451399326324</v>
      </c>
    </row>
    <row r="37" spans="1:9" x14ac:dyDescent="0.2">
      <c r="A37" s="8">
        <v>34243</v>
      </c>
      <c r="B37" s="7">
        <v>0.12999999523162842</v>
      </c>
      <c r="C37" s="7">
        <v>0.10980000346899033</v>
      </c>
    </row>
    <row r="38" spans="1:9" x14ac:dyDescent="0.2">
      <c r="A38" s="8">
        <v>34335</v>
      </c>
      <c r="B38" s="7">
        <v>0.12999999523162842</v>
      </c>
      <c r="C38" s="7">
        <v>0.10980000346899033</v>
      </c>
    </row>
    <row r="39" spans="1:9" x14ac:dyDescent="0.2">
      <c r="A39" s="8">
        <v>34425</v>
      </c>
      <c r="B39" s="7">
        <v>0.12999999523162842</v>
      </c>
      <c r="C39" s="7">
        <v>0.10980000346899033</v>
      </c>
    </row>
    <row r="40" spans="1:9" x14ac:dyDescent="0.2">
      <c r="A40" s="8">
        <v>34516</v>
      </c>
      <c r="B40" s="7">
        <v>0.12999999523162842</v>
      </c>
      <c r="C40" s="7">
        <v>0.10980000346899033</v>
      </c>
    </row>
    <row r="41" spans="1:9" x14ac:dyDescent="0.2">
      <c r="A41" s="8">
        <v>34608</v>
      </c>
      <c r="B41" s="7">
        <v>0.12999999523162842</v>
      </c>
      <c r="C41" s="7">
        <v>0.10980000346899033</v>
      </c>
    </row>
    <row r="42" spans="1:9" x14ac:dyDescent="0.2">
      <c r="A42" s="8">
        <v>34700</v>
      </c>
      <c r="B42" s="7">
        <v>0.12999999523162842</v>
      </c>
      <c r="C42" s="7">
        <v>0.11699999868869781</v>
      </c>
      <c r="G42" s="7">
        <v>218.18585257466501</v>
      </c>
      <c r="H42" s="7">
        <v>405.88758947927602</v>
      </c>
      <c r="I42">
        <f>G42/H42</f>
        <v>0.53755241162850398</v>
      </c>
    </row>
    <row r="43" spans="1:9" x14ac:dyDescent="0.2">
      <c r="A43" s="8">
        <v>34790</v>
      </c>
      <c r="B43" s="7">
        <v>0.12999999523162842</v>
      </c>
      <c r="C43" s="7">
        <v>0.11699999868869781</v>
      </c>
      <c r="G43" s="7">
        <v>217.70681879152099</v>
      </c>
      <c r="H43" s="7">
        <v>406.06686880247298</v>
      </c>
      <c r="I43">
        <f t="shared" ref="I43:I106" si="0">G43/H43</f>
        <v>0.53613538931052807</v>
      </c>
    </row>
    <row r="44" spans="1:9" x14ac:dyDescent="0.2">
      <c r="A44" s="8">
        <v>34881</v>
      </c>
      <c r="B44" s="7">
        <v>0.12999999523162842</v>
      </c>
      <c r="C44" s="7">
        <v>0.12240000069141388</v>
      </c>
      <c r="G44" s="7">
        <v>229.751855071291</v>
      </c>
      <c r="H44" s="7">
        <v>431.30757670653401</v>
      </c>
      <c r="I44">
        <f t="shared" si="0"/>
        <v>0.53268680514651956</v>
      </c>
    </row>
    <row r="45" spans="1:9" x14ac:dyDescent="0.2">
      <c r="A45" s="8">
        <v>34973</v>
      </c>
      <c r="B45" s="7">
        <v>0.12999999523162842</v>
      </c>
      <c r="C45" s="7">
        <v>0.12240000069141388</v>
      </c>
      <c r="G45" s="7">
        <v>237.18721089337001</v>
      </c>
      <c r="H45" s="7">
        <v>449.90650592052998</v>
      </c>
      <c r="I45">
        <f t="shared" si="0"/>
        <v>0.52719222276653621</v>
      </c>
    </row>
    <row r="46" spans="1:9" x14ac:dyDescent="0.2">
      <c r="A46" s="8">
        <v>35065</v>
      </c>
      <c r="B46" s="7">
        <v>0.12999999523162842</v>
      </c>
      <c r="C46" s="7">
        <v>0.12240000069141388</v>
      </c>
      <c r="G46" s="7">
        <v>239.83568092976199</v>
      </c>
      <c r="H46" s="7">
        <v>461.54835280837699</v>
      </c>
      <c r="I46">
        <f t="shared" si="0"/>
        <v>0.51963283905237034</v>
      </c>
    </row>
    <row r="47" spans="1:9" x14ac:dyDescent="0.2">
      <c r="A47" s="8">
        <v>35156</v>
      </c>
      <c r="B47" s="7">
        <v>0.12999999523162842</v>
      </c>
      <c r="C47" s="7">
        <v>0.11760000139474869</v>
      </c>
      <c r="G47" s="7">
        <v>245.65697580875801</v>
      </c>
      <c r="H47" s="7">
        <v>477.83524963773402</v>
      </c>
      <c r="I47">
        <f t="shared" si="0"/>
        <v>0.51410392179103648</v>
      </c>
    </row>
    <row r="48" spans="1:9" x14ac:dyDescent="0.2">
      <c r="A48" s="8">
        <v>35247</v>
      </c>
      <c r="B48" s="7">
        <v>0.12999999523162842</v>
      </c>
      <c r="C48" s="7">
        <v>0.10900644958019257</v>
      </c>
      <c r="G48" s="7">
        <v>242.198317493644</v>
      </c>
      <c r="H48" s="7">
        <v>474.31729348846102</v>
      </c>
      <c r="I48">
        <f t="shared" si="0"/>
        <v>0.51062510437337894</v>
      </c>
    </row>
    <row r="49" spans="1:9" x14ac:dyDescent="0.2">
      <c r="A49" s="8">
        <v>35339</v>
      </c>
      <c r="B49" s="7">
        <v>0.12999999523162842</v>
      </c>
      <c r="C49" s="7">
        <v>0.10080000013113022</v>
      </c>
      <c r="G49" s="7">
        <v>257.65857272565501</v>
      </c>
      <c r="H49" s="7">
        <v>506.00331194976297</v>
      </c>
      <c r="I49">
        <f t="shared" si="0"/>
        <v>0.50920333254900885</v>
      </c>
    </row>
    <row r="50" spans="1:9" x14ac:dyDescent="0.2">
      <c r="A50" s="8">
        <v>35431</v>
      </c>
      <c r="B50" s="7">
        <v>0.12999999523162842</v>
      </c>
      <c r="C50" s="7">
        <v>0.10080000013113022</v>
      </c>
      <c r="G50" s="7">
        <v>254.66957684666301</v>
      </c>
      <c r="H50" s="7">
        <v>499.51406271237403</v>
      </c>
      <c r="I50">
        <f t="shared" si="0"/>
        <v>0.50983464902629716</v>
      </c>
    </row>
    <row r="51" spans="1:9" x14ac:dyDescent="0.2">
      <c r="A51" s="8">
        <v>35521</v>
      </c>
      <c r="B51" s="7">
        <v>0.12999999523162842</v>
      </c>
      <c r="C51" s="7">
        <v>0.10080000013113022</v>
      </c>
      <c r="G51" s="7">
        <v>265.75867769291898</v>
      </c>
      <c r="H51" s="7">
        <v>519.43539974747705</v>
      </c>
      <c r="I51">
        <f t="shared" si="0"/>
        <v>0.51162989242188206</v>
      </c>
    </row>
    <row r="52" spans="1:9" x14ac:dyDescent="0.2">
      <c r="A52" s="8">
        <v>35612</v>
      </c>
      <c r="B52" s="7">
        <v>0.12999999523162842</v>
      </c>
      <c r="C52" s="7">
        <v>0.10080000013113022</v>
      </c>
      <c r="G52" s="7">
        <v>255.56374005137101</v>
      </c>
      <c r="H52" s="7">
        <v>496.63813007274501</v>
      </c>
      <c r="I52">
        <f t="shared" si="0"/>
        <v>0.51458743212877622</v>
      </c>
    </row>
    <row r="53" spans="1:9" x14ac:dyDescent="0.2">
      <c r="A53" s="8">
        <v>35704</v>
      </c>
      <c r="B53" s="7">
        <v>0.12999999523162842</v>
      </c>
      <c r="C53" s="7">
        <v>8.996129035949707E-2</v>
      </c>
      <c r="G53" s="7">
        <v>289.87365836680402</v>
      </c>
      <c r="H53" s="7">
        <v>558.84107819587598</v>
      </c>
      <c r="I53">
        <f t="shared" si="0"/>
        <v>0.51870499445497487</v>
      </c>
    </row>
    <row r="54" spans="1:9" x14ac:dyDescent="0.2">
      <c r="A54" s="8">
        <v>35796</v>
      </c>
      <c r="B54" s="7">
        <v>7.9999998211860657E-2</v>
      </c>
      <c r="C54" s="7">
        <v>8.5858061909675598E-2</v>
      </c>
      <c r="G54" s="7">
        <v>285.991978290438</v>
      </c>
      <c r="H54" s="7">
        <v>545.80789413497405</v>
      </c>
      <c r="I54">
        <f t="shared" si="0"/>
        <v>0.52397919004761484</v>
      </c>
    </row>
    <row r="55" spans="1:9" x14ac:dyDescent="0.2">
      <c r="A55" s="8">
        <v>35886</v>
      </c>
      <c r="B55" s="7">
        <v>7.9999998211860657E-2</v>
      </c>
      <c r="C55" s="7">
        <v>7.9199999570846558E-2</v>
      </c>
      <c r="G55" s="7">
        <v>301.11169228230699</v>
      </c>
      <c r="H55" s="7">
        <v>570.61317357332905</v>
      </c>
      <c r="I55">
        <f t="shared" si="0"/>
        <v>0.52769845882923938</v>
      </c>
    </row>
    <row r="56" spans="1:9" x14ac:dyDescent="0.2">
      <c r="A56" s="8">
        <v>35977</v>
      </c>
      <c r="B56" s="7">
        <v>7.9999998211860657E-2</v>
      </c>
      <c r="C56" s="7">
        <v>6.9300003349781036E-2</v>
      </c>
      <c r="G56" s="7">
        <v>318.985635586157</v>
      </c>
      <c r="H56" s="7">
        <v>602.00807072878604</v>
      </c>
      <c r="I56">
        <f t="shared" si="0"/>
        <v>0.52986936736578238</v>
      </c>
    </row>
    <row r="57" spans="1:9" x14ac:dyDescent="0.2">
      <c r="A57" s="8">
        <v>36069</v>
      </c>
      <c r="B57" s="7">
        <v>7.9999998211860657E-2</v>
      </c>
      <c r="C57" s="7">
        <v>6.7848384380340576E-2</v>
      </c>
      <c r="G57" s="7">
        <v>317.40751803555798</v>
      </c>
      <c r="H57" s="7">
        <v>598.34871505455396</v>
      </c>
      <c r="I57">
        <f t="shared" si="0"/>
        <v>0.53047246538603932</v>
      </c>
    </row>
    <row r="58" spans="1:9" x14ac:dyDescent="0.2">
      <c r="A58" s="8">
        <v>36161</v>
      </c>
      <c r="B58" s="7">
        <v>7.9999998211860657E-2</v>
      </c>
      <c r="C58" s="7">
        <v>6.3900001347064972E-2</v>
      </c>
      <c r="G58" s="7">
        <v>321.94875152458502</v>
      </c>
      <c r="H58" s="7">
        <v>608.06846579704995</v>
      </c>
      <c r="I58">
        <f t="shared" si="0"/>
        <v>0.52946135120257865</v>
      </c>
    </row>
    <row r="59" spans="1:9" x14ac:dyDescent="0.2">
      <c r="A59" s="8">
        <v>36251</v>
      </c>
      <c r="B59" s="7">
        <v>7.9999998211860657E-2</v>
      </c>
      <c r="C59" s="7">
        <v>6.2639996409416199E-2</v>
      </c>
      <c r="G59" s="7">
        <v>308.81989398974798</v>
      </c>
      <c r="H59" s="7">
        <v>587.01752383326595</v>
      </c>
      <c r="I59">
        <f t="shared" si="0"/>
        <v>0.52608292163602244</v>
      </c>
    </row>
    <row r="60" spans="1:9" x14ac:dyDescent="0.2">
      <c r="A60" s="8">
        <v>36342</v>
      </c>
      <c r="B60" s="7">
        <v>7.9999998211860657E-2</v>
      </c>
      <c r="C60" s="7">
        <v>5.8499999344348907E-2</v>
      </c>
      <c r="G60" s="7">
        <v>302.265102240418</v>
      </c>
      <c r="H60" s="7">
        <v>580.84958185023004</v>
      </c>
      <c r="I60">
        <f t="shared" si="0"/>
        <v>0.5203844707567612</v>
      </c>
    </row>
    <row r="61" spans="1:9" x14ac:dyDescent="0.2">
      <c r="A61" s="8">
        <v>36434</v>
      </c>
      <c r="B61" s="7">
        <v>5.9999998658895493E-2</v>
      </c>
      <c r="C61" s="7">
        <v>5.8499999344348907E-2</v>
      </c>
      <c r="G61" s="7">
        <v>318.30822494267198</v>
      </c>
      <c r="H61" s="7">
        <v>621.26633127146397</v>
      </c>
      <c r="I61">
        <f t="shared" si="0"/>
        <v>0.51235389545612819</v>
      </c>
    </row>
    <row r="62" spans="1:9" x14ac:dyDescent="0.2">
      <c r="A62" s="8">
        <v>36526</v>
      </c>
      <c r="B62" s="7">
        <v>5.9999998658895493E-2</v>
      </c>
      <c r="C62" s="7">
        <v>5.8499999344348907E-2</v>
      </c>
      <c r="G62" s="7">
        <v>317.90252931966</v>
      </c>
      <c r="H62" s="7">
        <v>633.36865188581396</v>
      </c>
      <c r="I62">
        <f t="shared" si="0"/>
        <v>0.50192337175691581</v>
      </c>
    </row>
    <row r="63" spans="1:9" x14ac:dyDescent="0.2">
      <c r="A63" s="8">
        <v>36617</v>
      </c>
      <c r="B63" s="7">
        <v>5.9999998658895493E-2</v>
      </c>
      <c r="C63" s="7">
        <v>5.8499999344348907E-2</v>
      </c>
      <c r="G63" s="7">
        <v>316.49917170479301</v>
      </c>
      <c r="H63" s="7">
        <v>642.45219150905803</v>
      </c>
      <c r="I63">
        <f t="shared" si="0"/>
        <v>0.49264237228511448</v>
      </c>
    </row>
    <row r="64" spans="1:9" x14ac:dyDescent="0.2">
      <c r="A64" s="8">
        <v>36708</v>
      </c>
      <c r="B64" s="7">
        <v>5.9999998658895493E-2</v>
      </c>
      <c r="C64" s="7">
        <v>5.8499999344348907E-2</v>
      </c>
      <c r="G64" s="7">
        <v>318.94299194736402</v>
      </c>
      <c r="H64" s="7">
        <v>658.22529195813604</v>
      </c>
      <c r="I64">
        <f t="shared" si="0"/>
        <v>0.48454988868408477</v>
      </c>
    </row>
    <row r="65" spans="1:9" x14ac:dyDescent="0.2">
      <c r="A65" s="8">
        <v>36800</v>
      </c>
      <c r="B65" s="7">
        <v>5.9999998658895493E-2</v>
      </c>
      <c r="C65" s="7">
        <v>5.8499999344348907E-2</v>
      </c>
      <c r="G65" s="7">
        <v>322.84014764223701</v>
      </c>
      <c r="H65" s="7">
        <v>675.85886021809495</v>
      </c>
      <c r="I65">
        <f t="shared" si="0"/>
        <v>0.47767391484378668</v>
      </c>
    </row>
    <row r="66" spans="1:9" x14ac:dyDescent="0.2">
      <c r="A66" s="8">
        <v>36892</v>
      </c>
      <c r="B66" s="7">
        <v>5.9999998658895493E-2</v>
      </c>
      <c r="C66" s="7">
        <v>5.8499999344348907E-2</v>
      </c>
      <c r="G66" s="7">
        <v>325.62587404839297</v>
      </c>
      <c r="H66" s="7">
        <v>689.83708852359598</v>
      </c>
      <c r="I66">
        <f t="shared" si="0"/>
        <v>0.47203300527854253</v>
      </c>
    </row>
    <row r="67" spans="1:9" x14ac:dyDescent="0.2">
      <c r="A67" s="8">
        <v>36982</v>
      </c>
      <c r="B67" s="7">
        <v>5.9999998658895493E-2</v>
      </c>
      <c r="C67" s="7">
        <v>5.8499999344348907E-2</v>
      </c>
      <c r="G67" s="7">
        <v>334.34519646772702</v>
      </c>
      <c r="H67" s="7">
        <v>718.63092873683502</v>
      </c>
      <c r="I67">
        <f t="shared" si="0"/>
        <v>0.46525300136388276</v>
      </c>
    </row>
    <row r="68" spans="1:9" x14ac:dyDescent="0.2">
      <c r="A68" s="8">
        <v>37073</v>
      </c>
      <c r="B68" s="7">
        <v>5.9999998658895493E-2</v>
      </c>
      <c r="C68" s="7">
        <v>5.8499999344348907E-2</v>
      </c>
      <c r="G68" s="7">
        <v>333.96920765145597</v>
      </c>
      <c r="H68" s="7">
        <v>730.22999410622901</v>
      </c>
      <c r="I68">
        <f t="shared" si="0"/>
        <v>0.45734797303172997</v>
      </c>
    </row>
    <row r="69" spans="1:9" x14ac:dyDescent="0.2">
      <c r="A69" s="8">
        <v>37165</v>
      </c>
      <c r="B69" s="7">
        <v>5.9999998658895493E-2</v>
      </c>
      <c r="C69" s="7">
        <v>5.8499999344348907E-2</v>
      </c>
      <c r="G69" s="7">
        <v>340.07292900067898</v>
      </c>
      <c r="H69" s="7">
        <v>758.52255363215204</v>
      </c>
      <c r="I69">
        <f t="shared" si="0"/>
        <v>0.4483359491056062</v>
      </c>
    </row>
    <row r="70" spans="1:9" x14ac:dyDescent="0.2">
      <c r="A70" s="8">
        <v>37257</v>
      </c>
      <c r="B70" s="7">
        <v>5.9999998658895493E-2</v>
      </c>
      <c r="C70" s="7">
        <v>5.6185714900493622E-2</v>
      </c>
      <c r="G70" s="7">
        <v>347.33233777981098</v>
      </c>
      <c r="H70" s="7">
        <v>792.56182470528097</v>
      </c>
      <c r="I70">
        <f t="shared" si="0"/>
        <v>0.43824005516411124</v>
      </c>
    </row>
    <row r="71" spans="1:9" x14ac:dyDescent="0.2">
      <c r="A71" s="8">
        <v>37347</v>
      </c>
      <c r="B71" s="7">
        <v>5.9999998658895493E-2</v>
      </c>
      <c r="C71" s="7">
        <v>5.3100001066923141E-2</v>
      </c>
      <c r="G71" s="7">
        <v>351.44380458646299</v>
      </c>
      <c r="H71" s="7">
        <v>821.38195997255298</v>
      </c>
      <c r="I71">
        <f t="shared" si="0"/>
        <v>0.42786891082707335</v>
      </c>
    </row>
    <row r="72" spans="1:9" x14ac:dyDescent="0.2">
      <c r="A72" s="8">
        <v>37438</v>
      </c>
      <c r="B72" s="7">
        <v>5.9999998658895493E-2</v>
      </c>
      <c r="C72" s="7">
        <v>5.3100001066923141E-2</v>
      </c>
      <c r="G72" s="7">
        <v>355.00154125622998</v>
      </c>
      <c r="H72" s="7">
        <v>850.93830447556502</v>
      </c>
      <c r="I72">
        <f t="shared" si="0"/>
        <v>0.41718834301978935</v>
      </c>
    </row>
    <row r="73" spans="1:9" x14ac:dyDescent="0.2">
      <c r="A73" s="8">
        <v>37530</v>
      </c>
      <c r="B73" s="7">
        <v>5.9999998658895493E-2</v>
      </c>
      <c r="C73" s="7">
        <v>5.3100001066923141E-2</v>
      </c>
      <c r="G73" s="7">
        <v>359.20502773990302</v>
      </c>
      <c r="H73" s="7">
        <v>884.43816560819005</v>
      </c>
      <c r="I73">
        <f t="shared" si="0"/>
        <v>0.40613922115504048</v>
      </c>
    </row>
    <row r="74" spans="1:9" x14ac:dyDescent="0.2">
      <c r="A74" s="8">
        <v>37622</v>
      </c>
      <c r="B74" s="7">
        <v>5.9999998658895493E-2</v>
      </c>
      <c r="C74" s="7">
        <v>5.3100001066923141E-2</v>
      </c>
      <c r="D74" s="7">
        <v>2.3009824125767242</v>
      </c>
      <c r="E74" s="7">
        <v>1.7115345435973661</v>
      </c>
      <c r="F74" s="7">
        <v>0.79531301813890676</v>
      </c>
      <c r="G74" s="7">
        <v>382.29259761945201</v>
      </c>
      <c r="H74" s="7">
        <v>968.70993653710605</v>
      </c>
      <c r="I74">
        <f t="shared" si="0"/>
        <v>0.39464093760207697</v>
      </c>
    </row>
    <row r="75" spans="1:9" x14ac:dyDescent="0.2">
      <c r="A75" s="8">
        <v>37712</v>
      </c>
      <c r="B75" s="7">
        <v>5.9999998658895493E-2</v>
      </c>
      <c r="C75" s="7">
        <v>5.3100001066923141E-2</v>
      </c>
      <c r="D75" s="7">
        <v>2.3469850460675019</v>
      </c>
      <c r="E75" s="7">
        <v>1.8028369101785253</v>
      </c>
      <c r="F75" s="7">
        <v>0.77780965078891573</v>
      </c>
      <c r="G75" s="7">
        <v>389.54398084753302</v>
      </c>
      <c r="H75" s="7">
        <v>1015.63920560767</v>
      </c>
      <c r="I75">
        <f t="shared" si="0"/>
        <v>0.38354563185109014</v>
      </c>
    </row>
    <row r="76" spans="1:9" x14ac:dyDescent="0.2">
      <c r="A76" s="8">
        <v>37803</v>
      </c>
      <c r="B76" s="7">
        <v>7.0000000298023224E-2</v>
      </c>
      <c r="C76" s="7">
        <v>5.3100001066923141E-2</v>
      </c>
      <c r="D76" s="7">
        <v>2.3611114802797424</v>
      </c>
      <c r="E76" s="7">
        <v>1.829210938511719</v>
      </c>
      <c r="F76" s="7">
        <v>0.77289772402695556</v>
      </c>
      <c r="G76" s="7">
        <v>382.51179682034501</v>
      </c>
      <c r="H76" s="7">
        <v>1025.66226216668</v>
      </c>
      <c r="I76">
        <f t="shared" si="0"/>
        <v>0.37294127992220422</v>
      </c>
    </row>
    <row r="77" spans="1:9" x14ac:dyDescent="0.2">
      <c r="A77" s="8">
        <v>37895</v>
      </c>
      <c r="B77" s="7">
        <v>7.0000000298023224E-2</v>
      </c>
      <c r="C77" s="7">
        <v>5.3100001066923141E-2</v>
      </c>
      <c r="D77" s="7">
        <v>2.3526604749203117</v>
      </c>
      <c r="E77" s="7">
        <v>1.797284931889815</v>
      </c>
      <c r="F77" s="7">
        <v>0.78224534634193132</v>
      </c>
      <c r="G77" s="7">
        <v>382.91612859586201</v>
      </c>
      <c r="H77" s="7">
        <v>1055.20749156855</v>
      </c>
      <c r="I77">
        <f t="shared" si="0"/>
        <v>0.36288230670790911</v>
      </c>
    </row>
    <row r="78" spans="1:9" x14ac:dyDescent="0.2">
      <c r="A78" s="8">
        <v>37987</v>
      </c>
      <c r="B78" s="7">
        <v>7.0000000298023224E-2</v>
      </c>
      <c r="C78" s="7">
        <v>5.3100001066923141E-2</v>
      </c>
      <c r="D78" s="7">
        <v>2.4049748133974886</v>
      </c>
      <c r="E78" s="7">
        <v>1.8725021077571555</v>
      </c>
      <c r="F78" s="7">
        <v>0.77312888976115079</v>
      </c>
      <c r="G78" s="7">
        <v>438.59595874387003</v>
      </c>
      <c r="H78" s="7">
        <v>1241.0977708441701</v>
      </c>
      <c r="I78">
        <f t="shared" si="0"/>
        <v>0.35339355935314087</v>
      </c>
    </row>
    <row r="79" spans="1:9" x14ac:dyDescent="0.2">
      <c r="A79" s="8">
        <v>38078</v>
      </c>
      <c r="B79" s="7">
        <v>7.5000002980232239E-2</v>
      </c>
      <c r="C79" s="7">
        <v>5.3100001066923141E-2</v>
      </c>
      <c r="D79" s="7">
        <v>2.396755057770072</v>
      </c>
      <c r="E79" s="7">
        <v>1.8190442278252668</v>
      </c>
      <c r="F79" s="7">
        <v>0.79087840323411307</v>
      </c>
      <c r="G79" s="7">
        <v>431.82187329256101</v>
      </c>
      <c r="H79" s="7">
        <v>1199.8872661707001</v>
      </c>
      <c r="I79">
        <f t="shared" si="0"/>
        <v>0.35988537045706803</v>
      </c>
    </row>
    <row r="80" spans="1:9" x14ac:dyDescent="0.2">
      <c r="A80" s="8">
        <v>38169</v>
      </c>
      <c r="B80" s="7">
        <v>7.5000002980232239E-2</v>
      </c>
      <c r="C80" s="7">
        <v>5.3100001066923141E-2</v>
      </c>
      <c r="D80" s="7">
        <v>2.3986470963054174</v>
      </c>
      <c r="E80" s="7">
        <v>1.7825504384461275</v>
      </c>
      <c r="F80" s="7">
        <v>0.80512119717663688</v>
      </c>
      <c r="G80" s="7">
        <v>408.45370621044299</v>
      </c>
      <c r="H80" s="7">
        <v>1214.4157622934199</v>
      </c>
      <c r="I80">
        <f t="shared" si="0"/>
        <v>0.33633761920141714</v>
      </c>
    </row>
    <row r="81" spans="1:9" x14ac:dyDescent="0.2">
      <c r="A81" s="8">
        <v>38261</v>
      </c>
      <c r="B81" s="7">
        <v>7.5000002980232239E-2</v>
      </c>
      <c r="C81" s="7">
        <v>5.4987095296382904E-2</v>
      </c>
      <c r="D81" s="7">
        <v>2.4228101866653318</v>
      </c>
      <c r="E81" s="7">
        <v>1.8105799171314008</v>
      </c>
      <c r="F81" s="7">
        <v>0.80372056058100194</v>
      </c>
      <c r="G81" s="7">
        <v>388.67018573877402</v>
      </c>
      <c r="H81" s="7">
        <v>1194.5658349764101</v>
      </c>
      <c r="I81">
        <f t="shared" si="0"/>
        <v>0.32536522840237547</v>
      </c>
    </row>
    <row r="82" spans="1:9" x14ac:dyDescent="0.2">
      <c r="A82" s="8">
        <v>38353</v>
      </c>
      <c r="B82" s="7">
        <v>7.5000002980232239E-2</v>
      </c>
      <c r="C82" s="7">
        <v>5.5799998342990875E-2</v>
      </c>
      <c r="D82" s="7">
        <v>2.4663122419626395</v>
      </c>
      <c r="E82" s="7">
        <v>1.8416815818929104</v>
      </c>
      <c r="F82" s="7">
        <v>0.80818587116795626</v>
      </c>
      <c r="G82" s="7">
        <v>423.05177875692402</v>
      </c>
      <c r="H82" s="7">
        <v>1300.40205086331</v>
      </c>
      <c r="I82">
        <f t="shared" si="0"/>
        <v>0.32532383233021567</v>
      </c>
    </row>
    <row r="83" spans="1:9" x14ac:dyDescent="0.2">
      <c r="A83" s="8">
        <v>38443</v>
      </c>
      <c r="B83" s="7">
        <v>7.5000002980232239E-2</v>
      </c>
      <c r="C83" s="7">
        <v>5.5799998342990875E-2</v>
      </c>
      <c r="D83" s="7">
        <v>2.4717420109157762</v>
      </c>
      <c r="E83" s="7">
        <v>1.8317617311860523</v>
      </c>
      <c r="F83" s="7">
        <v>0.81360532446383571</v>
      </c>
      <c r="G83" s="7">
        <v>411.89312391410601</v>
      </c>
      <c r="H83" s="7">
        <v>1286.12449577755</v>
      </c>
      <c r="I83">
        <f t="shared" si="0"/>
        <v>0.32025913919405485</v>
      </c>
    </row>
    <row r="84" spans="1:9" x14ac:dyDescent="0.2">
      <c r="A84" s="8">
        <v>38534</v>
      </c>
      <c r="B84" s="7">
        <v>7.5000002980232239E-2</v>
      </c>
      <c r="C84" s="7">
        <v>5.5799998342990875E-2</v>
      </c>
      <c r="D84" s="7">
        <v>2.5028602304989063</v>
      </c>
      <c r="E84" s="7">
        <v>1.8453897109341979</v>
      </c>
      <c r="F84" s="7">
        <v>0.8196357796315269</v>
      </c>
      <c r="G84" s="7">
        <v>436.80511843841799</v>
      </c>
      <c r="H84" s="7">
        <v>1357.51300525853</v>
      </c>
      <c r="I84">
        <f t="shared" si="0"/>
        <v>0.32176864364937052</v>
      </c>
    </row>
    <row r="85" spans="1:9" x14ac:dyDescent="0.2">
      <c r="A85" s="8">
        <v>38626</v>
      </c>
      <c r="B85" s="7">
        <v>7.5000002980232239E-2</v>
      </c>
      <c r="C85" s="7">
        <v>5.5799998342990875E-2</v>
      </c>
      <c r="D85" s="7">
        <v>2.5382796924066957</v>
      </c>
      <c r="E85" s="7">
        <v>1.8830158596434188</v>
      </c>
      <c r="F85" s="7">
        <v>0.81888340757545708</v>
      </c>
      <c r="G85" s="7">
        <v>460.58324978521699</v>
      </c>
      <c r="H85" s="7">
        <v>1443.0804413271001</v>
      </c>
      <c r="I85">
        <f t="shared" si="0"/>
        <v>0.31916671905112293</v>
      </c>
    </row>
    <row r="86" spans="1:9" x14ac:dyDescent="0.2">
      <c r="A86" s="8">
        <v>38718</v>
      </c>
      <c r="B86" s="7">
        <v>7.5000002980232239E-2</v>
      </c>
      <c r="C86" s="7">
        <v>5.5799998342990875E-2</v>
      </c>
      <c r="D86" s="7">
        <v>2.5712529240450839</v>
      </c>
      <c r="E86" s="7">
        <v>1.9233874202683365</v>
      </c>
      <c r="F86" s="7">
        <v>0.8163431092968727</v>
      </c>
      <c r="G86" s="7">
        <v>484.81870413222902</v>
      </c>
      <c r="H86" s="7">
        <v>1582.7465763016301</v>
      </c>
      <c r="I86">
        <f t="shared" si="0"/>
        <v>0.30631480199761008</v>
      </c>
    </row>
    <row r="87" spans="1:9" x14ac:dyDescent="0.2">
      <c r="A87" s="8">
        <v>38808</v>
      </c>
      <c r="B87" s="7">
        <v>7.5000002980232239E-2</v>
      </c>
      <c r="C87" s="7">
        <v>5.7689998298883438E-2</v>
      </c>
      <c r="D87" s="7">
        <v>2.576568746615592</v>
      </c>
      <c r="E87" s="7">
        <v>1.8990691289680712</v>
      </c>
      <c r="F87" s="7">
        <v>0.82635342761256969</v>
      </c>
      <c r="G87" s="7">
        <v>501.504441375846</v>
      </c>
      <c r="H87" s="7">
        <v>1646.11934664827</v>
      </c>
      <c r="I87">
        <f t="shared" si="0"/>
        <v>0.30465861566901536</v>
      </c>
    </row>
    <row r="88" spans="1:9" x14ac:dyDescent="0.2">
      <c r="A88" s="8">
        <v>38899</v>
      </c>
      <c r="B88" s="7">
        <v>8.5000000894069672E-2</v>
      </c>
      <c r="C88" s="7">
        <v>5.977742001414299E-2</v>
      </c>
      <c r="D88" s="7">
        <v>2.5978796263766504</v>
      </c>
      <c r="E88" s="7">
        <v>1.9181888310293456</v>
      </c>
      <c r="F88" s="7">
        <v>0.82707621390235364</v>
      </c>
      <c r="G88" s="7">
        <v>515.39525346223502</v>
      </c>
      <c r="H88" s="7">
        <v>1700.21046724337</v>
      </c>
      <c r="I88">
        <f t="shared" si="0"/>
        <v>0.30313614896035151</v>
      </c>
    </row>
    <row r="89" spans="1:9" x14ac:dyDescent="0.2">
      <c r="A89" s="8">
        <v>38991</v>
      </c>
      <c r="B89" s="7">
        <v>9.0000003576278687E-2</v>
      </c>
      <c r="C89" s="7">
        <v>6.120000034570694E-2</v>
      </c>
      <c r="D89" s="7">
        <v>2.6105320908904979</v>
      </c>
      <c r="E89" s="7">
        <v>1.9122558624813688</v>
      </c>
      <c r="F89" s="7">
        <v>0.83311134321309877</v>
      </c>
      <c r="G89" s="7">
        <v>536.56158642666799</v>
      </c>
      <c r="H89" s="7">
        <v>1801.3717487604399</v>
      </c>
      <c r="I89">
        <f t="shared" si="0"/>
        <v>0.2978627741863315</v>
      </c>
    </row>
    <row r="90" spans="1:9" x14ac:dyDescent="0.2">
      <c r="A90" s="8">
        <v>39083</v>
      </c>
      <c r="B90" s="7">
        <v>0.10000000149011612</v>
      </c>
      <c r="C90" s="7">
        <v>6.1606451869010925E-2</v>
      </c>
      <c r="D90" s="7">
        <v>2.6347649720372615</v>
      </c>
      <c r="E90" s="7">
        <v>1.9177020096431168</v>
      </c>
      <c r="F90" s="7">
        <v>0.83903945894403109</v>
      </c>
      <c r="G90" s="7">
        <v>556.34051263839694</v>
      </c>
      <c r="H90" s="7">
        <v>1924.56311851335</v>
      </c>
      <c r="I90">
        <f t="shared" si="0"/>
        <v>0.28907366419249908</v>
      </c>
    </row>
    <row r="91" spans="1:9" x14ac:dyDescent="0.2">
      <c r="A91" s="8">
        <v>39173</v>
      </c>
      <c r="B91" s="7">
        <v>0.11500000208616257</v>
      </c>
      <c r="C91" s="7">
        <v>6.4751610159873962E-2</v>
      </c>
      <c r="D91" s="7">
        <v>2.6603223190026433</v>
      </c>
      <c r="E91" s="7">
        <v>1.9249825385877974</v>
      </c>
      <c r="F91" s="7">
        <v>0.84464222030269287</v>
      </c>
      <c r="G91" s="7">
        <v>568.30485304444096</v>
      </c>
      <c r="H91" s="7">
        <v>2007.0972100286499</v>
      </c>
      <c r="I91">
        <f t="shared" si="0"/>
        <v>0.2831476473610009</v>
      </c>
    </row>
    <row r="92" spans="1:9" x14ac:dyDescent="0.2">
      <c r="A92" s="8">
        <v>39264</v>
      </c>
      <c r="B92" s="7">
        <v>0.125</v>
      </c>
      <c r="C92" s="7">
        <v>6.9092899560928345E-2</v>
      </c>
      <c r="D92" s="7">
        <v>2.6766831740209591</v>
      </c>
      <c r="E92" s="7">
        <v>1.9275090573689089</v>
      </c>
      <c r="F92" s="7">
        <v>0.84877651633156825</v>
      </c>
      <c r="G92" s="7">
        <v>604.30240939304304</v>
      </c>
      <c r="H92" s="7">
        <v>2086.6629554077999</v>
      </c>
      <c r="I92">
        <f t="shared" si="0"/>
        <v>0.28960230871350434</v>
      </c>
    </row>
    <row r="93" spans="1:9" x14ac:dyDescent="0.2">
      <c r="A93" s="8">
        <v>39356</v>
      </c>
      <c r="B93" s="7">
        <v>0.14499999582767487</v>
      </c>
      <c r="C93" s="7">
        <v>7.3112905025482178E-2</v>
      </c>
      <c r="D93" s="7">
        <v>2.7021014644248282</v>
      </c>
      <c r="E93" s="7">
        <v>1.9767552916743045</v>
      </c>
      <c r="F93" s="7">
        <v>0.84159865650717369</v>
      </c>
      <c r="G93" s="7">
        <v>622.56984391567903</v>
      </c>
      <c r="H93" s="7">
        <v>2237.3676748743001</v>
      </c>
      <c r="I93">
        <f t="shared" si="0"/>
        <v>0.27825996187714491</v>
      </c>
    </row>
    <row r="94" spans="1:9" x14ac:dyDescent="0.2">
      <c r="A94" s="8">
        <v>39448</v>
      </c>
      <c r="B94" s="7">
        <v>0.1550000011920929</v>
      </c>
      <c r="C94" s="7">
        <v>7.4699997901916504E-2</v>
      </c>
      <c r="D94" s="7">
        <v>2.7125095913921919</v>
      </c>
      <c r="E94" s="7">
        <v>1.967656983524513</v>
      </c>
      <c r="F94" s="7">
        <v>0.84749486483538772</v>
      </c>
      <c r="G94" s="7">
        <v>667.35372607101499</v>
      </c>
      <c r="H94" s="7">
        <v>2403.38280812934</v>
      </c>
      <c r="I94">
        <f t="shared" si="0"/>
        <v>0.27767267195792505</v>
      </c>
    </row>
    <row r="95" spans="1:9" x14ac:dyDescent="0.2">
      <c r="A95" s="8">
        <v>39539</v>
      </c>
      <c r="B95" s="7">
        <v>0.17499999701976776</v>
      </c>
      <c r="C95" s="7">
        <v>7.4699997901916504E-2</v>
      </c>
      <c r="D95" s="7">
        <v>2.7109531657767643</v>
      </c>
      <c r="E95" s="7">
        <v>1.9538789505280036</v>
      </c>
      <c r="F95" s="7">
        <v>0.85109659242443725</v>
      </c>
      <c r="G95" s="7">
        <v>701.25720065500104</v>
      </c>
      <c r="H95" s="7">
        <v>2528.0186755613599</v>
      </c>
      <c r="I95">
        <f t="shared" si="0"/>
        <v>0.2773939953189955</v>
      </c>
    </row>
    <row r="96" spans="1:9" x14ac:dyDescent="0.2">
      <c r="A96" s="8">
        <v>39630</v>
      </c>
      <c r="B96" s="7">
        <v>0.17249999940395355</v>
      </c>
      <c r="C96" s="7">
        <v>7.4249997735023499E-2</v>
      </c>
      <c r="D96" s="7">
        <v>2.7377349739682559</v>
      </c>
      <c r="E96" s="7">
        <v>2.0078263877414013</v>
      </c>
      <c r="F96" s="7">
        <v>0.84299410727830415</v>
      </c>
      <c r="G96" s="7">
        <v>746.55565858249702</v>
      </c>
      <c r="H96" s="7">
        <v>2636.9307493794799</v>
      </c>
      <c r="I96">
        <f t="shared" si="0"/>
        <v>0.2831153828207949</v>
      </c>
    </row>
    <row r="97" spans="1:9" x14ac:dyDescent="0.2">
      <c r="A97" s="8">
        <v>39722</v>
      </c>
      <c r="B97" s="7">
        <v>0.15000000596046448</v>
      </c>
      <c r="C97" s="7">
        <v>6.3332900404930115E-2</v>
      </c>
      <c r="D97" s="7">
        <v>2.7636749889920154</v>
      </c>
      <c r="E97" s="7">
        <v>2.0220222783869306</v>
      </c>
      <c r="F97" s="7">
        <v>0.84654012581967697</v>
      </c>
      <c r="G97" s="7">
        <v>814.88006807468003</v>
      </c>
      <c r="H97" s="7">
        <v>2741.5597829375502</v>
      </c>
      <c r="I97">
        <f t="shared" si="0"/>
        <v>0.29723228110734295</v>
      </c>
    </row>
    <row r="98" spans="1:9" x14ac:dyDescent="0.2">
      <c r="A98" s="8">
        <v>39814</v>
      </c>
      <c r="B98" s="7">
        <v>0.15000000596046448</v>
      </c>
      <c r="C98" s="7">
        <v>5.3100001066923141E-2</v>
      </c>
      <c r="D98" s="7">
        <v>2.8178407637731238</v>
      </c>
      <c r="E98" s="7">
        <v>2.1224108377063238</v>
      </c>
      <c r="F98" s="7">
        <v>0.83219812576645125</v>
      </c>
      <c r="G98" s="7">
        <v>901.85314976983898</v>
      </c>
      <c r="H98" s="7">
        <v>2893.0105931276898</v>
      </c>
      <c r="I98">
        <f t="shared" si="0"/>
        <v>0.31173517024520397</v>
      </c>
    </row>
    <row r="99" spans="1:9" x14ac:dyDescent="0.2">
      <c r="A99" s="8">
        <v>39904</v>
      </c>
      <c r="B99" s="7">
        <v>0.15000000596046448</v>
      </c>
      <c r="C99" s="7">
        <v>5.3100001066923141E-2</v>
      </c>
      <c r="D99" s="7">
        <v>2.8793695845724261</v>
      </c>
      <c r="E99" s="7">
        <v>2.2314593856488738</v>
      </c>
      <c r="F99" s="7">
        <v>0.81635853844243711</v>
      </c>
      <c r="G99" s="7">
        <v>977.48991417426998</v>
      </c>
      <c r="H99" s="7">
        <v>3095.7961879845798</v>
      </c>
      <c r="I99">
        <f t="shared" si="0"/>
        <v>0.31574750236081722</v>
      </c>
    </row>
    <row r="100" spans="1:9" x14ac:dyDescent="0.2">
      <c r="A100" s="8">
        <v>39995</v>
      </c>
      <c r="B100" s="7">
        <v>0.15000000596046448</v>
      </c>
      <c r="C100" s="7">
        <v>5.3100001066923141E-2</v>
      </c>
      <c r="D100" s="7">
        <v>2.9041966774135326</v>
      </c>
      <c r="E100" s="7">
        <v>2.2487223104402307</v>
      </c>
      <c r="F100" s="7">
        <v>0.81895529476990503</v>
      </c>
      <c r="G100" s="7">
        <v>990.83204010395696</v>
      </c>
      <c r="H100" s="7">
        <v>3182.16804823245</v>
      </c>
      <c r="I100">
        <f t="shared" si="0"/>
        <v>0.31137011782087348</v>
      </c>
    </row>
    <row r="101" spans="1:9" x14ac:dyDescent="0.2">
      <c r="A101" s="8">
        <v>40087</v>
      </c>
      <c r="B101" s="7">
        <v>0.15000000596046448</v>
      </c>
      <c r="C101" s="7">
        <v>5.3100001066923141E-2</v>
      </c>
      <c r="D101" s="7">
        <v>2.9424638290433709</v>
      </c>
      <c r="E101" s="7">
        <v>2.2794432873891992</v>
      </c>
      <c r="F101" s="7">
        <v>0.82151728490083886</v>
      </c>
      <c r="G101" s="7">
        <v>1023.49308800034</v>
      </c>
      <c r="H101" s="7">
        <v>3297.19352978597</v>
      </c>
      <c r="I101">
        <f t="shared" si="0"/>
        <v>0.31041341030011599</v>
      </c>
    </row>
    <row r="102" spans="1:9" x14ac:dyDescent="0.2">
      <c r="A102" s="8">
        <v>40179</v>
      </c>
      <c r="B102" s="7">
        <v>0.15999999642372131</v>
      </c>
      <c r="C102" s="7">
        <v>5.3100001066923141E-2</v>
      </c>
      <c r="D102" s="7">
        <v>2.9497181553443697</v>
      </c>
      <c r="E102" s="7">
        <v>2.3084786636457935</v>
      </c>
      <c r="F102" s="7">
        <v>0.81404463012106909</v>
      </c>
      <c r="G102" s="7">
        <v>1051.01767774057</v>
      </c>
      <c r="H102" s="7">
        <v>3434.9663994454199</v>
      </c>
      <c r="I102">
        <f t="shared" si="0"/>
        <v>0.3059761160721276</v>
      </c>
    </row>
    <row r="103" spans="1:9" x14ac:dyDescent="0.2">
      <c r="A103" s="8">
        <v>40269</v>
      </c>
      <c r="B103" s="7">
        <v>0.16500000655651093</v>
      </c>
      <c r="C103" s="7">
        <v>5.3100001066923141E-2</v>
      </c>
      <c r="D103" s="7">
        <v>2.9477913623789078</v>
      </c>
      <c r="E103" s="7">
        <v>2.2920414585276374</v>
      </c>
      <c r="F103" s="7">
        <v>0.8190493436341999</v>
      </c>
      <c r="G103" s="7">
        <v>1136.7769459419501</v>
      </c>
      <c r="H103" s="7">
        <v>3687.02143668802</v>
      </c>
      <c r="I103">
        <f t="shared" si="0"/>
        <v>0.30831850735402688</v>
      </c>
    </row>
    <row r="104" spans="1:9" x14ac:dyDescent="0.2">
      <c r="A104" s="8">
        <v>40360</v>
      </c>
      <c r="B104" s="7">
        <v>0.16500000655651093</v>
      </c>
      <c r="C104" s="7">
        <v>5.3100001066923141E-2</v>
      </c>
      <c r="D104" s="7">
        <v>2.9691582721186078</v>
      </c>
      <c r="E104" s="7">
        <v>2.3311647090563685</v>
      </c>
      <c r="F104" s="7">
        <v>0.812910585522993</v>
      </c>
      <c r="G104" s="7">
        <v>1101.14267749242</v>
      </c>
      <c r="H104" s="7">
        <v>3713.0713757547501</v>
      </c>
      <c r="I104">
        <f t="shared" si="0"/>
        <v>0.29655844611082721</v>
      </c>
    </row>
    <row r="105" spans="1:9" x14ac:dyDescent="0.2">
      <c r="A105" s="8">
        <v>40452</v>
      </c>
      <c r="B105" s="7">
        <v>0.18000000715255737</v>
      </c>
      <c r="C105" s="7">
        <v>5.5250536650419235E-2</v>
      </c>
      <c r="D105" s="7">
        <v>2.9825788012716412</v>
      </c>
      <c r="E105" s="7">
        <v>2.3564593026336209</v>
      </c>
      <c r="F105" s="7">
        <v>0.80871675087554495</v>
      </c>
      <c r="G105" s="7">
        <v>1148.1427706002801</v>
      </c>
      <c r="H105" s="7">
        <v>3879.9002894884002</v>
      </c>
      <c r="I105">
        <f t="shared" si="0"/>
        <v>0.29592068994939896</v>
      </c>
    </row>
    <row r="106" spans="1:9" x14ac:dyDescent="0.2">
      <c r="A106" s="8">
        <v>40544</v>
      </c>
      <c r="B106" s="7">
        <v>0.19499999284744263</v>
      </c>
      <c r="C106" s="7">
        <v>5.9528570622205734E-2</v>
      </c>
      <c r="D106" s="7">
        <v>2.9753201271784206</v>
      </c>
      <c r="E106" s="7">
        <v>2.3246760851234614</v>
      </c>
      <c r="F106" s="7">
        <v>0.81730037493549546</v>
      </c>
      <c r="G106" s="7">
        <v>1124.35748765527</v>
      </c>
      <c r="H106" s="7">
        <v>4022.36334425927</v>
      </c>
      <c r="I106">
        <f t="shared" si="0"/>
        <v>0.27952658460354074</v>
      </c>
    </row>
    <row r="107" spans="1:9" x14ac:dyDescent="0.2">
      <c r="A107" s="8">
        <v>40634</v>
      </c>
      <c r="B107" s="7">
        <v>0.20999999344348907</v>
      </c>
      <c r="C107" s="7">
        <v>6.2961108982563019E-2</v>
      </c>
      <c r="D107" s="7">
        <v>2.9811881123576618</v>
      </c>
      <c r="E107" s="7">
        <v>2.3286056027763147</v>
      </c>
      <c r="F107" s="7">
        <v>0.81796592114084565</v>
      </c>
      <c r="G107" s="7">
        <v>1094.3257657674901</v>
      </c>
      <c r="H107" s="7">
        <v>4080.9329775700198</v>
      </c>
      <c r="I107">
        <f t="shared" ref="I107:I125" si="1">G107/H107</f>
        <v>0.26815578000967399</v>
      </c>
    </row>
    <row r="108" spans="1:9" x14ac:dyDescent="0.2">
      <c r="A108" s="8">
        <v>40725</v>
      </c>
      <c r="B108" s="7">
        <v>0.20999999344348907</v>
      </c>
      <c r="C108" s="7">
        <v>6.5438710153102875E-2</v>
      </c>
      <c r="D108" s="7">
        <v>2.9707538014153552</v>
      </c>
      <c r="E108" s="7">
        <v>2.3043673555542474</v>
      </c>
      <c r="F108" s="7">
        <v>0.82265085215346656</v>
      </c>
      <c r="G108" s="7">
        <v>1077.6284390012399</v>
      </c>
      <c r="H108" s="7">
        <v>4160.8876886698899</v>
      </c>
      <c r="I108">
        <f t="shared" si="1"/>
        <v>0.258990032808534</v>
      </c>
    </row>
    <row r="109" spans="1:9" x14ac:dyDescent="0.2">
      <c r="A109" s="8">
        <v>40817</v>
      </c>
      <c r="B109" s="7">
        <v>0.20499999821186066</v>
      </c>
      <c r="C109" s="7">
        <v>6.5600000321865082E-2</v>
      </c>
      <c r="D109" s="7">
        <v>2.9727306557294795</v>
      </c>
      <c r="E109" s="7">
        <v>2.3037509369839535</v>
      </c>
      <c r="F109" s="7">
        <v>0.82352035570659876</v>
      </c>
      <c r="G109" s="7">
        <v>1102.2699175369501</v>
      </c>
      <c r="H109" s="7">
        <v>4210.2278278165604</v>
      </c>
      <c r="I109">
        <f t="shared" si="1"/>
        <v>0.26180766519435394</v>
      </c>
    </row>
    <row r="110" spans="1:9" x14ac:dyDescent="0.2">
      <c r="A110" s="8">
        <v>40909</v>
      </c>
      <c r="B110" s="7">
        <v>0.20000000298023224</v>
      </c>
      <c r="C110" s="7">
        <v>6.5600000321865082E-2</v>
      </c>
      <c r="D110" s="7">
        <v>3.0075812035715845</v>
      </c>
      <c r="E110" s="7">
        <v>2.3483245647251798</v>
      </c>
      <c r="F110" s="7">
        <v>0.82024297199486063</v>
      </c>
      <c r="G110" s="7">
        <v>1159.16407267144</v>
      </c>
      <c r="H110" s="7">
        <v>4423.1161230984699</v>
      </c>
      <c r="I110">
        <f t="shared" si="1"/>
        <v>0.26206955467843907</v>
      </c>
    </row>
    <row r="111" spans="1:9" x14ac:dyDescent="0.2">
      <c r="A111" s="8">
        <v>41000</v>
      </c>
      <c r="B111" s="7">
        <v>0.19499999284744263</v>
      </c>
      <c r="C111" s="7">
        <v>6.4961113035678864E-2</v>
      </c>
      <c r="D111" s="7">
        <v>3.0181384051968148</v>
      </c>
      <c r="E111" s="7">
        <v>2.37506483549654</v>
      </c>
      <c r="F111" s="7">
        <v>0.81468306144220837</v>
      </c>
      <c r="G111" s="7">
        <v>1194.5605954048101</v>
      </c>
      <c r="H111" s="7">
        <v>4575.4597080281001</v>
      </c>
      <c r="I111">
        <f t="shared" si="1"/>
        <v>0.26107990707662326</v>
      </c>
    </row>
    <row r="112" spans="1:9" x14ac:dyDescent="0.2">
      <c r="A112" s="8">
        <v>41091</v>
      </c>
      <c r="B112" s="7">
        <v>0.19499999284744263</v>
      </c>
      <c r="C112" s="7">
        <v>6.0166668146848679E-2</v>
      </c>
      <c r="D112" s="7">
        <v>3.0240491564082195</v>
      </c>
      <c r="E112" s="7">
        <v>2.3676434236159718</v>
      </c>
      <c r="F112" s="7">
        <v>0.81927304427176451</v>
      </c>
      <c r="G112" s="7">
        <v>1208.25439469713</v>
      </c>
      <c r="H112" s="7">
        <v>4663.4084300469003</v>
      </c>
      <c r="I112">
        <f t="shared" si="1"/>
        <v>0.25909255275866511</v>
      </c>
    </row>
    <row r="113" spans="1:9" x14ac:dyDescent="0.2">
      <c r="A113" s="8">
        <v>41183</v>
      </c>
      <c r="B113" s="7">
        <v>0.19499999284744263</v>
      </c>
      <c r="C113" s="7">
        <v>5.9999998658895493E-2</v>
      </c>
      <c r="D113" s="7">
        <v>3.0337768943654648</v>
      </c>
      <c r="E113" s="7">
        <v>2.3762526514447084</v>
      </c>
      <c r="F113" s="7">
        <v>0.8196540662308297</v>
      </c>
      <c r="G113" s="7">
        <v>1201.3760408908599</v>
      </c>
      <c r="H113" s="7">
        <v>4720.08907895639</v>
      </c>
      <c r="I113">
        <f t="shared" si="1"/>
        <v>0.25452401867730934</v>
      </c>
    </row>
    <row r="114" spans="1:9" x14ac:dyDescent="0.2">
      <c r="A114" s="8">
        <v>41275</v>
      </c>
      <c r="B114" s="7">
        <v>0.19499999284744263</v>
      </c>
      <c r="C114" s="7">
        <v>5.9999998658895493E-2</v>
      </c>
      <c r="D114" s="7">
        <v>3.0539959374927159</v>
      </c>
      <c r="E114" s="7">
        <v>2.4020266644271819</v>
      </c>
      <c r="F114" s="7">
        <v>0.8177555788659312</v>
      </c>
      <c r="G114" s="7">
        <v>1221.86638659956</v>
      </c>
      <c r="H114" s="7">
        <v>4826.3383314673902</v>
      </c>
      <c r="I114">
        <f t="shared" si="1"/>
        <v>0.25316633494860402</v>
      </c>
    </row>
    <row r="115" spans="1:9" x14ac:dyDescent="0.2">
      <c r="A115" s="8">
        <v>41365</v>
      </c>
      <c r="B115" s="7">
        <v>0.19499999284744263</v>
      </c>
      <c r="C115" s="7">
        <v>5.9999998658895493E-2</v>
      </c>
      <c r="D115" s="7">
        <v>3.0729712555313813</v>
      </c>
      <c r="E115" s="7">
        <v>2.4230994593217257</v>
      </c>
      <c r="F115" s="7">
        <v>0.81703470915870313</v>
      </c>
      <c r="G115" s="7">
        <v>1213.79575108992</v>
      </c>
      <c r="H115" s="7">
        <v>4910.1079629593696</v>
      </c>
      <c r="I115">
        <f t="shared" si="1"/>
        <v>0.24720347500431611</v>
      </c>
    </row>
    <row r="116" spans="1:9" x14ac:dyDescent="0.2">
      <c r="A116" s="8">
        <v>41456</v>
      </c>
      <c r="B116" s="7">
        <v>0.19499999284744263</v>
      </c>
      <c r="C116" s="7">
        <v>5.9999998658895493E-2</v>
      </c>
      <c r="D116" s="7">
        <v>3.0928142449493827</v>
      </c>
      <c r="E116" s="7">
        <v>2.4521660348460141</v>
      </c>
      <c r="F116" s="7">
        <v>0.81383844721765242</v>
      </c>
      <c r="G116" s="7">
        <v>1238.2610088057399</v>
      </c>
      <c r="H116" s="7">
        <v>5037.3270131479703</v>
      </c>
      <c r="I116">
        <f t="shared" si="1"/>
        <v>0.24581707829841984</v>
      </c>
    </row>
    <row r="117" spans="1:9" x14ac:dyDescent="0.2">
      <c r="A117" s="8">
        <v>41548</v>
      </c>
      <c r="B117" s="7">
        <v>0.19499999284744263</v>
      </c>
      <c r="C117" s="7">
        <v>5.9999998658895493E-2</v>
      </c>
      <c r="D117" s="7">
        <v>3.1033636449948134</v>
      </c>
      <c r="E117" s="7">
        <v>2.4514397361972438</v>
      </c>
      <c r="F117" s="7">
        <v>0.81774001126218543</v>
      </c>
      <c r="G117" s="7">
        <v>1263.3708088352701</v>
      </c>
      <c r="H117" s="7">
        <v>5117.6246175861897</v>
      </c>
      <c r="I117">
        <f t="shared" si="1"/>
        <v>0.24686664287447471</v>
      </c>
    </row>
    <row r="118" spans="1:9" x14ac:dyDescent="0.2">
      <c r="A118" s="8">
        <v>41640</v>
      </c>
      <c r="B118" s="7">
        <v>0.19499999284744263</v>
      </c>
      <c r="C118" s="7">
        <v>5.9999998658895493E-2</v>
      </c>
      <c r="D118" s="7">
        <v>3.1146771454769722</v>
      </c>
      <c r="E118" s="7">
        <v>2.4587269041923747</v>
      </c>
      <c r="F118" s="7">
        <v>0.81911770080867419</v>
      </c>
      <c r="G118" s="7">
        <v>1303.2026116279601</v>
      </c>
      <c r="H118" s="7">
        <v>5256.5220090992598</v>
      </c>
      <c r="I118">
        <f t="shared" si="1"/>
        <v>0.24792107963631879</v>
      </c>
    </row>
    <row r="119" spans="1:9" x14ac:dyDescent="0.2">
      <c r="A119" s="8">
        <v>41730</v>
      </c>
      <c r="B119" s="7">
        <v>0.19499999284744263</v>
      </c>
      <c r="C119" s="7">
        <v>5.9999998658895493E-2</v>
      </c>
      <c r="D119" s="7">
        <v>3.1223457742879974</v>
      </c>
      <c r="E119" s="7">
        <v>2.4642707121353684</v>
      </c>
      <c r="F119" s="7">
        <v>0.8198414731591066</v>
      </c>
      <c r="G119" s="7">
        <v>1334.15638236576</v>
      </c>
      <c r="H119" s="7">
        <v>5402.7541925665701</v>
      </c>
      <c r="I119">
        <f t="shared" si="1"/>
        <v>0.24694004850366347</v>
      </c>
    </row>
    <row r="120" spans="1:9" x14ac:dyDescent="0.2">
      <c r="A120" s="8">
        <v>41821</v>
      </c>
      <c r="B120" s="7">
        <v>0.19499999284744263</v>
      </c>
      <c r="C120" s="7">
        <v>5.9999998658895493E-2</v>
      </c>
      <c r="D120" s="7">
        <v>3.1297633511325555</v>
      </c>
      <c r="E120" s="7">
        <v>2.4729482050942186</v>
      </c>
      <c r="F120" s="7">
        <v>0.81941258418555241</v>
      </c>
      <c r="G120" s="7">
        <v>1340.22997222292</v>
      </c>
      <c r="H120" s="7">
        <v>5475.05869455424</v>
      </c>
      <c r="I120">
        <f t="shared" si="1"/>
        <v>0.24478823826235468</v>
      </c>
    </row>
    <row r="121" spans="1:9" x14ac:dyDescent="0.2">
      <c r="A121" s="8">
        <v>41913</v>
      </c>
      <c r="B121" s="7">
        <v>0.19499999284744263</v>
      </c>
      <c r="C121" s="7">
        <v>5.8266665786504745E-2</v>
      </c>
      <c r="D121" s="7">
        <v>3.1193150632451645</v>
      </c>
      <c r="E121" s="7">
        <v>2.4522062270117972</v>
      </c>
      <c r="F121" s="7">
        <v>0.82289340098036146</v>
      </c>
      <c r="G121" s="7">
        <v>1354.16043125587</v>
      </c>
      <c r="H121" s="7">
        <v>5522.41549701641</v>
      </c>
      <c r="I121">
        <f t="shared" si="1"/>
        <v>0.24521161654487622</v>
      </c>
    </row>
    <row r="122" spans="1:9" x14ac:dyDescent="0.2">
      <c r="A122" s="8">
        <v>42005</v>
      </c>
      <c r="B122" s="7">
        <v>0.18999999761581421</v>
      </c>
      <c r="C122" s="7">
        <v>5.5166665464639664E-2</v>
      </c>
      <c r="D122" s="7">
        <v>3.1035435382160261</v>
      </c>
      <c r="E122" s="7">
        <v>2.4249636916803596</v>
      </c>
      <c r="F122" s="7">
        <v>0.82671005189176172</v>
      </c>
      <c r="G122" s="7">
        <v>1387.30156953864</v>
      </c>
      <c r="H122" s="7">
        <v>5502.6205677368898</v>
      </c>
      <c r="I122">
        <f t="shared" si="1"/>
        <v>0.25211652383824229</v>
      </c>
    </row>
    <row r="123" spans="1:9" x14ac:dyDescent="0.2">
      <c r="A123" s="8">
        <v>42095</v>
      </c>
      <c r="B123" s="7">
        <v>0.18000000715255737</v>
      </c>
      <c r="C123" s="7">
        <v>5.2018817514181137E-2</v>
      </c>
      <c r="D123" s="7">
        <v>3.0924448219544245</v>
      </c>
      <c r="E123" s="7">
        <v>2.4170116530659329</v>
      </c>
      <c r="F123" s="7">
        <v>0.82566960025162939</v>
      </c>
      <c r="G123" s="7">
        <v>1394.46240654913</v>
      </c>
      <c r="H123" s="7">
        <v>5549.2976641282103</v>
      </c>
      <c r="I123">
        <f t="shared" si="1"/>
        <v>0.25128628719328194</v>
      </c>
    </row>
    <row r="124" spans="1:9" x14ac:dyDescent="0.2">
      <c r="A124" s="8">
        <v>42186</v>
      </c>
      <c r="B124" s="7">
        <v>0.17499999701976776</v>
      </c>
      <c r="C124" s="7">
        <v>4.7505374997854233E-2</v>
      </c>
      <c r="D124" s="7">
        <v>3.100801179244967</v>
      </c>
      <c r="E124" s="7">
        <v>2.4704028546007177</v>
      </c>
      <c r="F124" s="7">
        <v>0.81023621780187738</v>
      </c>
      <c r="G124" s="7">
        <v>1390.1836507108301</v>
      </c>
      <c r="H124" s="7">
        <v>5561.9367596465599</v>
      </c>
      <c r="I124">
        <f t="shared" si="1"/>
        <v>0.24994596500934882</v>
      </c>
    </row>
    <row r="125" spans="1:9" x14ac:dyDescent="0.2">
      <c r="A125" s="8">
        <v>42278</v>
      </c>
      <c r="B125" s="7">
        <v>0.17000000178813934</v>
      </c>
      <c r="C125" s="7">
        <v>4.4118281453847885E-2</v>
      </c>
      <c r="D125" s="7">
        <v>3.077010010048693</v>
      </c>
      <c r="E125" s="7">
        <v>2.4643282272487514</v>
      </c>
      <c r="F125" s="7">
        <v>0.80388451719461662</v>
      </c>
      <c r="G125" s="7">
        <v>1395.21676042379</v>
      </c>
      <c r="H125" s="7">
        <v>5608.0565055768702</v>
      </c>
      <c r="I125">
        <f t="shared" si="1"/>
        <v>0.2487879284091257</v>
      </c>
    </row>
    <row r="126" spans="1:9" x14ac:dyDescent="0.2">
      <c r="A126" s="8">
        <v>42370</v>
      </c>
      <c r="B126" s="7">
        <v>0.16500000655651093</v>
      </c>
      <c r="C126" s="7">
        <v>4.349999874830246E-2</v>
      </c>
      <c r="D126"/>
      <c r="E126"/>
      <c r="F126"/>
    </row>
    <row r="127" spans="1:9" x14ac:dyDescent="0.2">
      <c r="A127" s="8">
        <v>42461</v>
      </c>
      <c r="B127" s="7">
        <v>0.16500000655651093</v>
      </c>
      <c r="C127" s="7">
        <v>4.349999874830246E-2</v>
      </c>
      <c r="D127"/>
      <c r="E127"/>
      <c r="F127"/>
    </row>
    <row r="128" spans="1:9" x14ac:dyDescent="0.2">
      <c r="A128" s="8">
        <v>42552</v>
      </c>
      <c r="B128" s="7">
        <v>0.16500000655651093</v>
      </c>
      <c r="D128"/>
      <c r="E128"/>
      <c r="F128"/>
    </row>
    <row r="129" spans="1:6" x14ac:dyDescent="0.2">
      <c r="A129" s="8">
        <v>42644</v>
      </c>
      <c r="B129" s="7">
        <v>0.16500000655651093</v>
      </c>
      <c r="D129"/>
      <c r="E129"/>
      <c r="F129"/>
    </row>
    <row r="130" spans="1:6" x14ac:dyDescent="0.2">
      <c r="A130" s="8">
        <v>42736</v>
      </c>
      <c r="B130" s="7">
        <v>0.16500000655651093</v>
      </c>
      <c r="D130"/>
      <c r="E130"/>
      <c r="F130"/>
    </row>
    <row r="131" spans="1:6" x14ac:dyDescent="0.2">
      <c r="A131" s="8">
        <v>42826</v>
      </c>
      <c r="B131" s="7">
        <v>0.16500000655651093</v>
      </c>
      <c r="D131"/>
      <c r="E131"/>
      <c r="F131"/>
    </row>
    <row r="132" spans="1:6" x14ac:dyDescent="0.2">
      <c r="A132" s="8"/>
    </row>
    <row r="133" spans="1:6" x14ac:dyDescent="0.2">
      <c r="A133" s="8"/>
    </row>
    <row r="134" spans="1:6" x14ac:dyDescent="0.2">
      <c r="A134" s="8"/>
    </row>
    <row r="135" spans="1:6" x14ac:dyDescent="0.2">
      <c r="A1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Variable List</vt:lpstr>
      <vt:lpstr>Data</vt:lpstr>
      <vt:lpstr>zha_raw</vt:lpstr>
      <vt:lpstr>Sheet1</vt:lpstr>
      <vt:lpstr>VAR_data</vt:lpstr>
      <vt:lpstr>SOE investment share</vt:lpstr>
      <vt:lpstr>SOE revenue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Zheng Liu</cp:lastModifiedBy>
  <dcterms:created xsi:type="dcterms:W3CDTF">2016-03-02T05:06:13Z</dcterms:created>
  <dcterms:modified xsi:type="dcterms:W3CDTF">2018-03-05T19:07:40Z</dcterms:modified>
</cp:coreProperties>
</file>