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3.xml" ContentType="application/vnd.openxmlformats-officedocument.drawing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Dropbox\PhD Dissertation\"/>
    </mc:Choice>
  </mc:AlternateContent>
  <xr:revisionPtr revIDLastSave="0" documentId="13_ncr:1_{B5FB6492-EBEF-44CE-9473-B8F3268DEB5E}" xr6:coauthVersionLast="44" xr6:coauthVersionMax="44" xr10:uidLastSave="{00000000-0000-0000-0000-000000000000}"/>
  <bookViews>
    <workbookView xWindow="4296" yWindow="2076" windowWidth="17280" windowHeight="9420" activeTab="1" xr2:uid="{00000000-000D-0000-FFFF-FFFF00000000}"/>
  </bookViews>
  <sheets>
    <sheet name="model_var" sheetId="1" r:id="rId1"/>
    <sheet name="together" sheetId="3" r:id="rId2"/>
    <sheet name="observed" sheetId="2" r:id="rId3"/>
  </sheets>
  <externalReferences>
    <externalReference r:id="rId4"/>
  </externalReferenc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4" i="3" l="1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C62" i="3"/>
  <c r="C54" i="3"/>
  <c r="C47" i="3"/>
  <c r="C39" i="3"/>
  <c r="C61" i="3"/>
  <c r="C53" i="3"/>
  <c r="C46" i="3"/>
  <c r="C38" i="3"/>
  <c r="C60" i="3"/>
  <c r="C52" i="3"/>
  <c r="C45" i="3"/>
  <c r="C37" i="3"/>
  <c r="C59" i="3"/>
  <c r="C51" i="3"/>
  <c r="C44" i="3"/>
  <c r="C36" i="3"/>
  <c r="C57" i="3"/>
  <c r="C58" i="3"/>
  <c r="C50" i="3"/>
  <c r="C49" i="3"/>
  <c r="C43" i="3"/>
  <c r="C42" i="3"/>
  <c r="C35" i="3"/>
  <c r="C34" i="3"/>
  <c r="AA127" i="3"/>
  <c r="Z127" i="3"/>
  <c r="Y127" i="3"/>
  <c r="X127" i="3"/>
  <c r="W127" i="3"/>
  <c r="V127" i="3"/>
  <c r="U127" i="3"/>
  <c r="T127" i="3"/>
  <c r="S127" i="3"/>
  <c r="R127" i="3"/>
  <c r="Q127" i="3"/>
  <c r="P127" i="3"/>
  <c r="O127" i="3"/>
  <c r="N127" i="3"/>
  <c r="M127" i="3"/>
  <c r="L127" i="3"/>
  <c r="K127" i="3"/>
  <c r="J127" i="3"/>
  <c r="I127" i="3"/>
  <c r="H127" i="3"/>
  <c r="G127" i="3"/>
  <c r="F127" i="3"/>
  <c r="E127" i="3"/>
  <c r="D127" i="3"/>
  <c r="C127" i="3"/>
  <c r="AA126" i="3"/>
  <c r="Z126" i="3"/>
  <c r="Y126" i="3"/>
  <c r="X126" i="3"/>
  <c r="W126" i="3"/>
  <c r="V126" i="3"/>
  <c r="U126" i="3"/>
  <c r="T126" i="3"/>
  <c r="S126" i="3"/>
  <c r="R126" i="3"/>
  <c r="Q126" i="3"/>
  <c r="P126" i="3"/>
  <c r="O126" i="3"/>
  <c r="N126" i="3"/>
  <c r="M126" i="3"/>
  <c r="L126" i="3"/>
  <c r="K126" i="3"/>
  <c r="J126" i="3"/>
  <c r="I126" i="3"/>
  <c r="H126" i="3"/>
  <c r="G126" i="3"/>
  <c r="F126" i="3"/>
  <c r="E126" i="3"/>
  <c r="D126" i="3"/>
  <c r="C126" i="3"/>
  <c r="AA125" i="3"/>
  <c r="Z125" i="3"/>
  <c r="Y125" i="3"/>
  <c r="X125" i="3"/>
  <c r="W125" i="3"/>
  <c r="V125" i="3"/>
  <c r="U125" i="3"/>
  <c r="T125" i="3"/>
  <c r="S125" i="3"/>
  <c r="R125" i="3"/>
  <c r="Q125" i="3"/>
  <c r="P125" i="3"/>
  <c r="O125" i="3"/>
  <c r="N125" i="3"/>
  <c r="M125" i="3"/>
  <c r="L125" i="3"/>
  <c r="K125" i="3"/>
  <c r="J125" i="3"/>
  <c r="I125" i="3"/>
  <c r="H125" i="3"/>
  <c r="G125" i="3"/>
  <c r="F125" i="3"/>
  <c r="E125" i="3"/>
  <c r="D125" i="3"/>
  <c r="C125" i="3"/>
  <c r="AA124" i="3"/>
  <c r="Z124" i="3"/>
  <c r="Y124" i="3"/>
  <c r="X124" i="3"/>
  <c r="W124" i="3"/>
  <c r="V124" i="3"/>
  <c r="U124" i="3"/>
  <c r="T124" i="3"/>
  <c r="S124" i="3"/>
  <c r="R124" i="3"/>
  <c r="Q124" i="3"/>
  <c r="P124" i="3"/>
  <c r="O124" i="3"/>
  <c r="N124" i="3"/>
  <c r="M124" i="3"/>
  <c r="L124" i="3"/>
  <c r="K124" i="3"/>
  <c r="J124" i="3"/>
  <c r="I124" i="3"/>
  <c r="H124" i="3"/>
  <c r="G124" i="3"/>
  <c r="F124" i="3"/>
  <c r="E124" i="3"/>
  <c r="D124" i="3"/>
  <c r="C124" i="3"/>
  <c r="AA123" i="3"/>
  <c r="Z123" i="3"/>
  <c r="Y123" i="3"/>
  <c r="X123" i="3"/>
  <c r="W123" i="3"/>
  <c r="V123" i="3"/>
  <c r="U123" i="3"/>
  <c r="T123" i="3"/>
  <c r="S123" i="3"/>
  <c r="R123" i="3"/>
  <c r="Q123" i="3"/>
  <c r="P123" i="3"/>
  <c r="O123" i="3"/>
  <c r="N123" i="3"/>
  <c r="M123" i="3"/>
  <c r="L123" i="3"/>
  <c r="K123" i="3"/>
  <c r="J123" i="3"/>
  <c r="I123" i="3"/>
  <c r="H123" i="3"/>
  <c r="G123" i="3"/>
  <c r="F123" i="3"/>
  <c r="E123" i="3"/>
  <c r="D123" i="3"/>
  <c r="C123" i="3"/>
  <c r="AA122" i="3"/>
  <c r="Z122" i="3"/>
  <c r="Y122" i="3"/>
  <c r="X122" i="3"/>
  <c r="W122" i="3"/>
  <c r="V122" i="3"/>
  <c r="U122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AA119" i="3"/>
  <c r="Z119" i="3"/>
  <c r="Y119" i="3"/>
  <c r="X119" i="3"/>
  <c r="W119" i="3"/>
  <c r="V119" i="3"/>
  <c r="U119" i="3"/>
  <c r="T119" i="3"/>
  <c r="S119" i="3"/>
  <c r="R119" i="3"/>
  <c r="Q119" i="3"/>
  <c r="P119" i="3"/>
  <c r="O119" i="3"/>
  <c r="N119" i="3"/>
  <c r="M119" i="3"/>
  <c r="L119" i="3"/>
  <c r="K119" i="3"/>
  <c r="J119" i="3"/>
  <c r="I119" i="3"/>
  <c r="H119" i="3"/>
  <c r="G119" i="3"/>
  <c r="F119" i="3"/>
  <c r="E119" i="3"/>
  <c r="D119" i="3"/>
  <c r="C119" i="3"/>
  <c r="AA118" i="3"/>
  <c r="Z118" i="3"/>
  <c r="Y118" i="3"/>
  <c r="X118" i="3"/>
  <c r="W118" i="3"/>
  <c r="V118" i="3"/>
  <c r="U118" i="3"/>
  <c r="T118" i="3"/>
  <c r="S118" i="3"/>
  <c r="R118" i="3"/>
  <c r="Q118" i="3"/>
  <c r="P118" i="3"/>
  <c r="O118" i="3"/>
  <c r="N118" i="3"/>
  <c r="M118" i="3"/>
  <c r="L118" i="3"/>
  <c r="K118" i="3"/>
  <c r="J118" i="3"/>
  <c r="I118" i="3"/>
  <c r="H118" i="3"/>
  <c r="G118" i="3"/>
  <c r="F118" i="3"/>
  <c r="E118" i="3"/>
  <c r="D118" i="3"/>
  <c r="C118" i="3"/>
  <c r="AA117" i="3"/>
  <c r="Z117" i="3"/>
  <c r="Y117" i="3"/>
  <c r="X117" i="3"/>
  <c r="W117" i="3"/>
  <c r="V117" i="3"/>
  <c r="U117" i="3"/>
  <c r="T117" i="3"/>
  <c r="S117" i="3"/>
  <c r="R117" i="3"/>
  <c r="Q117" i="3"/>
  <c r="P117" i="3"/>
  <c r="O117" i="3"/>
  <c r="N117" i="3"/>
  <c r="M117" i="3"/>
  <c r="L117" i="3"/>
  <c r="K117" i="3"/>
  <c r="J117" i="3"/>
  <c r="I117" i="3"/>
  <c r="H117" i="3"/>
  <c r="G117" i="3"/>
  <c r="F117" i="3"/>
  <c r="E117" i="3"/>
  <c r="D117" i="3"/>
  <c r="C117" i="3"/>
  <c r="AA116" i="3"/>
  <c r="Z116" i="3"/>
  <c r="Y116" i="3"/>
  <c r="X116" i="3"/>
  <c r="W116" i="3"/>
  <c r="V116" i="3"/>
  <c r="U116" i="3"/>
  <c r="T116" i="3"/>
  <c r="S116" i="3"/>
  <c r="R116" i="3"/>
  <c r="Q116" i="3"/>
  <c r="P116" i="3"/>
  <c r="O116" i="3"/>
  <c r="N116" i="3"/>
  <c r="M116" i="3"/>
  <c r="L116" i="3"/>
  <c r="K116" i="3"/>
  <c r="J116" i="3"/>
  <c r="I116" i="3"/>
  <c r="H116" i="3"/>
  <c r="G116" i="3"/>
  <c r="F116" i="3"/>
  <c r="E116" i="3"/>
  <c r="D116" i="3"/>
  <c r="C116" i="3"/>
  <c r="AA115" i="3"/>
  <c r="Z115" i="3"/>
  <c r="Y115" i="3"/>
  <c r="X115" i="3"/>
  <c r="W115" i="3"/>
  <c r="V115" i="3"/>
  <c r="U115" i="3"/>
  <c r="T115" i="3"/>
  <c r="S115" i="3"/>
  <c r="R115" i="3"/>
  <c r="Q115" i="3"/>
  <c r="P115" i="3"/>
  <c r="O115" i="3"/>
  <c r="N115" i="3"/>
  <c r="M115" i="3"/>
  <c r="L115" i="3"/>
  <c r="K115" i="3"/>
  <c r="J115" i="3"/>
  <c r="I115" i="3"/>
  <c r="H115" i="3"/>
  <c r="G115" i="3"/>
  <c r="F115" i="3"/>
  <c r="E115" i="3"/>
  <c r="D115" i="3"/>
  <c r="C115" i="3"/>
  <c r="AA114" i="3"/>
  <c r="Z114" i="3"/>
  <c r="Y114" i="3"/>
  <c r="X114" i="3"/>
  <c r="W114" i="3"/>
  <c r="V114" i="3"/>
  <c r="U114" i="3"/>
  <c r="T114" i="3"/>
  <c r="S114" i="3"/>
  <c r="R114" i="3"/>
  <c r="Q114" i="3"/>
  <c r="P114" i="3"/>
  <c r="O114" i="3"/>
  <c r="N114" i="3"/>
  <c r="M114" i="3"/>
  <c r="L114" i="3"/>
  <c r="K114" i="3"/>
  <c r="J114" i="3"/>
  <c r="I114" i="3"/>
  <c r="H114" i="3"/>
  <c r="G114" i="3"/>
  <c r="F114" i="3"/>
  <c r="E114" i="3"/>
  <c r="D114" i="3"/>
  <c r="C114" i="3"/>
  <c r="AA112" i="3"/>
  <c r="Z112" i="3"/>
  <c r="Y112" i="3"/>
  <c r="X112" i="3"/>
  <c r="W112" i="3"/>
  <c r="V112" i="3"/>
  <c r="U112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AA111" i="3"/>
  <c r="Z111" i="3"/>
  <c r="Y111" i="3"/>
  <c r="X111" i="3"/>
  <c r="W111" i="3"/>
  <c r="V111" i="3"/>
  <c r="U111" i="3"/>
  <c r="T111" i="3"/>
  <c r="S111" i="3"/>
  <c r="R111" i="3"/>
  <c r="Q111" i="3"/>
  <c r="P111" i="3"/>
  <c r="O111" i="3"/>
  <c r="N111" i="3"/>
  <c r="M111" i="3"/>
  <c r="L111" i="3"/>
  <c r="K111" i="3"/>
  <c r="J111" i="3"/>
  <c r="I111" i="3"/>
  <c r="H111" i="3"/>
  <c r="G111" i="3"/>
  <c r="F111" i="3"/>
  <c r="E111" i="3"/>
  <c r="D111" i="3"/>
  <c r="C111" i="3"/>
  <c r="AA110" i="3"/>
  <c r="Z110" i="3"/>
  <c r="Y110" i="3"/>
  <c r="X110" i="3"/>
  <c r="W110" i="3"/>
  <c r="V110" i="3"/>
  <c r="U110" i="3"/>
  <c r="T110" i="3"/>
  <c r="S110" i="3"/>
  <c r="R110" i="3"/>
  <c r="Q110" i="3"/>
  <c r="P110" i="3"/>
  <c r="O110" i="3"/>
  <c r="N110" i="3"/>
  <c r="M110" i="3"/>
  <c r="L110" i="3"/>
  <c r="K110" i="3"/>
  <c r="J110" i="3"/>
  <c r="I110" i="3"/>
  <c r="H110" i="3"/>
  <c r="G110" i="3"/>
  <c r="F110" i="3"/>
  <c r="E110" i="3"/>
  <c r="D110" i="3"/>
  <c r="C110" i="3"/>
  <c r="AA109" i="3"/>
  <c r="Z109" i="3"/>
  <c r="Y109" i="3"/>
  <c r="X109" i="3"/>
  <c r="W109" i="3"/>
  <c r="V109" i="3"/>
  <c r="U109" i="3"/>
  <c r="T109" i="3"/>
  <c r="S109" i="3"/>
  <c r="R109" i="3"/>
  <c r="Q109" i="3"/>
  <c r="P109" i="3"/>
  <c r="O109" i="3"/>
  <c r="N109" i="3"/>
  <c r="M109" i="3"/>
  <c r="L109" i="3"/>
  <c r="K109" i="3"/>
  <c r="J109" i="3"/>
  <c r="I109" i="3"/>
  <c r="H109" i="3"/>
  <c r="G109" i="3"/>
  <c r="F109" i="3"/>
  <c r="E109" i="3"/>
  <c r="D109" i="3"/>
  <c r="C109" i="3"/>
  <c r="AA108" i="3"/>
  <c r="Z108" i="3"/>
  <c r="Y108" i="3"/>
  <c r="X108" i="3"/>
  <c r="W108" i="3"/>
  <c r="V108" i="3"/>
  <c r="U108" i="3"/>
  <c r="T108" i="3"/>
  <c r="S108" i="3"/>
  <c r="R108" i="3"/>
  <c r="Q108" i="3"/>
  <c r="P108" i="3"/>
  <c r="O108" i="3"/>
  <c r="N108" i="3"/>
  <c r="M108" i="3"/>
  <c r="L108" i="3"/>
  <c r="K108" i="3"/>
  <c r="J108" i="3"/>
  <c r="I108" i="3"/>
  <c r="H108" i="3"/>
  <c r="G108" i="3"/>
  <c r="F108" i="3"/>
  <c r="E108" i="3"/>
  <c r="D108" i="3"/>
  <c r="C108" i="3"/>
  <c r="AA107" i="3"/>
  <c r="Z107" i="3"/>
  <c r="Y107" i="3"/>
  <c r="X107" i="3"/>
  <c r="W107" i="3"/>
  <c r="V107" i="3"/>
  <c r="U107" i="3"/>
  <c r="T107" i="3"/>
  <c r="S107" i="3"/>
  <c r="R107" i="3"/>
  <c r="Q107" i="3"/>
  <c r="P107" i="3"/>
  <c r="O107" i="3"/>
  <c r="N107" i="3"/>
  <c r="M107" i="3"/>
  <c r="L107" i="3"/>
  <c r="K107" i="3"/>
  <c r="J107" i="3"/>
  <c r="I107" i="3"/>
  <c r="H107" i="3"/>
  <c r="G107" i="3"/>
  <c r="F107" i="3"/>
  <c r="E107" i="3"/>
  <c r="D107" i="3"/>
  <c r="C107" i="3"/>
  <c r="AA104" i="3"/>
  <c r="Z104" i="3"/>
  <c r="Y104" i="3"/>
  <c r="X104" i="3"/>
  <c r="W104" i="3"/>
  <c r="V104" i="3"/>
  <c r="U104" i="3"/>
  <c r="T104" i="3"/>
  <c r="S104" i="3"/>
  <c r="R104" i="3"/>
  <c r="Q104" i="3"/>
  <c r="P104" i="3"/>
  <c r="O104" i="3"/>
  <c r="N104" i="3"/>
  <c r="M104" i="3"/>
  <c r="L104" i="3"/>
  <c r="K104" i="3"/>
  <c r="J104" i="3"/>
  <c r="I104" i="3"/>
  <c r="H104" i="3"/>
  <c r="G104" i="3"/>
  <c r="F104" i="3"/>
  <c r="E104" i="3"/>
  <c r="D104" i="3"/>
  <c r="C104" i="3"/>
  <c r="AA103" i="3"/>
  <c r="Z103" i="3"/>
  <c r="Y103" i="3"/>
  <c r="X103" i="3"/>
  <c r="W103" i="3"/>
  <c r="V103" i="3"/>
  <c r="U103" i="3"/>
  <c r="T103" i="3"/>
  <c r="S103" i="3"/>
  <c r="R103" i="3"/>
  <c r="Q103" i="3"/>
  <c r="P103" i="3"/>
  <c r="O103" i="3"/>
  <c r="N103" i="3"/>
  <c r="M103" i="3"/>
  <c r="L103" i="3"/>
  <c r="K103" i="3"/>
  <c r="J103" i="3"/>
  <c r="I103" i="3"/>
  <c r="H103" i="3"/>
  <c r="G103" i="3"/>
  <c r="F103" i="3"/>
  <c r="E103" i="3"/>
  <c r="D103" i="3"/>
  <c r="C103" i="3"/>
  <c r="AA102" i="3"/>
  <c r="Z102" i="3"/>
  <c r="Y102" i="3"/>
  <c r="X102" i="3"/>
  <c r="W102" i="3"/>
  <c r="V102" i="3"/>
  <c r="U102" i="3"/>
  <c r="T102" i="3"/>
  <c r="S102" i="3"/>
  <c r="R102" i="3"/>
  <c r="Q102" i="3"/>
  <c r="P102" i="3"/>
  <c r="O102" i="3"/>
  <c r="N102" i="3"/>
  <c r="M102" i="3"/>
  <c r="L102" i="3"/>
  <c r="K102" i="3"/>
  <c r="J102" i="3"/>
  <c r="I102" i="3"/>
  <c r="H102" i="3"/>
  <c r="G102" i="3"/>
  <c r="F102" i="3"/>
  <c r="E102" i="3"/>
  <c r="D102" i="3"/>
  <c r="C102" i="3"/>
  <c r="AA101" i="3"/>
  <c r="Z101" i="3"/>
  <c r="Y101" i="3"/>
  <c r="X101" i="3"/>
  <c r="W101" i="3"/>
  <c r="V101" i="3"/>
  <c r="U101" i="3"/>
  <c r="T101" i="3"/>
  <c r="S101" i="3"/>
  <c r="R101" i="3"/>
  <c r="Q101" i="3"/>
  <c r="P101" i="3"/>
  <c r="O101" i="3"/>
  <c r="N101" i="3"/>
  <c r="M101" i="3"/>
  <c r="L101" i="3"/>
  <c r="K101" i="3"/>
  <c r="J101" i="3"/>
  <c r="I101" i="3"/>
  <c r="H101" i="3"/>
  <c r="G101" i="3"/>
  <c r="F101" i="3"/>
  <c r="E101" i="3"/>
  <c r="D101" i="3"/>
  <c r="C101" i="3"/>
  <c r="AA100" i="3"/>
  <c r="Z100" i="3"/>
  <c r="Y100" i="3"/>
  <c r="X100" i="3"/>
  <c r="W100" i="3"/>
  <c r="V100" i="3"/>
  <c r="U100" i="3"/>
  <c r="T100" i="3"/>
  <c r="S100" i="3"/>
  <c r="R100" i="3"/>
  <c r="Q100" i="3"/>
  <c r="P100" i="3"/>
  <c r="O100" i="3"/>
  <c r="N100" i="3"/>
  <c r="M100" i="3"/>
  <c r="L100" i="3"/>
  <c r="K100" i="3"/>
  <c r="J100" i="3"/>
  <c r="I100" i="3"/>
  <c r="H100" i="3"/>
  <c r="G100" i="3"/>
  <c r="F100" i="3"/>
  <c r="E100" i="3"/>
  <c r="D100" i="3"/>
  <c r="C100" i="3"/>
  <c r="AA99" i="3"/>
  <c r="Z99" i="3"/>
  <c r="Y99" i="3"/>
  <c r="X99" i="3"/>
  <c r="W99" i="3"/>
  <c r="V99" i="3"/>
  <c r="U99" i="3"/>
  <c r="T99" i="3"/>
  <c r="S99" i="3"/>
  <c r="R99" i="3"/>
  <c r="Q99" i="3"/>
  <c r="P99" i="3"/>
  <c r="O99" i="3"/>
  <c r="N99" i="3"/>
  <c r="M99" i="3"/>
  <c r="L99" i="3"/>
  <c r="K99" i="3"/>
  <c r="J99" i="3"/>
  <c r="I99" i="3"/>
  <c r="H99" i="3"/>
  <c r="G99" i="3"/>
  <c r="F99" i="3"/>
  <c r="E99" i="3"/>
  <c r="D99" i="3"/>
  <c r="C99" i="3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D46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D48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D49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C41" i="1"/>
  <c r="C42" i="1"/>
  <c r="C43" i="1"/>
  <c r="C44" i="1"/>
  <c r="C45" i="1"/>
  <c r="C46" i="1"/>
  <c r="C48" i="1"/>
  <c r="C49" i="1"/>
  <c r="C50" i="1"/>
  <c r="C51" i="1"/>
  <c r="C52" i="1"/>
  <c r="C53" i="1"/>
  <c r="C56" i="1"/>
  <c r="C57" i="1"/>
  <c r="C58" i="1"/>
  <c r="C59" i="1"/>
  <c r="C60" i="1"/>
  <c r="C61" i="1"/>
  <c r="C34" i="1"/>
  <c r="C35" i="1"/>
  <c r="C36" i="1"/>
  <c r="C37" i="1"/>
  <c r="C38" i="1"/>
  <c r="C33" i="1"/>
  <c r="AA61" i="2" l="1"/>
  <c r="Z61" i="2"/>
  <c r="Y61" i="2"/>
  <c r="X61" i="2"/>
  <c r="W61" i="2"/>
  <c r="V61" i="2"/>
  <c r="U61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AA60" i="2"/>
  <c r="Z60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AA59" i="2"/>
  <c r="Z59" i="2"/>
  <c r="Y59" i="2"/>
  <c r="X59" i="2"/>
  <c r="W59" i="2"/>
  <c r="V59" i="2"/>
  <c r="U59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AA58" i="2"/>
  <c r="Z58" i="2"/>
  <c r="Y58" i="2"/>
  <c r="X58" i="2"/>
  <c r="W58" i="2"/>
  <c r="V58" i="2"/>
  <c r="U58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AA57" i="2"/>
  <c r="Z57" i="2"/>
  <c r="Y57" i="2"/>
  <c r="X57" i="2"/>
  <c r="W57" i="2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AA53" i="2"/>
  <c r="Z53" i="2"/>
  <c r="Y53" i="2"/>
  <c r="X53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AA52" i="2"/>
  <c r="Z52" i="2"/>
  <c r="Y52" i="2"/>
  <c r="X52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AA51" i="2"/>
  <c r="Z51" i="2"/>
  <c r="Y51" i="2"/>
  <c r="X51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AA50" i="2"/>
  <c r="Z50" i="2"/>
  <c r="Y50" i="2"/>
  <c r="X50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AA49" i="2"/>
  <c r="Z49" i="2"/>
  <c r="Y49" i="2"/>
  <c r="X49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AA48" i="2"/>
  <c r="Z48" i="2"/>
  <c r="Y48" i="2"/>
  <c r="X48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AA45" i="2"/>
  <c r="Z45" i="2"/>
  <c r="Y45" i="2"/>
  <c r="X45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AA44" i="2"/>
  <c r="Z44" i="2"/>
  <c r="Y44" i="2"/>
  <c r="X44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AA43" i="2"/>
  <c r="Z43" i="2"/>
  <c r="Y43" i="2"/>
  <c r="X43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AA42" i="2"/>
  <c r="Z42" i="2"/>
  <c r="Y42" i="2"/>
  <c r="X42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AA38" i="2"/>
  <c r="Z38" i="2"/>
  <c r="Y38" i="2"/>
  <c r="X38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AA33" i="2"/>
  <c r="Z33" i="2"/>
  <c r="Y33" i="2"/>
  <c r="X33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</calcChain>
</file>

<file path=xl/sharedStrings.xml><?xml version="1.0" encoding="utf-8"?>
<sst xmlns="http://schemas.openxmlformats.org/spreadsheetml/2006/main" count="250" uniqueCount="20">
  <si>
    <t>y</t>
  </si>
  <si>
    <t>R</t>
  </si>
  <si>
    <t>ew</t>
  </si>
  <si>
    <t>hours</t>
  </si>
  <si>
    <t>inflation</t>
  </si>
  <si>
    <t>productivity</t>
  </si>
  <si>
    <t>risk premium</t>
  </si>
  <si>
    <t>gov exp</t>
  </si>
  <si>
    <t>inv spec</t>
  </si>
  <si>
    <t>mon pol</t>
  </si>
  <si>
    <t>a</t>
  </si>
  <si>
    <t>w</t>
  </si>
  <si>
    <t>b</t>
  </si>
  <si>
    <t>g</t>
  </si>
  <si>
    <t>qs</t>
  </si>
  <si>
    <t>m</t>
  </si>
  <si>
    <t>Quarterly</t>
  </si>
  <si>
    <t>Mixed</t>
  </si>
  <si>
    <t>Risk premium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</si>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</sst>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1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model_var!$B$33</c:f>
              <c:strCache>
                <c:ptCount val="1"/>
                <c:pt idx="0">
                  <c:v>risk premium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model_var!$C$33:$AA$33</c:f>
              <c:numCache>
                <c:formatCode>0.00</c:formatCode>
                <c:ptCount val="25"/>
                <c:pt idx="0">
                  <c:v>0.80715135184595699</c:v>
                </c:pt>
                <c:pt idx="1">
                  <c:v>0.25359367632627688</c:v>
                </c:pt>
                <c:pt idx="2">
                  <c:v>8.121600414793749E-2</c:v>
                </c:pt>
                <c:pt idx="3">
                  <c:v>2.561078018011536E-2</c:v>
                </c:pt>
                <c:pt idx="4">
                  <c:v>5.5356724471513534E-3</c:v>
                </c:pt>
                <c:pt idx="5">
                  <c:v>-8.9922105202371256E-4</c:v>
                </c:pt>
                <c:pt idx="6">
                  <c:v>-1.9439077740253078E-3</c:v>
                </c:pt>
                <c:pt idx="7">
                  <c:v>-1.196215977053613E-3</c:v>
                </c:pt>
                <c:pt idx="8">
                  <c:v>-1.6344416788388738E-4</c:v>
                </c:pt>
                <c:pt idx="9">
                  <c:v>6.3422761198065497E-4</c:v>
                </c:pt>
                <c:pt idx="10">
                  <c:v>1.105733704443829E-3</c:v>
                </c:pt>
                <c:pt idx="11">
                  <c:v>1.312996972814293E-3</c:v>
                </c:pt>
                <c:pt idx="12">
                  <c:v>1.3478917009399701E-3</c:v>
                </c:pt>
                <c:pt idx="13">
                  <c:v>4.3879397775335201E-4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0C-454E-9D0B-0F0D598BE213}"/>
            </c:ext>
          </c:extLst>
        </c:ser>
        <c:ser>
          <c:idx val="1"/>
          <c:order val="1"/>
          <c:tx>
            <c:strRef>
              <c:f>model_var!$B$34</c:f>
              <c:strCache>
                <c:ptCount val="1"/>
                <c:pt idx="0">
                  <c:v>gov exp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model_var!$C$34:$AA$34</c:f>
              <c:numCache>
                <c:formatCode>0.00</c:formatCode>
                <c:ptCount val="25"/>
                <c:pt idx="0">
                  <c:v>1.196973818888077</c:v>
                </c:pt>
                <c:pt idx="1">
                  <c:v>0.88050210348025804</c:v>
                </c:pt>
                <c:pt idx="2">
                  <c:v>0.76781753179933199</c:v>
                </c:pt>
                <c:pt idx="3">
                  <c:v>0.71096178073407201</c:v>
                </c:pt>
                <c:pt idx="4">
                  <c:v>0.674119667200901</c:v>
                </c:pt>
                <c:pt idx="5">
                  <c:v>0.64621788170758498</c:v>
                </c:pt>
                <c:pt idx="6">
                  <c:v>0.622658936078619</c:v>
                </c:pt>
                <c:pt idx="7">
                  <c:v>0.60129883705639098</c:v>
                </c:pt>
                <c:pt idx="8">
                  <c:v>0.58116063258038397</c:v>
                </c:pt>
                <c:pt idx="9">
                  <c:v>0.56183929770484597</c:v>
                </c:pt>
                <c:pt idx="10">
                  <c:v>0.54319108010555706</c:v>
                </c:pt>
                <c:pt idx="11">
                  <c:v>0.52517616284438007</c:v>
                </c:pt>
                <c:pt idx="12">
                  <c:v>0.50778603152999702</c:v>
                </c:pt>
                <c:pt idx="13">
                  <c:v>0.165504759114011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0C-454E-9D0B-0F0D598BE213}"/>
            </c:ext>
          </c:extLst>
        </c:ser>
        <c:ser>
          <c:idx val="2"/>
          <c:order val="2"/>
          <c:tx>
            <c:strRef>
              <c:f>model_var!$B$35</c:f>
              <c:strCache>
                <c:ptCount val="1"/>
                <c:pt idx="0">
                  <c:v>inv spec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model_var!$C$35:$AA$35</c:f>
              <c:numCache>
                <c:formatCode>0.00</c:formatCode>
                <c:ptCount val="25"/>
                <c:pt idx="0">
                  <c:v>1.2692016347937218</c:v>
                </c:pt>
                <c:pt idx="1">
                  <c:v>1.6253734860404769</c:v>
                </c:pt>
                <c:pt idx="2">
                  <c:v>1.3025600368782742</c:v>
                </c:pt>
                <c:pt idx="3">
                  <c:v>0.91022101200871897</c:v>
                </c:pt>
                <c:pt idx="4">
                  <c:v>0.60545812289259393</c:v>
                </c:pt>
                <c:pt idx="5">
                  <c:v>0.40095155975337099</c:v>
                </c:pt>
                <c:pt idx="6">
                  <c:v>0.27277485356824249</c:v>
                </c:pt>
                <c:pt idx="7">
                  <c:v>0.19474745471825883</c:v>
                </c:pt>
                <c:pt idx="8">
                  <c:v>0.1471744660582294</c:v>
                </c:pt>
                <c:pt idx="9">
                  <c:v>0.11724918804360171</c:v>
                </c:pt>
                <c:pt idx="10">
                  <c:v>9.7313303996707706E-2</c:v>
                </c:pt>
                <c:pt idx="11">
                  <c:v>8.3040365625212803E-2</c:v>
                </c:pt>
                <c:pt idx="12">
                  <c:v>7.2081349771594805E-2</c:v>
                </c:pt>
                <c:pt idx="13">
                  <c:v>2.1971876297162098E-2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0C-454E-9D0B-0F0D598BE213}"/>
            </c:ext>
          </c:extLst>
        </c:ser>
        <c:ser>
          <c:idx val="3"/>
          <c:order val="3"/>
          <c:tx>
            <c:strRef>
              <c:f>model_var!$B$36</c:f>
              <c:strCache>
                <c:ptCount val="1"/>
                <c:pt idx="0">
                  <c:v>ew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model_var!$C$36:$AA$36</c:f>
              <c:numCache>
                <c:formatCode>0.00</c:formatCode>
                <c:ptCount val="25"/>
                <c:pt idx="0">
                  <c:v>-0.83744095252307105</c:v>
                </c:pt>
                <c:pt idx="1">
                  <c:v>-1.9740371429642831</c:v>
                </c:pt>
                <c:pt idx="2">
                  <c:v>-2.6961942503388752</c:v>
                </c:pt>
                <c:pt idx="3">
                  <c:v>-3.0744716422079348</c:v>
                </c:pt>
                <c:pt idx="4">
                  <c:v>-3.2281824441373104</c:v>
                </c:pt>
                <c:pt idx="5">
                  <c:v>-3.25328857750034</c:v>
                </c:pt>
                <c:pt idx="6">
                  <c:v>-3.2124479764295799</c:v>
                </c:pt>
                <c:pt idx="7">
                  <c:v>-3.1418583122435999</c:v>
                </c:pt>
                <c:pt idx="8">
                  <c:v>-3.0603663401174597</c:v>
                </c:pt>
                <c:pt idx="9">
                  <c:v>-2.976738076997731</c:v>
                </c:pt>
                <c:pt idx="10">
                  <c:v>-2.8944642885283978</c:v>
                </c:pt>
                <c:pt idx="11">
                  <c:v>-2.814572073131695</c:v>
                </c:pt>
                <c:pt idx="12">
                  <c:v>-2.7371051705326268</c:v>
                </c:pt>
                <c:pt idx="13">
                  <c:v>-0.89553836175448198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0B-4BFA-A48B-AEF8BDA27A1F}"/>
            </c:ext>
          </c:extLst>
        </c:ser>
        <c:ser>
          <c:idx val="4"/>
          <c:order val="4"/>
          <c:tx>
            <c:strRef>
              <c:f>model_var!$B$37</c:f>
              <c:strCache>
                <c:ptCount val="1"/>
                <c:pt idx="0">
                  <c:v>productivity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model_var!$C$37:$AA$37</c:f>
              <c:numCache>
                <c:formatCode>0.00</c:formatCode>
                <c:ptCount val="25"/>
                <c:pt idx="0">
                  <c:v>1.555450384344077</c:v>
                </c:pt>
                <c:pt idx="1">
                  <c:v>2.1749983802996802</c:v>
                </c:pt>
                <c:pt idx="2">
                  <c:v>2.3127091240559698</c:v>
                </c:pt>
                <c:pt idx="3">
                  <c:v>2.2688064395388561</c:v>
                </c:pt>
                <c:pt idx="4">
                  <c:v>2.1606797834947731</c:v>
                </c:pt>
                <c:pt idx="5">
                  <c:v>2.0366091044380079</c:v>
                </c:pt>
                <c:pt idx="6">
                  <c:v>1.9155615454631949</c:v>
                </c:pt>
                <c:pt idx="7">
                  <c:v>1.8034553922908629</c:v>
                </c:pt>
                <c:pt idx="8">
                  <c:v>1.7008331147951818</c:v>
                </c:pt>
                <c:pt idx="9">
                  <c:v>1.6064671782661322</c:v>
                </c:pt>
                <c:pt idx="10">
                  <c:v>1.5188880308322079</c:v>
                </c:pt>
                <c:pt idx="11">
                  <c:v>1.436902035908487</c:v>
                </c:pt>
                <c:pt idx="12">
                  <c:v>1.3596728991576601</c:v>
                </c:pt>
                <c:pt idx="13">
                  <c:v>0.43680121693437202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0B-4BFA-A48B-AEF8BDA27A1F}"/>
            </c:ext>
          </c:extLst>
        </c:ser>
        <c:ser>
          <c:idx val="5"/>
          <c:order val="5"/>
          <c:tx>
            <c:strRef>
              <c:f>model_var!$B$38</c:f>
              <c:strCache>
                <c:ptCount val="1"/>
                <c:pt idx="0">
                  <c:v>mon pol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model_var!$C$38:$AA$38</c:f>
              <c:numCache>
                <c:formatCode>0.00</c:formatCode>
                <c:ptCount val="25"/>
                <c:pt idx="0">
                  <c:v>-0.992337068174311</c:v>
                </c:pt>
                <c:pt idx="1">
                  <c:v>-0.970572040605582</c:v>
                </c:pt>
                <c:pt idx="2">
                  <c:v>-0.587335062844764</c:v>
                </c:pt>
                <c:pt idx="3">
                  <c:v>-0.30309267732991191</c:v>
                </c:pt>
                <c:pt idx="4">
                  <c:v>-0.13990127722595541</c:v>
                </c:pt>
                <c:pt idx="5">
                  <c:v>-5.8013395518673197E-2</c:v>
                </c:pt>
                <c:pt idx="6">
                  <c:v>-2.1928488498792198E-2</c:v>
                </c:pt>
                <c:pt idx="7">
                  <c:v>-8.6786468867719405E-3</c:v>
                </c:pt>
                <c:pt idx="8">
                  <c:v>-5.37857072364889E-3</c:v>
                </c:pt>
                <c:pt idx="9">
                  <c:v>-5.5892350860158504E-3</c:v>
                </c:pt>
                <c:pt idx="10">
                  <c:v>-6.4970768734011197E-3</c:v>
                </c:pt>
                <c:pt idx="11">
                  <c:v>-7.1109584073611697E-3</c:v>
                </c:pt>
                <c:pt idx="12">
                  <c:v>-7.2424342012578097E-3</c:v>
                </c:pt>
                <c:pt idx="13">
                  <c:v>-2.3723600430828099E-3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0B-4BFA-A48B-AEF8BDA27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6800751"/>
        <c:axId val="850386799"/>
      </c:lineChart>
      <c:catAx>
        <c:axId val="756800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386799"/>
        <c:crosses val="autoZero"/>
        <c:auto val="1"/>
        <c:lblAlgn val="ctr"/>
        <c:lblOffset val="100"/>
        <c:noMultiLvlLbl val="0"/>
      </c:catAx>
      <c:valAx>
        <c:axId val="85038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6800751"/>
        <c:crosses val="autoZero"/>
        <c:crossBetween val="between"/>
        <c:minorUnit val="2.0000000000000004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model_var!$B$48</c:f>
              <c:strCache>
                <c:ptCount val="1"/>
                <c:pt idx="0">
                  <c:v>risk premium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model_var!$C$48:$AA$48</c:f>
              <c:numCache>
                <c:formatCode>0.00</c:formatCode>
                <c:ptCount val="25"/>
                <c:pt idx="0">
                  <c:v>3.6147677968792605E-2</c:v>
                </c:pt>
                <c:pt idx="1">
                  <c:v>2.4528447247830088E-2</c:v>
                </c:pt>
                <c:pt idx="2">
                  <c:v>1.2484584134589159E-2</c:v>
                </c:pt>
                <c:pt idx="3">
                  <c:v>5.2812479625616807E-3</c:v>
                </c:pt>
                <c:pt idx="4">
                  <c:v>1.4763163100425119E-3</c:v>
                </c:pt>
                <c:pt idx="5">
                  <c:v>-2.7532090075844072E-4</c:v>
                </c:pt>
                <c:pt idx="6">
                  <c:v>-9.2122528353160609E-4</c:v>
                </c:pt>
                <c:pt idx="7">
                  <c:v>-1.041136018503439E-3</c:v>
                </c:pt>
                <c:pt idx="8">
                  <c:v>-9.5120669443550098E-4</c:v>
                </c:pt>
                <c:pt idx="9">
                  <c:v>-8.0453258201046299E-4</c:v>
                </c:pt>
                <c:pt idx="10">
                  <c:v>-6.6437677062796698E-4</c:v>
                </c:pt>
                <c:pt idx="11">
                  <c:v>-5.4994234977860505E-4</c:v>
                </c:pt>
                <c:pt idx="12">
                  <c:v>-4.61824866485294E-4</c:v>
                </c:pt>
                <c:pt idx="13">
                  <c:v>-1.38157093955339E-4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D7-4BD9-890D-646269B93923}"/>
            </c:ext>
          </c:extLst>
        </c:ser>
        <c:ser>
          <c:idx val="1"/>
          <c:order val="1"/>
          <c:tx>
            <c:strRef>
              <c:f>model_var!$B$49</c:f>
              <c:strCache>
                <c:ptCount val="1"/>
                <c:pt idx="0">
                  <c:v>gov exp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model_var!$C$49:$AA$49</c:f>
              <c:numCache>
                <c:formatCode>0.00</c:formatCode>
                <c:ptCount val="25"/>
                <c:pt idx="0">
                  <c:v>2.9299836827788167E-2</c:v>
                </c:pt>
                <c:pt idx="1">
                  <c:v>2.4186038401979928E-2</c:v>
                </c:pt>
                <c:pt idx="2">
                  <c:v>1.7949787493543833E-2</c:v>
                </c:pt>
                <c:pt idx="3">
                  <c:v>1.426414541073856E-2</c:v>
                </c:pt>
                <c:pt idx="4">
                  <c:v>1.236051328390117E-2</c:v>
                </c:pt>
                <c:pt idx="5">
                  <c:v>1.151477828098693E-2</c:v>
                </c:pt>
                <c:pt idx="6">
                  <c:v>1.1220452937913281E-2</c:v>
                </c:pt>
                <c:pt idx="7">
                  <c:v>1.1169690894863219E-2</c:v>
                </c:pt>
                <c:pt idx="8">
                  <c:v>1.1196136740538751E-2</c:v>
                </c:pt>
                <c:pt idx="9">
                  <c:v>1.1220807243417371E-2</c:v>
                </c:pt>
                <c:pt idx="10">
                  <c:v>1.12128724986468E-2</c:v>
                </c:pt>
                <c:pt idx="11">
                  <c:v>1.1165143395410578E-2</c:v>
                </c:pt>
                <c:pt idx="12">
                  <c:v>1.1080395918040621E-2</c:v>
                </c:pt>
                <c:pt idx="13">
                  <c:v>3.6690747580946301E-3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D7-4BD9-890D-646269B93923}"/>
            </c:ext>
          </c:extLst>
        </c:ser>
        <c:ser>
          <c:idx val="2"/>
          <c:order val="2"/>
          <c:tx>
            <c:strRef>
              <c:f>model_var!$B$50</c:f>
              <c:strCache>
                <c:ptCount val="1"/>
                <c:pt idx="0">
                  <c:v>inv spec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model_var!$C$50:$AA$50</c:f>
              <c:numCache>
                <c:formatCode>0.00</c:formatCode>
                <c:ptCount val="25"/>
                <c:pt idx="0">
                  <c:v>0.11999038493140921</c:v>
                </c:pt>
                <c:pt idx="1">
                  <c:v>0.1062701013699438</c:v>
                </c:pt>
                <c:pt idx="2">
                  <c:v>6.7788013081275494E-2</c:v>
                </c:pt>
                <c:pt idx="3">
                  <c:v>3.3305861638164867E-2</c:v>
                </c:pt>
                <c:pt idx="4">
                  <c:v>8.158263274417531E-3</c:v>
                </c:pt>
                <c:pt idx="5">
                  <c:v>-7.76797604868152E-3</c:v>
                </c:pt>
                <c:pt idx="6">
                  <c:v>-1.6539120582374809E-2</c:v>
                </c:pt>
                <c:pt idx="7">
                  <c:v>-2.047096624192167E-2</c:v>
                </c:pt>
                <c:pt idx="8">
                  <c:v>-2.1455326793003791E-2</c:v>
                </c:pt>
                <c:pt idx="9">
                  <c:v>-2.081782519092679E-2</c:v>
                </c:pt>
                <c:pt idx="10">
                  <c:v>-1.9396043917486169E-2</c:v>
                </c:pt>
                <c:pt idx="11">
                  <c:v>-1.7675844004277332E-2</c:v>
                </c:pt>
                <c:pt idx="12">
                  <c:v>-1.5916214071662362E-2</c:v>
                </c:pt>
                <c:pt idx="13">
                  <c:v>-4.9271531714117399E-3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D7-4BD9-890D-646269B93923}"/>
            </c:ext>
          </c:extLst>
        </c:ser>
        <c:ser>
          <c:idx val="3"/>
          <c:order val="3"/>
          <c:tx>
            <c:strRef>
              <c:f>model_var!$B$51</c:f>
              <c:strCache>
                <c:ptCount val="1"/>
                <c:pt idx="0">
                  <c:v>ew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model_var!$C$51:$AA$51</c:f>
              <c:numCache>
                <c:formatCode>0.00</c:formatCode>
                <c:ptCount val="25"/>
                <c:pt idx="0">
                  <c:v>0.503847712313087</c:v>
                </c:pt>
                <c:pt idx="1">
                  <c:v>0.46045579880734205</c:v>
                </c:pt>
                <c:pt idx="2">
                  <c:v>0.36764131036935704</c:v>
                </c:pt>
                <c:pt idx="3">
                  <c:v>0.30177586843886828</c:v>
                </c:pt>
                <c:pt idx="4">
                  <c:v>0.26074088381793181</c:v>
                </c:pt>
                <c:pt idx="5">
                  <c:v>0.2371418490958335</c:v>
                </c:pt>
                <c:pt idx="6">
                  <c:v>0.22414480442910961</c:v>
                </c:pt>
                <c:pt idx="7">
                  <c:v>0.21686614761823111</c:v>
                </c:pt>
                <c:pt idx="8">
                  <c:v>0.2122881124542525</c:v>
                </c:pt>
                <c:pt idx="9">
                  <c:v>0.20874970271892371</c:v>
                </c:pt>
                <c:pt idx="10">
                  <c:v>0.20544004775491531</c:v>
                </c:pt>
                <c:pt idx="11">
                  <c:v>0.2020236709491961</c:v>
                </c:pt>
                <c:pt idx="12">
                  <c:v>0.19840293375032081</c:v>
                </c:pt>
                <c:pt idx="13">
                  <c:v>6.5294334320691594E-2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FE-44FB-984F-50CBA8C71F85}"/>
            </c:ext>
          </c:extLst>
        </c:ser>
        <c:ser>
          <c:idx val="4"/>
          <c:order val="4"/>
          <c:tx>
            <c:strRef>
              <c:f>model_var!$B$52</c:f>
              <c:strCache>
                <c:ptCount val="1"/>
                <c:pt idx="0">
                  <c:v>productivity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model_var!$C$52:$AA$52</c:f>
              <c:numCache>
                <c:formatCode>0.00</c:formatCode>
                <c:ptCount val="25"/>
                <c:pt idx="0">
                  <c:v>-0.13458982795666552</c:v>
                </c:pt>
                <c:pt idx="1">
                  <c:v>-7.1258459677182195E-2</c:v>
                </c:pt>
                <c:pt idx="2">
                  <c:v>-2.7531899655496201E-2</c:v>
                </c:pt>
                <c:pt idx="3">
                  <c:v>-9.5530109612946106E-3</c:v>
                </c:pt>
                <c:pt idx="4">
                  <c:v>-4.81929375695092E-3</c:v>
                </c:pt>
                <c:pt idx="5">
                  <c:v>-5.8249617458557201E-3</c:v>
                </c:pt>
                <c:pt idx="6">
                  <c:v>-8.6723386355002808E-3</c:v>
                </c:pt>
                <c:pt idx="7">
                  <c:v>-1.1599237684206572E-2</c:v>
                </c:pt>
                <c:pt idx="8">
                  <c:v>-1.3968409306746123E-2</c:v>
                </c:pt>
                <c:pt idx="9">
                  <c:v>-1.5663946133586289E-2</c:v>
                </c:pt>
                <c:pt idx="10">
                  <c:v>-1.6769708564931561E-2</c:v>
                </c:pt>
                <c:pt idx="11">
                  <c:v>-1.7417841142431931E-2</c:v>
                </c:pt>
                <c:pt idx="12">
                  <c:v>-1.772879813969342E-2</c:v>
                </c:pt>
                <c:pt idx="13">
                  <c:v>-5.9342833660468997E-3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FE-44FB-984F-50CBA8C71F85}"/>
            </c:ext>
          </c:extLst>
        </c:ser>
        <c:ser>
          <c:idx val="5"/>
          <c:order val="5"/>
          <c:tx>
            <c:strRef>
              <c:f>model_var!$B$53</c:f>
              <c:strCache>
                <c:ptCount val="1"/>
                <c:pt idx="0">
                  <c:v>mon pol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model_var!$C$53:$AA$53</c:f>
              <c:numCache>
                <c:formatCode>0.00</c:formatCode>
                <c:ptCount val="25"/>
                <c:pt idx="0">
                  <c:v>-0.14401222589960921</c:v>
                </c:pt>
                <c:pt idx="1">
                  <c:v>-0.1257981662454741</c:v>
                </c:pt>
                <c:pt idx="2">
                  <c:v>-8.118524439949E-2</c:v>
                </c:pt>
                <c:pt idx="3">
                  <c:v>-4.50764947716163E-2</c:v>
                </c:pt>
                <c:pt idx="4">
                  <c:v>-2.1163539907622212E-2</c:v>
                </c:pt>
                <c:pt idx="5">
                  <c:v>-7.3007088481148192E-3</c:v>
                </c:pt>
                <c:pt idx="6">
                  <c:v>-2.071985223170754E-4</c:v>
                </c:pt>
                <c:pt idx="7">
                  <c:v>2.8845248322085073E-3</c:v>
                </c:pt>
                <c:pt idx="8">
                  <c:v>3.8649149638405899E-3</c:v>
                </c:pt>
                <c:pt idx="9">
                  <c:v>3.8656156485756404E-3</c:v>
                </c:pt>
                <c:pt idx="10">
                  <c:v>3.4929531888471198E-3</c:v>
                </c:pt>
                <c:pt idx="11">
                  <c:v>3.035535558204449E-3</c:v>
                </c:pt>
                <c:pt idx="12">
                  <c:v>2.6099265875569521E-3</c:v>
                </c:pt>
                <c:pt idx="13">
                  <c:v>7.8654086156931704E-4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FE-44FB-984F-50CBA8C71F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6800751"/>
        <c:axId val="850386799"/>
      </c:lineChart>
      <c:catAx>
        <c:axId val="756800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386799"/>
        <c:crosses val="autoZero"/>
        <c:auto val="1"/>
        <c:lblAlgn val="ctr"/>
        <c:lblOffset val="100"/>
        <c:noMultiLvlLbl val="0"/>
      </c:catAx>
      <c:valAx>
        <c:axId val="85038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6800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model_var!$B$56</c:f>
              <c:strCache>
                <c:ptCount val="1"/>
                <c:pt idx="0">
                  <c:v>risk premium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model_var!$C$56:$AA$56</c:f>
              <c:numCache>
                <c:formatCode>0.00</c:formatCode>
                <c:ptCount val="25"/>
                <c:pt idx="0">
                  <c:v>0.18884275120775759</c:v>
                </c:pt>
                <c:pt idx="1">
                  <c:v>4.6442484580202503E-2</c:v>
                </c:pt>
                <c:pt idx="2">
                  <c:v>1.4825083450008571E-2</c:v>
                </c:pt>
                <c:pt idx="3">
                  <c:v>6.6007021251514603E-3</c:v>
                </c:pt>
                <c:pt idx="4">
                  <c:v>2.7351637904749928E-3</c:v>
                </c:pt>
                <c:pt idx="5">
                  <c:v>4.8505566553636281E-4</c:v>
                </c:pt>
                <c:pt idx="6">
                  <c:v>-7.4464873397895302E-4</c:v>
                </c:pt>
                <c:pt idx="7">
                  <c:v>-1.306465716094356E-3</c:v>
                </c:pt>
                <c:pt idx="8">
                  <c:v>-1.4744269260153361E-3</c:v>
                </c:pt>
                <c:pt idx="9">
                  <c:v>-1.4391263564384189E-3</c:v>
                </c:pt>
                <c:pt idx="10">
                  <c:v>-1.316694419147759E-3</c:v>
                </c:pt>
                <c:pt idx="11">
                  <c:v>-1.169581079597391E-3</c:v>
                </c:pt>
                <c:pt idx="12">
                  <c:v>-1.0269115493874749E-3</c:v>
                </c:pt>
                <c:pt idx="13">
                  <c:v>-3.1313308176314199E-4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84-41E8-8A11-E382B94F0721}"/>
            </c:ext>
          </c:extLst>
        </c:ser>
        <c:ser>
          <c:idx val="1"/>
          <c:order val="1"/>
          <c:tx>
            <c:strRef>
              <c:f>model_var!$B$57</c:f>
              <c:strCache>
                <c:ptCount val="1"/>
                <c:pt idx="0">
                  <c:v>gov exp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model_var!$C$57:$AA$57</c:f>
              <c:numCache>
                <c:formatCode>0.00</c:formatCode>
                <c:ptCount val="25"/>
                <c:pt idx="0">
                  <c:v>6.5654333157071393E-2</c:v>
                </c:pt>
                <c:pt idx="1">
                  <c:v>4.5084824140470499E-2</c:v>
                </c:pt>
                <c:pt idx="2">
                  <c:v>3.2745565171117499E-2</c:v>
                </c:pt>
                <c:pt idx="3">
                  <c:v>2.7936812022405E-2</c:v>
                </c:pt>
                <c:pt idx="4">
                  <c:v>2.5504370556556702E-2</c:v>
                </c:pt>
                <c:pt idx="5">
                  <c:v>2.4193704744289061E-2</c:v>
                </c:pt>
                <c:pt idx="6">
                  <c:v>2.355833317431618E-2</c:v>
                </c:pt>
                <c:pt idx="7">
                  <c:v>2.3313497633603339E-2</c:v>
                </c:pt>
                <c:pt idx="8">
                  <c:v>2.325947926167278E-2</c:v>
                </c:pt>
                <c:pt idx="9">
                  <c:v>2.326837718050543E-2</c:v>
                </c:pt>
                <c:pt idx="10">
                  <c:v>2.32675701633057E-2</c:v>
                </c:pt>
                <c:pt idx="11">
                  <c:v>2.3221627341012501E-2</c:v>
                </c:pt>
                <c:pt idx="12">
                  <c:v>2.311744212744473E-2</c:v>
                </c:pt>
                <c:pt idx="13">
                  <c:v>7.6723067182340402E-3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84-41E8-8A11-E382B94F0721}"/>
            </c:ext>
          </c:extLst>
        </c:ser>
        <c:ser>
          <c:idx val="2"/>
          <c:order val="2"/>
          <c:tx>
            <c:strRef>
              <c:f>model_var!$B$58</c:f>
              <c:strCache>
                <c:ptCount val="1"/>
                <c:pt idx="0">
                  <c:v>inv spec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model_var!$C$58:$AA$58</c:f>
              <c:numCache>
                <c:formatCode>0.00</c:formatCode>
                <c:ptCount val="25"/>
                <c:pt idx="0">
                  <c:v>0.18356067631365869</c:v>
                </c:pt>
                <c:pt idx="1">
                  <c:v>0.28553730224984336</c:v>
                </c:pt>
                <c:pt idx="2">
                  <c:v>0.22857251978781679</c:v>
                </c:pt>
                <c:pt idx="3">
                  <c:v>0.14137313743849081</c:v>
                </c:pt>
                <c:pt idx="4">
                  <c:v>6.8493102273897308E-2</c:v>
                </c:pt>
                <c:pt idx="5">
                  <c:v>1.7788189615008179E-2</c:v>
                </c:pt>
                <c:pt idx="6">
                  <c:v>-1.385763265824308E-2</c:v>
                </c:pt>
                <c:pt idx="7">
                  <c:v>-3.1678864371088709E-2</c:v>
                </c:pt>
                <c:pt idx="8">
                  <c:v>-4.0327957881825E-2</c:v>
                </c:pt>
                <c:pt idx="9">
                  <c:v>-4.3277970884700201E-2</c:v>
                </c:pt>
                <c:pt idx="10">
                  <c:v>-4.2903436322730096E-2</c:v>
                </c:pt>
                <c:pt idx="11">
                  <c:v>-4.0734557900321905E-2</c:v>
                </c:pt>
                <c:pt idx="12">
                  <c:v>-3.7710750683558503E-2</c:v>
                </c:pt>
                <c:pt idx="13">
                  <c:v>-1.18351075547417E-2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84-41E8-8A11-E382B94F0721}"/>
            </c:ext>
          </c:extLst>
        </c:ser>
        <c:ser>
          <c:idx val="3"/>
          <c:order val="3"/>
          <c:tx>
            <c:strRef>
              <c:f>model_var!$B$59</c:f>
              <c:strCache>
                <c:ptCount val="1"/>
                <c:pt idx="0">
                  <c:v>ew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model_var!$C$59:$AA$59</c:f>
              <c:numCache>
                <c:formatCode>0.00</c:formatCode>
                <c:ptCount val="25"/>
                <c:pt idx="0">
                  <c:v>0.16035745422220279</c:v>
                </c:pt>
                <c:pt idx="1">
                  <c:v>0.28912473893649659</c:v>
                </c:pt>
                <c:pt idx="2">
                  <c:v>0.30686929073298103</c:v>
                </c:pt>
                <c:pt idx="3">
                  <c:v>0.28678030717791952</c:v>
                </c:pt>
                <c:pt idx="4">
                  <c:v>0.26106610263123331</c:v>
                </c:pt>
                <c:pt idx="5">
                  <c:v>0.2405448833749228</c:v>
                </c:pt>
                <c:pt idx="6">
                  <c:v>0.2270537523641985</c:v>
                </c:pt>
                <c:pt idx="7">
                  <c:v>0.21922681867961638</c:v>
                </c:pt>
                <c:pt idx="8">
                  <c:v>0.2150574058807001</c:v>
                </c:pt>
                <c:pt idx="9">
                  <c:v>0.2128567638281208</c:v>
                </c:pt>
                <c:pt idx="10">
                  <c:v>0.2114741916389544</c:v>
                </c:pt>
                <c:pt idx="11">
                  <c:v>0.21023044934002511</c:v>
                </c:pt>
                <c:pt idx="12">
                  <c:v>0.20877794801705041</c:v>
                </c:pt>
                <c:pt idx="13">
                  <c:v>6.9210582173446195E-2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C0-48EB-9A39-4E96FD57C82B}"/>
            </c:ext>
          </c:extLst>
        </c:ser>
        <c:ser>
          <c:idx val="4"/>
          <c:order val="4"/>
          <c:tx>
            <c:strRef>
              <c:f>model_var!$B$60</c:f>
              <c:strCache>
                <c:ptCount val="1"/>
                <c:pt idx="0">
                  <c:v>productivity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model_var!$C$60:$AA$60</c:f>
              <c:numCache>
                <c:formatCode>0.00</c:formatCode>
                <c:ptCount val="25"/>
                <c:pt idx="0">
                  <c:v>-0.18332504493235041</c:v>
                </c:pt>
                <c:pt idx="1">
                  <c:v>-0.1276316323920042</c:v>
                </c:pt>
                <c:pt idx="2">
                  <c:v>-6.9919406564299097E-2</c:v>
                </c:pt>
                <c:pt idx="3">
                  <c:v>-3.8646638676583404E-2</c:v>
                </c:pt>
                <c:pt idx="4">
                  <c:v>-2.4252963056416142E-2</c:v>
                </c:pt>
                <c:pt idx="5">
                  <c:v>-1.9729060260073469E-2</c:v>
                </c:pt>
                <c:pt idx="6">
                  <c:v>-2.037405990189492E-2</c:v>
                </c:pt>
                <c:pt idx="7">
                  <c:v>-2.3242173980338829E-2</c:v>
                </c:pt>
                <c:pt idx="8">
                  <c:v>-2.6673153498297589E-2</c:v>
                </c:pt>
                <c:pt idx="9">
                  <c:v>-2.9847339015499352E-2</c:v>
                </c:pt>
                <c:pt idx="10">
                  <c:v>-3.2435806694266101E-2</c:v>
                </c:pt>
                <c:pt idx="11">
                  <c:v>-3.4365281384431401E-2</c:v>
                </c:pt>
                <c:pt idx="12">
                  <c:v>-3.5678211757047204E-2</c:v>
                </c:pt>
                <c:pt idx="13">
                  <c:v>-1.20897479198422E-2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C0-48EB-9A39-4E96FD57C82B}"/>
            </c:ext>
          </c:extLst>
        </c:ser>
        <c:ser>
          <c:idx val="5"/>
          <c:order val="5"/>
          <c:tx>
            <c:strRef>
              <c:f>model_var!$B$61</c:f>
              <c:strCache>
                <c:ptCount val="1"/>
                <c:pt idx="0">
                  <c:v>mon pol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model_var!$C$61:$AA$61</c:f>
              <c:numCache>
                <c:formatCode>0.00</c:formatCode>
                <c:ptCount val="25"/>
                <c:pt idx="0">
                  <c:v>0.36449261079995821</c:v>
                </c:pt>
                <c:pt idx="1">
                  <c:v>6.3320915249960433E-2</c:v>
                </c:pt>
                <c:pt idx="2">
                  <c:v>-1.6442279730175369E-2</c:v>
                </c:pt>
                <c:pt idx="3">
                  <c:v>-2.6474985041524422E-2</c:v>
                </c:pt>
                <c:pt idx="4">
                  <c:v>-1.8944273024476342E-2</c:v>
                </c:pt>
                <c:pt idx="5">
                  <c:v>-9.1801527832046509E-3</c:v>
                </c:pt>
                <c:pt idx="6">
                  <c:v>-1.620092605698496E-3</c:v>
                </c:pt>
                <c:pt idx="7">
                  <c:v>3.0841317497328109E-3</c:v>
                </c:pt>
                <c:pt idx="8">
                  <c:v>5.5018938121500494E-3</c:v>
                </c:pt>
                <c:pt idx="9">
                  <c:v>6.4145030408331001E-3</c:v>
                </c:pt>
                <c:pt idx="10">
                  <c:v>6.4647306039247298E-3</c:v>
                </c:pt>
                <c:pt idx="11">
                  <c:v>6.0867007721820904E-3</c:v>
                </c:pt>
                <c:pt idx="12">
                  <c:v>5.5381284316542694E-3</c:v>
                </c:pt>
                <c:pt idx="13">
                  <c:v>1.71593046152103E-3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C0-48EB-9A39-4E96FD57C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6800751"/>
        <c:axId val="850386799"/>
      </c:lineChart>
      <c:catAx>
        <c:axId val="756800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386799"/>
        <c:crosses val="autoZero"/>
        <c:auto val="1"/>
        <c:lblAlgn val="ctr"/>
        <c:lblOffset val="100"/>
        <c:noMultiLvlLbl val="0"/>
      </c:catAx>
      <c:valAx>
        <c:axId val="85038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6800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model_var!$B$41</c:f>
              <c:strCache>
                <c:ptCount val="1"/>
                <c:pt idx="0">
                  <c:v>risk premium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model_var!$C$41:$AA$41</c:f>
              <c:numCache>
                <c:formatCode>0.00</c:formatCode>
                <c:ptCount val="25"/>
                <c:pt idx="0">
                  <c:v>0.54499643447467605</c:v>
                </c:pt>
                <c:pt idx="1">
                  <c:v>0.15643182960862309</c:v>
                </c:pt>
                <c:pt idx="2">
                  <c:v>3.852166237438874E-2</c:v>
                </c:pt>
                <c:pt idx="3">
                  <c:v>2.6205782398152832E-3</c:v>
                </c:pt>
                <c:pt idx="4">
                  <c:v>-8.8471968344601103E-3</c:v>
                </c:pt>
                <c:pt idx="5">
                  <c:v>-1.131057778200212E-2</c:v>
                </c:pt>
                <c:pt idx="6">
                  <c:v>-1.04637110235225E-2</c:v>
                </c:pt>
                <c:pt idx="7">
                  <c:v>-8.7077667228273991E-3</c:v>
                </c:pt>
                <c:pt idx="8">
                  <c:v>-6.9965432086307004E-3</c:v>
                </c:pt>
                <c:pt idx="9">
                  <c:v>-5.6208700684137001E-3</c:v>
                </c:pt>
                <c:pt idx="10">
                  <c:v>-4.5960873330118304E-3</c:v>
                </c:pt>
                <c:pt idx="11">
                  <c:v>-3.8483405973209102E-3</c:v>
                </c:pt>
                <c:pt idx="12">
                  <c:v>-3.29426314595287E-3</c:v>
                </c:pt>
                <c:pt idx="13">
                  <c:v>-9.9850700022716403E-4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50-47F4-9D87-B0118519BEF0}"/>
            </c:ext>
          </c:extLst>
        </c:ser>
        <c:ser>
          <c:idx val="1"/>
          <c:order val="1"/>
          <c:tx>
            <c:strRef>
              <c:f>model_var!$B$42</c:f>
              <c:strCache>
                <c:ptCount val="1"/>
                <c:pt idx="0">
                  <c:v>gov exp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model_var!$C$42:$AA$42</c:f>
              <c:numCache>
                <c:formatCode>0.00</c:formatCode>
                <c:ptCount val="25"/>
                <c:pt idx="0">
                  <c:v>0.82971667187540998</c:v>
                </c:pt>
                <c:pt idx="1">
                  <c:v>0.61444617976834803</c:v>
                </c:pt>
                <c:pt idx="2">
                  <c:v>0.54340238407322305</c:v>
                </c:pt>
                <c:pt idx="3">
                  <c:v>0.51127371916851194</c:v>
                </c:pt>
                <c:pt idx="4">
                  <c:v>0.49238731350792497</c:v>
                </c:pt>
                <c:pt idx="5">
                  <c:v>0.47883773316188399</c:v>
                </c:pt>
                <c:pt idx="6">
                  <c:v>0.46742849318813001</c:v>
                </c:pt>
                <c:pt idx="7">
                  <c:v>0.45674219716297404</c:v>
                </c:pt>
                <c:pt idx="8">
                  <c:v>0.446191411080685</c:v>
                </c:pt>
                <c:pt idx="9">
                  <c:v>0.435583580133731</c:v>
                </c:pt>
                <c:pt idx="10">
                  <c:v>0.42489834718872299</c:v>
                </c:pt>
                <c:pt idx="11">
                  <c:v>0.41417736943496203</c:v>
                </c:pt>
                <c:pt idx="12">
                  <c:v>0.40347497087683803</c:v>
                </c:pt>
                <c:pt idx="13">
                  <c:v>0.13212373264219701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50-47F4-9D87-B0118519BEF0}"/>
            </c:ext>
          </c:extLst>
        </c:ser>
        <c:ser>
          <c:idx val="2"/>
          <c:order val="2"/>
          <c:tx>
            <c:strRef>
              <c:f>model_var!$B$43</c:f>
              <c:strCache>
                <c:ptCount val="1"/>
                <c:pt idx="0">
                  <c:v>inv spec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model_var!$C$43:$AA$43</c:f>
              <c:numCache>
                <c:formatCode>0.00</c:formatCode>
                <c:ptCount val="25"/>
                <c:pt idx="0">
                  <c:v>0.81420778932053806</c:v>
                </c:pt>
                <c:pt idx="1">
                  <c:v>0.90636703929779194</c:v>
                </c:pt>
                <c:pt idx="2">
                  <c:v>0.58231109810182902</c:v>
                </c:pt>
                <c:pt idx="3">
                  <c:v>0.26361201330246697</c:v>
                </c:pt>
                <c:pt idx="4">
                  <c:v>4.2398548018232694E-2</c:v>
                </c:pt>
                <c:pt idx="5">
                  <c:v>-8.7678323192010688E-2</c:v>
                </c:pt>
                <c:pt idx="6">
                  <c:v>-0.15362618252701521</c:v>
                </c:pt>
                <c:pt idx="7">
                  <c:v>-0.1799803776434552</c:v>
                </c:pt>
                <c:pt idx="8">
                  <c:v>-0.1840312326400538</c:v>
                </c:pt>
                <c:pt idx="9">
                  <c:v>-0.17659885270479639</c:v>
                </c:pt>
                <c:pt idx="10">
                  <c:v>-0.1639475017008897</c:v>
                </c:pt>
                <c:pt idx="11">
                  <c:v>-0.1494797410208647</c:v>
                </c:pt>
                <c:pt idx="12">
                  <c:v>-0.13492904423117918</c:v>
                </c:pt>
                <c:pt idx="13">
                  <c:v>-4.1856642589787101E-2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50-47F4-9D87-B0118519BEF0}"/>
            </c:ext>
          </c:extLst>
        </c:ser>
        <c:ser>
          <c:idx val="3"/>
          <c:order val="3"/>
          <c:tx>
            <c:strRef>
              <c:f>model_var!$B$44</c:f>
              <c:strCache>
                <c:ptCount val="1"/>
                <c:pt idx="0">
                  <c:v>ew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model_var!$C$44:$AA$44</c:f>
              <c:numCache>
                <c:formatCode>0.00</c:formatCode>
                <c:ptCount val="25"/>
                <c:pt idx="0">
                  <c:v>-0.7078871023884481</c:v>
                </c:pt>
                <c:pt idx="1">
                  <c:v>-1.4872029260583699</c:v>
                </c:pt>
                <c:pt idx="2">
                  <c:v>-1.9468340955027998</c:v>
                </c:pt>
                <c:pt idx="3">
                  <c:v>-2.1561137672088142</c:v>
                </c:pt>
                <c:pt idx="4">
                  <c:v>-2.2093645891191418</c:v>
                </c:pt>
                <c:pt idx="5">
                  <c:v>-2.1781058013944623</c:v>
                </c:pt>
                <c:pt idx="6">
                  <c:v>-2.1073556070222179</c:v>
                </c:pt>
                <c:pt idx="7">
                  <c:v>-2.0222357285897461</c:v>
                </c:pt>
                <c:pt idx="8">
                  <c:v>-1.9352493451204</c:v>
                </c:pt>
                <c:pt idx="9">
                  <c:v>-1.8517680093029281</c:v>
                </c:pt>
                <c:pt idx="10">
                  <c:v>-1.7735414162338032</c:v>
                </c:pt>
                <c:pt idx="11">
                  <c:v>-1.7006992149766869</c:v>
                </c:pt>
                <c:pt idx="12">
                  <c:v>-1.632778917025921</c:v>
                </c:pt>
                <c:pt idx="13">
                  <c:v>-0.52993178350732995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50-47F4-9D87-B0118519BEF0}"/>
            </c:ext>
          </c:extLst>
        </c:ser>
        <c:ser>
          <c:idx val="4"/>
          <c:order val="4"/>
          <c:tx>
            <c:strRef>
              <c:f>model_var!$B$45</c:f>
              <c:strCache>
                <c:ptCount val="1"/>
                <c:pt idx="0">
                  <c:v>productivity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model_var!$C$45:$AA$45</c:f>
              <c:numCache>
                <c:formatCode>0.00</c:formatCode>
                <c:ptCount val="25"/>
                <c:pt idx="0">
                  <c:v>-0.46986783533281545</c:v>
                </c:pt>
                <c:pt idx="1">
                  <c:v>-6.0268295528301784E-3</c:v>
                </c:pt>
                <c:pt idx="2">
                  <c:v>0.1244945576455937</c:v>
                </c:pt>
                <c:pt idx="3">
                  <c:v>0.1335911909362516</c:v>
                </c:pt>
                <c:pt idx="4">
                  <c:v>0.10281636224410351</c:v>
                </c:pt>
                <c:pt idx="5">
                  <c:v>6.4537026731641495E-2</c:v>
                </c:pt>
                <c:pt idx="6">
                  <c:v>3.0653574190350079E-2</c:v>
                </c:pt>
                <c:pt idx="7">
                  <c:v>4.2245994638398093E-3</c:v>
                </c:pt>
                <c:pt idx="8">
                  <c:v>-1.5159135310844198E-2</c:v>
                </c:pt>
                <c:pt idx="9">
                  <c:v>-2.8916860487956011E-2</c:v>
                </c:pt>
                <c:pt idx="10">
                  <c:v>-3.8477546072716196E-2</c:v>
                </c:pt>
                <c:pt idx="11">
                  <c:v>-4.49699908588366E-2</c:v>
                </c:pt>
                <c:pt idx="12">
                  <c:v>-4.9200516046968595E-2</c:v>
                </c:pt>
                <c:pt idx="13">
                  <c:v>-1.7032837780662901E-2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350-47F4-9D87-B0118519BEF0}"/>
            </c:ext>
          </c:extLst>
        </c:ser>
        <c:ser>
          <c:idx val="5"/>
          <c:order val="5"/>
          <c:tx>
            <c:strRef>
              <c:f>model_var!$B$46</c:f>
              <c:strCache>
                <c:ptCount val="1"/>
                <c:pt idx="0">
                  <c:v>mon pol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model_var!$C$46:$AA$46</c:f>
              <c:numCache>
                <c:formatCode>0.00</c:formatCode>
                <c:ptCount val="25"/>
                <c:pt idx="0">
                  <c:v>-0.65909403834193903</c:v>
                </c:pt>
                <c:pt idx="1">
                  <c:v>-0.61151529542228</c:v>
                </c:pt>
                <c:pt idx="2">
                  <c:v>-0.33495306785422158</c:v>
                </c:pt>
                <c:pt idx="3">
                  <c:v>-0.13918809828388659</c:v>
                </c:pt>
                <c:pt idx="4">
                  <c:v>-3.2286768887434682E-2</c:v>
                </c:pt>
                <c:pt idx="5">
                  <c:v>1.703437054589323E-2</c:v>
                </c:pt>
                <c:pt idx="6">
                  <c:v>3.49683497819002E-2</c:v>
                </c:pt>
                <c:pt idx="7">
                  <c:v>3.7938479484294393E-2</c:v>
                </c:pt>
                <c:pt idx="8">
                  <c:v>3.4912570043236696E-2</c:v>
                </c:pt>
                <c:pt idx="9">
                  <c:v>3.0231684953016258E-2</c:v>
                </c:pt>
                <c:pt idx="10">
                  <c:v>2.5699336906580768E-2</c:v>
                </c:pt>
                <c:pt idx="11">
                  <c:v>2.1878039519202381E-2</c:v>
                </c:pt>
                <c:pt idx="12">
                  <c:v>1.8804757719493262E-2</c:v>
                </c:pt>
                <c:pt idx="13">
                  <c:v>5.6958611015836902E-3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350-47F4-9D87-B0118519B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6800751"/>
        <c:axId val="850386799"/>
      </c:lineChart>
      <c:catAx>
        <c:axId val="756800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386799"/>
        <c:crosses val="autoZero"/>
        <c:auto val="1"/>
        <c:lblAlgn val="ctr"/>
        <c:lblOffset val="100"/>
        <c:noMultiLvlLbl val="0"/>
      </c:catAx>
      <c:valAx>
        <c:axId val="85038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6800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[1]model_var!$B$33</c:f>
              <c:strCache>
                <c:ptCount val="1"/>
                <c:pt idx="0">
                  <c:v>risk premium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[1]model_var!$C$33:$AA$33</c:f>
              <c:numCache>
                <c:formatCode>General</c:formatCode>
                <c:ptCount val="25"/>
                <c:pt idx="0">
                  <c:v>0.42349422685691251</c:v>
                </c:pt>
                <c:pt idx="1">
                  <c:v>0.52551112459620375</c:v>
                </c:pt>
                <c:pt idx="2">
                  <c:v>0.50542420203418248</c:v>
                </c:pt>
                <c:pt idx="3">
                  <c:v>0.44314890634019627</c:v>
                </c:pt>
                <c:pt idx="4">
                  <c:v>0.37069861769610002</c:v>
                </c:pt>
                <c:pt idx="5">
                  <c:v>0.30076673394687248</c:v>
                </c:pt>
                <c:pt idx="6">
                  <c:v>0.23815980433586001</c:v>
                </c:pt>
                <c:pt idx="7">
                  <c:v>0.18439602987028875</c:v>
                </c:pt>
                <c:pt idx="8">
                  <c:v>0.13957936894537001</c:v>
                </c:pt>
                <c:pt idx="9">
                  <c:v>0.1031846632226195</c:v>
                </c:pt>
                <c:pt idx="10">
                  <c:v>7.4403839002145256E-2</c:v>
                </c:pt>
                <c:pt idx="11">
                  <c:v>5.2311524723321498E-2</c:v>
                </c:pt>
                <c:pt idx="12">
                  <c:v>3.595296167158625E-2</c:v>
                </c:pt>
                <c:pt idx="13">
                  <c:v>2.43955140787015E-2</c:v>
                </c:pt>
                <c:pt idx="14">
                  <c:v>1.6760766000161624E-2</c:v>
                </c:pt>
                <c:pt idx="15">
                  <c:v>1.2244613187737801E-2</c:v>
                </c:pt>
                <c:pt idx="16">
                  <c:v>1.0128983048638676E-2</c:v>
                </c:pt>
                <c:pt idx="17">
                  <c:v>9.7873064406150123E-3</c:v>
                </c:pt>
                <c:pt idx="18">
                  <c:v>1.0685226977927025E-2</c:v>
                </c:pt>
                <c:pt idx="19">
                  <c:v>1.2377722295027538E-2</c:v>
                </c:pt>
                <c:pt idx="20">
                  <c:v>1.4503618893690125E-2</c:v>
                </c:pt>
                <c:pt idx="21">
                  <c:v>1.6778331176098501E-2</c:v>
                </c:pt>
                <c:pt idx="22">
                  <c:v>1.8985520337013249E-2</c:v>
                </c:pt>
                <c:pt idx="23">
                  <c:v>2.0968243205483249E-2</c:v>
                </c:pt>
                <c:pt idx="24">
                  <c:v>2.2620044609295877E-2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D2-42C0-9A2B-64F0961669CB}"/>
            </c:ext>
          </c:extLst>
        </c:ser>
        <c:ser>
          <c:idx val="1"/>
          <c:order val="1"/>
          <c:tx>
            <c:strRef>
              <c:f>[1]model_var!$B$34</c:f>
              <c:strCache>
                <c:ptCount val="1"/>
                <c:pt idx="0">
                  <c:v>gov exp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[1]model_var!$C$34:$AA$34</c:f>
              <c:numCache>
                <c:formatCode>General</c:formatCode>
                <c:ptCount val="25"/>
                <c:pt idx="0">
                  <c:v>0.53064930794444998</c:v>
                </c:pt>
                <c:pt idx="1">
                  <c:v>0.48007059014800402</c:v>
                </c:pt>
                <c:pt idx="2">
                  <c:v>0.42989289396240898</c:v>
                </c:pt>
                <c:pt idx="3">
                  <c:v>0.38148717619036798</c:v>
                </c:pt>
                <c:pt idx="4">
                  <c:v>0.33583562540652401</c:v>
                </c:pt>
                <c:pt idx="5">
                  <c:v>0.29356873212704998</c:v>
                </c:pt>
                <c:pt idx="6">
                  <c:v>0.25503866572030498</c:v>
                </c:pt>
                <c:pt idx="7">
                  <c:v>0.22038243066249499</c:v>
                </c:pt>
                <c:pt idx="8">
                  <c:v>0.18957254385018499</c:v>
                </c:pt>
                <c:pt idx="9">
                  <c:v>0.162458559018025</c:v>
                </c:pt>
                <c:pt idx="10">
                  <c:v>0.13880184663088399</c:v>
                </c:pt>
                <c:pt idx="11">
                  <c:v>0.118304878406819</c:v>
                </c:pt>
                <c:pt idx="12">
                  <c:v>0.100635647093093</c:v>
                </c:pt>
                <c:pt idx="13">
                  <c:v>8.5447618573836995E-2</c:v>
                </c:pt>
                <c:pt idx="14">
                  <c:v>7.2395568282553099E-2</c:v>
                </c:pt>
                <c:pt idx="15">
                  <c:v>6.1147679114483898E-2</c:v>
                </c:pt>
                <c:pt idx="16">
                  <c:v>5.1394315908714697E-2</c:v>
                </c:pt>
                <c:pt idx="17">
                  <c:v>4.2853918162937002E-2</c:v>
                </c:pt>
                <c:pt idx="18">
                  <c:v>3.5276460697444903E-2</c:v>
                </c:pt>
                <c:pt idx="19">
                  <c:v>2.8444921787313698E-2</c:v>
                </c:pt>
                <c:pt idx="20">
                  <c:v>2.21751731229381E-2</c:v>
                </c:pt>
                <c:pt idx="21">
                  <c:v>1.63146699699089E-2</c:v>
                </c:pt>
                <c:pt idx="22">
                  <c:v>1.07402770728721E-2</c:v>
                </c:pt>
                <c:pt idx="23">
                  <c:v>5.3555196380012096E-3</c:v>
                </c:pt>
                <c:pt idx="24">
                  <c:v>8.7501922053256204E-5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D2-42C0-9A2B-64F0961669CB}"/>
            </c:ext>
          </c:extLst>
        </c:ser>
        <c:ser>
          <c:idx val="2"/>
          <c:order val="2"/>
          <c:tx>
            <c:strRef>
              <c:f>[1]model_var!$B$35</c:f>
              <c:strCache>
                <c:ptCount val="1"/>
                <c:pt idx="0">
                  <c:v>inv spec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[1]model_var!$C$35:$AA$35</c:f>
              <c:numCache>
                <c:formatCode>General</c:formatCode>
                <c:ptCount val="25"/>
                <c:pt idx="0">
                  <c:v>0.26088491697007599</c:v>
                </c:pt>
                <c:pt idx="1">
                  <c:v>0.45505799962400501</c:v>
                </c:pt>
                <c:pt idx="2">
                  <c:v>0.59577903528534204</c:v>
                </c:pt>
                <c:pt idx="3">
                  <c:v>0.69076607591815198</c:v>
                </c:pt>
                <c:pt idx="4">
                  <c:v>0.748113355197498</c:v>
                </c:pt>
                <c:pt idx="5">
                  <c:v>0.77539236997760597</c:v>
                </c:pt>
                <c:pt idx="6">
                  <c:v>0.779383363313918</c:v>
                </c:pt>
                <c:pt idx="7">
                  <c:v>0.76599881170447504</c:v>
                </c:pt>
                <c:pt idx="8">
                  <c:v>0.74028084893402402</c:v>
                </c:pt>
                <c:pt idx="9">
                  <c:v>0.706435953062859</c:v>
                </c:pt>
                <c:pt idx="10">
                  <c:v>0.66789191504407097</c:v>
                </c:pt>
                <c:pt idx="11">
                  <c:v>0.62736859858270799</c:v>
                </c:pt>
                <c:pt idx="12">
                  <c:v>0.58695649556190999</c:v>
                </c:pt>
                <c:pt idx="13">
                  <c:v>0.54819845833954395</c:v>
                </c:pt>
                <c:pt idx="14">
                  <c:v>0.51217100581141595</c:v>
                </c:pt>
                <c:pt idx="15">
                  <c:v>0.47956245468459202</c:v>
                </c:pt>
                <c:pt idx="16">
                  <c:v>0.45074587167644298</c:v>
                </c:pt>
                <c:pt idx="17">
                  <c:v>0.42584548732191402</c:v>
                </c:pt>
                <c:pt idx="18">
                  <c:v>0.40479575989410799</c:v>
                </c:pt>
                <c:pt idx="19">
                  <c:v>0.38739273082692799</c:v>
                </c:pt>
                <c:pt idx="20">
                  <c:v>0.37333767541576002</c:v>
                </c:pt>
                <c:pt idx="21">
                  <c:v>0.36227333122502398</c:v>
                </c:pt>
                <c:pt idx="22">
                  <c:v>0.35381319006829798</c:v>
                </c:pt>
                <c:pt idx="23">
                  <c:v>0.34756447722657502</c:v>
                </c:pt>
                <c:pt idx="24">
                  <c:v>0.34314552373120599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D2-42C0-9A2B-64F0961669CB}"/>
            </c:ext>
          </c:extLst>
        </c:ser>
        <c:ser>
          <c:idx val="3"/>
          <c:order val="3"/>
          <c:tx>
            <c:strRef>
              <c:f>[1]model_var!$B$36</c:f>
              <c:strCache>
                <c:ptCount val="1"/>
                <c:pt idx="0">
                  <c:v>ew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[1]model_var!$C$36:$AA$36</c:f>
              <c:numCache>
                <c:formatCode>General</c:formatCode>
                <c:ptCount val="25"/>
                <c:pt idx="0">
                  <c:v>8.5058535145501352E-2</c:v>
                </c:pt>
                <c:pt idx="1">
                  <c:v>8.9041490438406895E-2</c:v>
                </c:pt>
                <c:pt idx="2">
                  <c:v>7.2170612520255153E-2</c:v>
                </c:pt>
                <c:pt idx="3">
                  <c:v>3.9536041769014652E-2</c:v>
                </c:pt>
                <c:pt idx="4">
                  <c:v>-3.618072085661055E-3</c:v>
                </c:pt>
                <c:pt idx="5">
                  <c:v>-5.2753650659850451E-2</c:v>
                </c:pt>
                <c:pt idx="6">
                  <c:v>-0.1041887468035044</c:v>
                </c:pt>
                <c:pt idx="7">
                  <c:v>-0.1550631416285895</c:v>
                </c:pt>
                <c:pt idx="8">
                  <c:v>-0.20325303924125102</c:v>
                </c:pt>
                <c:pt idx="9">
                  <c:v>-0.2472717971246205</c:v>
                </c:pt>
                <c:pt idx="10">
                  <c:v>-0.28616908010426101</c:v>
                </c:pt>
                <c:pt idx="11">
                  <c:v>-0.31943394947993997</c:v>
                </c:pt>
                <c:pt idx="12">
                  <c:v>-0.34690494882204448</c:v>
                </c:pt>
                <c:pt idx="13">
                  <c:v>-0.36868899776875053</c:v>
                </c:pt>
                <c:pt idx="14">
                  <c:v>-0.3850900651218</c:v>
                </c:pt>
                <c:pt idx="15">
                  <c:v>-0.3965479626339975</c:v>
                </c:pt>
                <c:pt idx="16">
                  <c:v>-0.40358712222047255</c:v>
                </c:pt>
                <c:pt idx="17">
                  <c:v>-0.406774865865138</c:v>
                </c:pt>
                <c:pt idx="18">
                  <c:v>-0.40668843052845149</c:v>
                </c:pt>
                <c:pt idx="19">
                  <c:v>-0.40388985298549651</c:v>
                </c:pt>
                <c:pt idx="20">
                  <c:v>-0.39890773577648997</c:v>
                </c:pt>
                <c:pt idx="21">
                  <c:v>-0.39222489047229003</c:v>
                </c:pt>
                <c:pt idx="22">
                  <c:v>-0.38427087474073807</c:v>
                </c:pt>
                <c:pt idx="23">
                  <c:v>-0.37541849328892052</c:v>
                </c:pt>
                <c:pt idx="24">
                  <c:v>-0.36598340933386053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D2-42C0-9A2B-64F0961669CB}"/>
            </c:ext>
          </c:extLst>
        </c:ser>
        <c:ser>
          <c:idx val="4"/>
          <c:order val="4"/>
          <c:tx>
            <c:strRef>
              <c:f>[1]model_var!$B$37</c:f>
              <c:strCache>
                <c:ptCount val="1"/>
                <c:pt idx="0">
                  <c:v>productivity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[1]model_var!$C$37:$AA$37</c:f>
              <c:numCache>
                <c:formatCode>General</c:formatCode>
                <c:ptCount val="25"/>
                <c:pt idx="0">
                  <c:v>0.25898758607846001</c:v>
                </c:pt>
                <c:pt idx="1">
                  <c:v>0.310617473520306</c:v>
                </c:pt>
                <c:pt idx="2">
                  <c:v>0.35876367192257902</c:v>
                </c:pt>
                <c:pt idx="3">
                  <c:v>0.40171201133203899</c:v>
                </c:pt>
                <c:pt idx="4">
                  <c:v>0.43836962413428698</c:v>
                </c:pt>
                <c:pt idx="5">
                  <c:v>0.46821709973898301</c:v>
                </c:pt>
                <c:pt idx="6">
                  <c:v>0.49117358328535399</c:v>
                </c:pt>
                <c:pt idx="7">
                  <c:v>0.50747643169920997</c:v>
                </c:pt>
                <c:pt idx="8">
                  <c:v>0.51758526113628001</c:v>
                </c:pt>
                <c:pt idx="9">
                  <c:v>0.52210587442206302</c:v>
                </c:pt>
                <c:pt idx="10">
                  <c:v>0.52172962771948195</c:v>
                </c:pt>
                <c:pt idx="11">
                  <c:v>0.51718533701190195</c:v>
                </c:pt>
                <c:pt idx="12">
                  <c:v>0.50920181323661096</c:v>
                </c:pt>
                <c:pt idx="13">
                  <c:v>0.49847958176283502</c:v>
                </c:pt>
                <c:pt idx="14">
                  <c:v>0.48567053409072503</c:v>
                </c:pt>
                <c:pt idx="15">
                  <c:v>0.47136434200395899</c:v>
                </c:pt>
                <c:pt idx="16">
                  <c:v>0.45608051944803502</c:v>
                </c:pt>
                <c:pt idx="17">
                  <c:v>0.44026507918079799</c:v>
                </c:pt>
                <c:pt idx="18">
                  <c:v>0.42429080963280902</c:v>
                </c:pt>
                <c:pt idx="19">
                  <c:v>0.40846029155191399</c:v>
                </c:pt>
                <c:pt idx="20">
                  <c:v>0.393010878980742</c:v>
                </c:pt>
                <c:pt idx="21">
                  <c:v>0.37812097914031301</c:v>
                </c:pt>
                <c:pt idx="22">
                  <c:v>0.36391707557939901</c:v>
                </c:pt>
                <c:pt idx="23">
                  <c:v>0.35048104422648801</c:v>
                </c:pt>
                <c:pt idx="24">
                  <c:v>0.33785740960696597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BD2-42C0-9A2B-64F0961669CB}"/>
            </c:ext>
          </c:extLst>
        </c:ser>
        <c:ser>
          <c:idx val="5"/>
          <c:order val="5"/>
          <c:tx>
            <c:strRef>
              <c:f>[1]model_var!$B$38</c:f>
              <c:strCache>
                <c:ptCount val="1"/>
                <c:pt idx="0">
                  <c:v>mon pol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[1]model_var!$C$38:$AA$38</c:f>
              <c:numCache>
                <c:formatCode>General</c:formatCode>
                <c:ptCount val="25"/>
                <c:pt idx="0">
                  <c:v>-0.17403750212862501</c:v>
                </c:pt>
                <c:pt idx="1">
                  <c:v>-0.30422282955851199</c:v>
                </c:pt>
                <c:pt idx="2">
                  <c:v>-0.39263305623290001</c:v>
                </c:pt>
                <c:pt idx="3">
                  <c:v>-0.445765719383801</c:v>
                </c:pt>
                <c:pt idx="4">
                  <c:v>-0.47054859510574598</c:v>
                </c:pt>
                <c:pt idx="5">
                  <c:v>-0.47335989266231498</c:v>
                </c:pt>
                <c:pt idx="6">
                  <c:v>-0.45979316586996299</c:v>
                </c:pt>
                <c:pt idx="7">
                  <c:v>-0.43462100939681497</c:v>
                </c:pt>
                <c:pt idx="8">
                  <c:v>-0.401822301762775</c:v>
                </c:pt>
                <c:pt idx="9">
                  <c:v>-0.36463616672984001</c:v>
                </c:pt>
                <c:pt idx="10">
                  <c:v>-0.32562980576099199</c:v>
                </c:pt>
                <c:pt idx="11">
                  <c:v>-0.28677364026568097</c:v>
                </c:pt>
                <c:pt idx="12">
                  <c:v>-0.249519294305174</c:v>
                </c:pt>
                <c:pt idx="13">
                  <c:v>-0.214877033146118</c:v>
                </c:pt>
                <c:pt idx="14">
                  <c:v>-0.183490084246414</c:v>
                </c:pt>
                <c:pt idx="15">
                  <c:v>-0.15570396186576299</c:v>
                </c:pt>
                <c:pt idx="16">
                  <c:v>-0.131629521243011</c:v>
                </c:pt>
                <c:pt idx="17">
                  <c:v>-0.111198984758453</c:v>
                </c:pt>
                <c:pt idx="18">
                  <c:v>-9.4214610774886506E-2</c:v>
                </c:pt>
                <c:pt idx="19">
                  <c:v>-8.0390018880872299E-2</c:v>
                </c:pt>
                <c:pt idx="20">
                  <c:v>-6.9384448887818306E-2</c:v>
                </c:pt>
                <c:pt idx="21">
                  <c:v>-6.0830423052791502E-2</c:v>
                </c:pt>
                <c:pt idx="22">
                  <c:v>-5.4355410687680503E-2</c:v>
                </c:pt>
                <c:pt idx="23">
                  <c:v>-4.9598171113077898E-2</c:v>
                </c:pt>
                <c:pt idx="24">
                  <c:v>-4.6220484276941698E-2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BD2-42C0-9A2B-64F096166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6800751"/>
        <c:axId val="850386799"/>
      </c:lineChart>
      <c:catAx>
        <c:axId val="756800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386799"/>
        <c:crosses val="autoZero"/>
        <c:auto val="1"/>
        <c:lblAlgn val="ctr"/>
        <c:lblOffset val="100"/>
        <c:noMultiLvlLbl val="0"/>
      </c:catAx>
      <c:valAx>
        <c:axId val="85038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6800751"/>
        <c:crosses val="autoZero"/>
        <c:crossBetween val="between"/>
        <c:minorUnit val="2.0000000000000004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[1]model_var!$B$48</c:f>
              <c:strCache>
                <c:ptCount val="1"/>
                <c:pt idx="0">
                  <c:v>risk premium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[1]model_var!$C$48:$AA$48</c:f>
              <c:numCache>
                <c:formatCode>General</c:formatCode>
                <c:ptCount val="25"/>
                <c:pt idx="0">
                  <c:v>4.3240196451042878E-2</c:v>
                </c:pt>
                <c:pt idx="1">
                  <c:v>4.9478281586458499E-2</c:v>
                </c:pt>
                <c:pt idx="2">
                  <c:v>4.4338325497855248E-2</c:v>
                </c:pt>
                <c:pt idx="3">
                  <c:v>3.5543751665970749E-2</c:v>
                </c:pt>
                <c:pt idx="4">
                  <c:v>2.5881604672697751E-2</c:v>
                </c:pt>
                <c:pt idx="5">
                  <c:v>1.6584477267690249E-2</c:v>
                </c:pt>
                <c:pt idx="6">
                  <c:v>8.2729258285430627E-3</c:v>
                </c:pt>
                <c:pt idx="7">
                  <c:v>1.256658862363575E-3</c:v>
                </c:pt>
                <c:pt idx="8">
                  <c:v>-4.3436796278979754E-3</c:v>
                </c:pt>
                <c:pt idx="9">
                  <c:v>-8.5315931113822997E-3</c:v>
                </c:pt>
                <c:pt idx="10">
                  <c:v>-1.1392287250572088E-2</c:v>
                </c:pt>
                <c:pt idx="11">
                  <c:v>-1.3062006328225375E-2</c:v>
                </c:pt>
                <c:pt idx="12">
                  <c:v>-1.3705171126987626E-2</c:v>
                </c:pt>
                <c:pt idx="13">
                  <c:v>-1.3497390627676501E-2</c:v>
                </c:pt>
                <c:pt idx="14">
                  <c:v>-1.2613130824045251E-2</c:v>
                </c:pt>
                <c:pt idx="15">
                  <c:v>-1.1217124079162951E-2</c:v>
                </c:pt>
                <c:pt idx="16">
                  <c:v>-9.4587673183960368E-3</c:v>
                </c:pt>
                <c:pt idx="17">
                  <c:v>-7.4688731664049003E-3</c:v>
                </c:pt>
                <c:pt idx="18">
                  <c:v>-5.3582331261436628E-3</c:v>
                </c:pt>
                <c:pt idx="19">
                  <c:v>-3.2175355074564498E-3</c:v>
                </c:pt>
                <c:pt idx="20">
                  <c:v>-1.1182561159766462E-3</c:v>
                </c:pt>
                <c:pt idx="21">
                  <c:v>8.8579238852358748E-4</c:v>
                </c:pt>
                <c:pt idx="22">
                  <c:v>2.7565058423593375E-3</c:v>
                </c:pt>
                <c:pt idx="23">
                  <c:v>4.4693284070526371E-3</c:v>
                </c:pt>
                <c:pt idx="24">
                  <c:v>6.0110400093208753E-3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50-4EE4-816C-32D0B3881824}"/>
            </c:ext>
          </c:extLst>
        </c:ser>
        <c:ser>
          <c:idx val="1"/>
          <c:order val="1"/>
          <c:tx>
            <c:strRef>
              <c:f>[1]model_var!$B$49</c:f>
              <c:strCache>
                <c:ptCount val="1"/>
                <c:pt idx="0">
                  <c:v>gov exp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[1]model_var!$C$49:$AA$49</c:f>
              <c:numCache>
                <c:formatCode>General</c:formatCode>
                <c:ptCount val="25"/>
                <c:pt idx="0">
                  <c:v>3.9874199414402497E-2</c:v>
                </c:pt>
                <c:pt idx="1">
                  <c:v>4.7720906526879103E-2</c:v>
                </c:pt>
                <c:pt idx="2">
                  <c:v>4.6711152240102097E-2</c:v>
                </c:pt>
                <c:pt idx="3">
                  <c:v>4.3016275181402303E-2</c:v>
                </c:pt>
                <c:pt idx="4">
                  <c:v>3.8523166008407099E-2</c:v>
                </c:pt>
                <c:pt idx="5">
                  <c:v>3.3960460216939999E-2</c:v>
                </c:pt>
                <c:pt idx="6">
                  <c:v>2.9683785404147799E-2</c:v>
                </c:pt>
                <c:pt idx="7">
                  <c:v>2.5886961562567999E-2</c:v>
                </c:pt>
                <c:pt idx="8">
                  <c:v>2.2670172161110599E-2</c:v>
                </c:pt>
                <c:pt idx="9">
                  <c:v>2.0070503561484002E-2</c:v>
                </c:pt>
                <c:pt idx="10">
                  <c:v>1.8080857196845199E-2</c:v>
                </c:pt>
                <c:pt idx="11">
                  <c:v>1.66638650873626E-2</c:v>
                </c:pt>
                <c:pt idx="12">
                  <c:v>1.5762698268515899E-2</c:v>
                </c:pt>
                <c:pt idx="13">
                  <c:v>1.53094848008219E-2</c:v>
                </c:pt>
                <c:pt idx="14">
                  <c:v>1.52317507127483E-2</c:v>
                </c:pt>
                <c:pt idx="15">
                  <c:v>1.5457205053163E-2</c:v>
                </c:pt>
                <c:pt idx="16">
                  <c:v>1.59171485817334E-2</c:v>
                </c:pt>
                <c:pt idx="17">
                  <c:v>1.6548755576220299E-2</c:v>
                </c:pt>
                <c:pt idx="18">
                  <c:v>1.7296450684317899E-2</c:v>
                </c:pt>
                <c:pt idx="19">
                  <c:v>1.8112575922041799E-2</c:v>
                </c:pt>
                <c:pt idx="20">
                  <c:v>1.8957516822408201E-2</c:v>
                </c:pt>
                <c:pt idx="21">
                  <c:v>1.9799431749279402E-2</c:v>
                </c:pt>
                <c:pt idx="22">
                  <c:v>2.0613704913330502E-2</c:v>
                </c:pt>
                <c:pt idx="23">
                  <c:v>2.1382221985341999E-2</c:v>
                </c:pt>
                <c:pt idx="24">
                  <c:v>2.2092547622779998E-2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50-4EE4-816C-32D0B3881824}"/>
            </c:ext>
          </c:extLst>
        </c:ser>
        <c:ser>
          <c:idx val="2"/>
          <c:order val="2"/>
          <c:tx>
            <c:strRef>
              <c:f>[1]model_var!$B$50</c:f>
              <c:strCache>
                <c:ptCount val="1"/>
                <c:pt idx="0">
                  <c:v>inv spec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[1]model_var!$C$50:$AA$50</c:f>
              <c:numCache>
                <c:formatCode>General</c:formatCode>
                <c:ptCount val="25"/>
                <c:pt idx="0">
                  <c:v>0.17802972439140999</c:v>
                </c:pt>
                <c:pt idx="1">
                  <c:v>0.219930096449138</c:v>
                </c:pt>
                <c:pt idx="2">
                  <c:v>0.22512850040139201</c:v>
                </c:pt>
                <c:pt idx="3">
                  <c:v>0.21831306178913801</c:v>
                </c:pt>
                <c:pt idx="4">
                  <c:v>0.20609620348781901</c:v>
                </c:pt>
                <c:pt idx="5">
                  <c:v>0.19073599499560501</c:v>
                </c:pt>
                <c:pt idx="6">
                  <c:v>0.17341917907533899</c:v>
                </c:pt>
                <c:pt idx="7">
                  <c:v>0.15502116003576699</c:v>
                </c:pt>
                <c:pt idx="8">
                  <c:v>0.13626709286170299</c:v>
                </c:pt>
                <c:pt idx="9">
                  <c:v>0.117759037779134</c:v>
                </c:pt>
                <c:pt idx="10">
                  <c:v>9.9979270326329597E-2</c:v>
                </c:pt>
                <c:pt idx="11">
                  <c:v>8.3293973073043398E-2</c:v>
                </c:pt>
                <c:pt idx="12">
                  <c:v>6.7961138894426107E-2</c:v>
                </c:pt>
                <c:pt idx="13">
                  <c:v>5.4141995054840103E-2</c:v>
                </c:pt>
                <c:pt idx="14">
                  <c:v>4.1914535521689202E-2</c:v>
                </c:pt>
                <c:pt idx="15">
                  <c:v>3.1287890425224299E-2</c:v>
                </c:pt>
                <c:pt idx="16">
                  <c:v>2.22165579677178E-2</c:v>
                </c:pt>
                <c:pt idx="17">
                  <c:v>1.4613809196976E-2</c:v>
                </c:pt>
                <c:pt idx="18">
                  <c:v>8.3638155057261607E-3</c:v>
                </c:pt>
                <c:pt idx="19">
                  <c:v>3.3322398694473599E-3</c:v>
                </c:pt>
                <c:pt idx="20">
                  <c:v>-6.2481957072401198E-4</c:v>
                </c:pt>
                <c:pt idx="21">
                  <c:v>-3.6535347987357602E-3</c:v>
                </c:pt>
                <c:pt idx="22">
                  <c:v>-5.8966244961486201E-3</c:v>
                </c:pt>
                <c:pt idx="23">
                  <c:v>-7.4890712656465203E-3</c:v>
                </c:pt>
                <c:pt idx="24">
                  <c:v>-8.5551165806058895E-3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50-4EE4-816C-32D0B3881824}"/>
            </c:ext>
          </c:extLst>
        </c:ser>
        <c:ser>
          <c:idx val="3"/>
          <c:order val="3"/>
          <c:tx>
            <c:strRef>
              <c:f>[1]model_var!$B$51</c:f>
              <c:strCache>
                <c:ptCount val="1"/>
                <c:pt idx="0">
                  <c:v>ew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[1]model_var!$C$51:$AA$51</c:f>
              <c:numCache>
                <c:formatCode>General</c:formatCode>
                <c:ptCount val="25"/>
                <c:pt idx="0">
                  <c:v>0.21388597750902449</c:v>
                </c:pt>
                <c:pt idx="1">
                  <c:v>0.25452419736187198</c:v>
                </c:pt>
                <c:pt idx="2">
                  <c:v>0.25026798880628098</c:v>
                </c:pt>
                <c:pt idx="3">
                  <c:v>0.233503483981578</c:v>
                </c:pt>
                <c:pt idx="4">
                  <c:v>0.21302914271927248</c:v>
                </c:pt>
                <c:pt idx="5">
                  <c:v>0.1917057814122255</c:v>
                </c:pt>
                <c:pt idx="6">
                  <c:v>0.170774533693617</c:v>
                </c:pt>
                <c:pt idx="7">
                  <c:v>0.15092899798305151</c:v>
                </c:pt>
                <c:pt idx="8">
                  <c:v>0.13259786248666441</c:v>
                </c:pt>
                <c:pt idx="9">
                  <c:v>0.1160352967501305</c:v>
                </c:pt>
                <c:pt idx="10">
                  <c:v>0.1013637055547853</c:v>
                </c:pt>
                <c:pt idx="11">
                  <c:v>8.860340821589055E-2</c:v>
                </c:pt>
                <c:pt idx="12">
                  <c:v>7.7697230066961304E-2</c:v>
                </c:pt>
                <c:pt idx="13">
                  <c:v>6.8531709633927754E-2</c:v>
                </c:pt>
                <c:pt idx="14">
                  <c:v>6.0955246275331498E-2</c:v>
                </c:pt>
                <c:pt idx="15">
                  <c:v>5.4793293431627997E-2</c:v>
                </c:pt>
                <c:pt idx="16">
                  <c:v>4.9860734132754596E-2</c:v>
                </c:pt>
                <c:pt idx="17">
                  <c:v>4.5971641543932004E-2</c:v>
                </c:pt>
                <c:pt idx="18">
                  <c:v>4.2946679868952953E-2</c:v>
                </c:pt>
                <c:pt idx="19">
                  <c:v>4.061843235880485E-2</c:v>
                </c:pt>
                <c:pt idx="20">
                  <c:v>3.8834955497221352E-2</c:v>
                </c:pt>
                <c:pt idx="21">
                  <c:v>3.7461855543637651E-2</c:v>
                </c:pt>
                <c:pt idx="22">
                  <c:v>3.6383169401884199E-2</c:v>
                </c:pt>
                <c:pt idx="23">
                  <c:v>3.5501309692084052E-2</c:v>
                </c:pt>
                <c:pt idx="24">
                  <c:v>3.4736306831978696E-2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650-4EE4-816C-32D0B3881824}"/>
            </c:ext>
          </c:extLst>
        </c:ser>
        <c:ser>
          <c:idx val="4"/>
          <c:order val="4"/>
          <c:tx>
            <c:strRef>
              <c:f>[1]model_var!$B$52</c:f>
              <c:strCache>
                <c:ptCount val="1"/>
                <c:pt idx="0">
                  <c:v>productivity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[1]model_var!$C$52:$AA$52</c:f>
              <c:numCache>
                <c:formatCode>General</c:formatCode>
                <c:ptCount val="25"/>
                <c:pt idx="0">
                  <c:v>-6.2949658072915998E-2</c:v>
                </c:pt>
                <c:pt idx="1">
                  <c:v>-6.8994310914113302E-2</c:v>
                </c:pt>
                <c:pt idx="2">
                  <c:v>-6.1051435453531901E-2</c:v>
                </c:pt>
                <c:pt idx="3">
                  <c:v>-5.0152436487343403E-2</c:v>
                </c:pt>
                <c:pt idx="4">
                  <c:v>-3.9358612172294E-2</c:v>
                </c:pt>
                <c:pt idx="5">
                  <c:v>-2.96335651163981E-2</c:v>
                </c:pt>
                <c:pt idx="6">
                  <c:v>-2.1311348392247902E-2</c:v>
                </c:pt>
                <c:pt idx="7">
                  <c:v>-1.44850929343511E-2</c:v>
                </c:pt>
                <c:pt idx="8">
                  <c:v>-9.1270909548301499E-3</c:v>
                </c:pt>
                <c:pt idx="9">
                  <c:v>-5.1386283738106501E-3</c:v>
                </c:pt>
                <c:pt idx="10">
                  <c:v>-2.3784979254524198E-3</c:v>
                </c:pt>
                <c:pt idx="11">
                  <c:v>-6.82684755613973E-4</c:v>
                </c:pt>
                <c:pt idx="12">
                  <c:v>1.21202153610281E-4</c:v>
                </c:pt>
                <c:pt idx="13">
                  <c:v>2.0339208267383099E-4</c:v>
                </c:pt>
                <c:pt idx="14">
                  <c:v>-2.7547175032822501E-4</c:v>
                </c:pt>
                <c:pt idx="15">
                  <c:v>-1.16923791957773E-3</c:v>
                </c:pt>
                <c:pt idx="16">
                  <c:v>-2.3491392543322099E-3</c:v>
                </c:pt>
                <c:pt idx="17">
                  <c:v>-3.7051108688109899E-3</c:v>
                </c:pt>
                <c:pt idx="18">
                  <c:v>-5.1459127319975102E-3</c:v>
                </c:pt>
                <c:pt idx="19">
                  <c:v>-6.59837942778067E-3</c:v>
                </c:pt>
                <c:pt idx="20">
                  <c:v>-8.0060669752730594E-3</c:v>
                </c:pt>
                <c:pt idx="21">
                  <c:v>-9.3275179005920007E-3</c:v>
                </c:pt>
                <c:pt idx="22">
                  <c:v>-1.05343216767572E-2</c:v>
                </c:pt>
                <c:pt idx="23">
                  <c:v>-1.16091084875878E-2</c:v>
                </c:pt>
                <c:pt idx="24">
                  <c:v>-1.2543580133818901E-2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650-4EE4-816C-32D0B3881824}"/>
            </c:ext>
          </c:extLst>
        </c:ser>
        <c:ser>
          <c:idx val="5"/>
          <c:order val="5"/>
          <c:tx>
            <c:strRef>
              <c:f>[1]model_var!$B$53</c:f>
              <c:strCache>
                <c:ptCount val="1"/>
                <c:pt idx="0">
                  <c:v>mon pol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[1]model_var!$C$53:$AA$53</c:f>
              <c:numCache>
                <c:formatCode>General</c:formatCode>
                <c:ptCount val="25"/>
                <c:pt idx="0">
                  <c:v>-0.13185371268538901</c:v>
                </c:pt>
                <c:pt idx="1">
                  <c:v>-0.16215053668103899</c:v>
                </c:pt>
                <c:pt idx="2">
                  <c:v>-0.164554802179885</c:v>
                </c:pt>
                <c:pt idx="3">
                  <c:v>-0.157623156204382</c:v>
                </c:pt>
                <c:pt idx="4">
                  <c:v>-0.146523590077695</c:v>
                </c:pt>
                <c:pt idx="5">
                  <c:v>-0.133144356355994</c:v>
                </c:pt>
                <c:pt idx="6">
                  <c:v>-0.11852070909510801</c:v>
                </c:pt>
                <c:pt idx="7">
                  <c:v>-0.10340472279214299</c:v>
                </c:pt>
                <c:pt idx="8">
                  <c:v>-8.8393786163316196E-2</c:v>
                </c:pt>
                <c:pt idx="9">
                  <c:v>-7.3959673970690004E-2</c:v>
                </c:pt>
                <c:pt idx="10">
                  <c:v>-6.0459077542313597E-2</c:v>
                </c:pt>
                <c:pt idx="11">
                  <c:v>-4.8143369773616301E-2</c:v>
                </c:pt>
                <c:pt idx="12">
                  <c:v>-3.7170424629161501E-2</c:v>
                </c:pt>
                <c:pt idx="13">
                  <c:v>-2.7618022018329001E-2</c:v>
                </c:pt>
                <c:pt idx="14">
                  <c:v>-1.9497864303460798E-2</c:v>
                </c:pt>
                <c:pt idx="15">
                  <c:v>-1.27693527442325E-2</c:v>
                </c:pt>
                <c:pt idx="16">
                  <c:v>-7.3525010412412396E-3</c:v>
                </c:pt>
                <c:pt idx="17">
                  <c:v>-3.13957779469536E-3</c:v>
                </c:pt>
                <c:pt idx="18">
                  <c:v>-5.2460053337982701E-6</c:v>
                </c:pt>
                <c:pt idx="19">
                  <c:v>2.1848951354034099E-3</c:v>
                </c:pt>
                <c:pt idx="20">
                  <c:v>3.5673585229357898E-3</c:v>
                </c:pt>
                <c:pt idx="21">
                  <c:v>4.2753267949377904E-3</c:v>
                </c:pt>
                <c:pt idx="22">
                  <c:v>4.4345897923382203E-3</c:v>
                </c:pt>
                <c:pt idx="23">
                  <c:v>4.1607028212991698E-3</c:v>
                </c:pt>
                <c:pt idx="24">
                  <c:v>3.55719255381061E-3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650-4EE4-816C-32D0B38818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6800751"/>
        <c:axId val="850386799"/>
      </c:lineChart>
      <c:catAx>
        <c:axId val="756800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386799"/>
        <c:crosses val="autoZero"/>
        <c:auto val="1"/>
        <c:lblAlgn val="ctr"/>
        <c:lblOffset val="100"/>
        <c:noMultiLvlLbl val="0"/>
      </c:catAx>
      <c:valAx>
        <c:axId val="85038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6800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[1]model_var!$B$56</c:f>
              <c:strCache>
                <c:ptCount val="1"/>
                <c:pt idx="0">
                  <c:v>risk premium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[1]model_var!$C$56:$AA$56</c:f>
              <c:numCache>
                <c:formatCode>General</c:formatCode>
                <c:ptCount val="25"/>
                <c:pt idx="0">
                  <c:v>0.10251086897195688</c:v>
                </c:pt>
                <c:pt idx="1">
                  <c:v>0.13271873391959249</c:v>
                </c:pt>
                <c:pt idx="2">
                  <c:v>0.13406971040539251</c:v>
                </c:pt>
                <c:pt idx="3">
                  <c:v>0.12420061972993675</c:v>
                </c:pt>
                <c:pt idx="4">
                  <c:v>0.11034360271714662</c:v>
                </c:pt>
                <c:pt idx="5">
                  <c:v>9.5537509625757369E-2</c:v>
                </c:pt>
                <c:pt idx="6">
                  <c:v>8.1113224266456369E-2</c:v>
                </c:pt>
                <c:pt idx="7">
                  <c:v>6.7684206455695256E-2</c:v>
                </c:pt>
                <c:pt idx="8">
                  <c:v>5.5542099379149251E-2</c:v>
                </c:pt>
                <c:pt idx="9">
                  <c:v>4.4817288456642748E-2</c:v>
                </c:pt>
                <c:pt idx="10">
                  <c:v>3.5547288218878377E-2</c:v>
                </c:pt>
                <c:pt idx="11">
                  <c:v>2.7709181471920499E-2</c:v>
                </c:pt>
                <c:pt idx="12">
                  <c:v>2.1237946322875501E-2</c:v>
                </c:pt>
                <c:pt idx="13">
                  <c:v>1.6038970390110374E-2</c:v>
                </c:pt>
                <c:pt idx="14">
                  <c:v>1.1997797086349012E-2</c:v>
                </c:pt>
                <c:pt idx="15">
                  <c:v>8.9881630267929866E-3</c:v>
                </c:pt>
                <c:pt idx="16">
                  <c:v>6.8786753017068252E-3</c:v>
                </c:pt>
                <c:pt idx="17">
                  <c:v>5.5382534367957497E-3</c:v>
                </c:pt>
                <c:pt idx="18">
                  <c:v>4.840413217559375E-3</c:v>
                </c:pt>
                <c:pt idx="19">
                  <c:v>4.6664781869295629E-3</c:v>
                </c:pt>
                <c:pt idx="20">
                  <c:v>4.9078247298281873E-3</c:v>
                </c:pt>
                <c:pt idx="21">
                  <c:v>5.4672829024916998E-3</c:v>
                </c:pt>
                <c:pt idx="22">
                  <c:v>6.2598235537966503E-3</c:v>
                </c:pt>
                <c:pt idx="23">
                  <c:v>7.2126629838403372E-3</c:v>
                </c:pt>
                <c:pt idx="24">
                  <c:v>8.2649108942502002E-3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55-4697-83FF-3A62511A2E62}"/>
            </c:ext>
          </c:extLst>
        </c:ser>
        <c:ser>
          <c:idx val="1"/>
          <c:order val="1"/>
          <c:tx>
            <c:strRef>
              <c:f>[1]model_var!$B$57</c:f>
              <c:strCache>
                <c:ptCount val="1"/>
                <c:pt idx="0">
                  <c:v>gov exp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[1]model_var!$C$57:$AA$57</c:f>
              <c:numCache>
                <c:formatCode>General</c:formatCode>
                <c:ptCount val="25"/>
                <c:pt idx="0">
                  <c:v>4.2790237810495999E-2</c:v>
                </c:pt>
                <c:pt idx="1">
                  <c:v>6.1499053688197101E-2</c:v>
                </c:pt>
                <c:pt idx="2">
                  <c:v>6.8471888575674003E-2</c:v>
                </c:pt>
                <c:pt idx="3">
                  <c:v>6.9570522433287305E-2</c:v>
                </c:pt>
                <c:pt idx="4">
                  <c:v>6.7756401925391799E-2</c:v>
                </c:pt>
                <c:pt idx="5">
                  <c:v>6.4549768845786296E-2</c:v>
                </c:pt>
                <c:pt idx="6">
                  <c:v>6.0758827891449103E-2</c:v>
                </c:pt>
                <c:pt idx="7">
                  <c:v>5.6833870508713698E-2</c:v>
                </c:pt>
                <c:pt idx="8">
                  <c:v>5.3037580243032199E-2</c:v>
                </c:pt>
                <c:pt idx="9">
                  <c:v>4.9527414938000898E-2</c:v>
                </c:pt>
                <c:pt idx="10">
                  <c:v>4.6396529220898597E-2</c:v>
                </c:pt>
                <c:pt idx="11">
                  <c:v>4.3695300550511601E-2</c:v>
                </c:pt>
                <c:pt idx="12">
                  <c:v>4.1443774148108597E-2</c:v>
                </c:pt>
                <c:pt idx="13">
                  <c:v>3.9639773311865897E-2</c:v>
                </c:pt>
                <c:pt idx="14">
                  <c:v>3.8264817467234397E-2</c:v>
                </c:pt>
                <c:pt idx="15">
                  <c:v>3.7288792699768598E-2</c:v>
                </c:pt>
                <c:pt idx="16">
                  <c:v>3.6673782565307102E-2</c:v>
                </c:pt>
                <c:pt idx="17">
                  <c:v>3.6377236316622701E-2</c:v>
                </c:pt>
                <c:pt idx="18">
                  <c:v>3.6354560053223697E-2</c:v>
                </c:pt>
                <c:pt idx="19">
                  <c:v>3.6561185374940901E-2</c:v>
                </c:pt>
                <c:pt idx="20">
                  <c:v>3.6954163727253499E-2</c:v>
                </c:pt>
                <c:pt idx="21">
                  <c:v>3.7493336478301303E-2</c:v>
                </c:pt>
                <c:pt idx="22">
                  <c:v>3.8142133894535801E-2</c:v>
                </c:pt>
                <c:pt idx="23">
                  <c:v>3.8868057925959897E-2</c:v>
                </c:pt>
                <c:pt idx="24">
                  <c:v>3.9642903358489197E-2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55-4697-83FF-3A62511A2E62}"/>
            </c:ext>
          </c:extLst>
        </c:ser>
        <c:ser>
          <c:idx val="2"/>
          <c:order val="2"/>
          <c:tx>
            <c:strRef>
              <c:f>[1]model_var!$B$58</c:f>
              <c:strCache>
                <c:ptCount val="1"/>
                <c:pt idx="0">
                  <c:v>inv spec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[1]model_var!$C$58:$AA$58</c:f>
              <c:numCache>
                <c:formatCode>General</c:formatCode>
                <c:ptCount val="25"/>
                <c:pt idx="0">
                  <c:v>5.5046433547872801E-2</c:v>
                </c:pt>
                <c:pt idx="1">
                  <c:v>0.114778413494218</c:v>
                </c:pt>
                <c:pt idx="2">
                  <c:v>0.16795215212385001</c:v>
                </c:pt>
                <c:pt idx="3">
                  <c:v>0.21131212886626199</c:v>
                </c:pt>
                <c:pt idx="4">
                  <c:v>0.24446418350965399</c:v>
                </c:pt>
                <c:pt idx="5">
                  <c:v>0.26809332848619499</c:v>
                </c:pt>
                <c:pt idx="6">
                  <c:v>0.28329247075874903</c:v>
                </c:pt>
                <c:pt idx="7">
                  <c:v>0.291279544774175</c:v>
                </c:pt>
                <c:pt idx="8">
                  <c:v>0.29326710183851601</c:v>
                </c:pt>
                <c:pt idx="9">
                  <c:v>0.29039848542095298</c:v>
                </c:pt>
                <c:pt idx="10">
                  <c:v>0.28371607681359101</c:v>
                </c:pt>
                <c:pt idx="11">
                  <c:v>0.27414651993863698</c:v>
                </c:pt>
                <c:pt idx="12">
                  <c:v>0.262495792882106</c:v>
                </c:pt>
                <c:pt idx="13">
                  <c:v>0.249450445960339</c:v>
                </c:pt>
                <c:pt idx="14">
                  <c:v>0.235582892197432</c:v>
                </c:pt>
                <c:pt idx="15">
                  <c:v>0.221359384810183</c:v>
                </c:pt>
                <c:pt idx="16">
                  <c:v>0.20714970582200201</c:v>
                </c:pt>
                <c:pt idx="17">
                  <c:v>0.19323782087854899</c:v>
                </c:pt>
                <c:pt idx="18">
                  <c:v>0.17983291526974099</c:v>
                </c:pt>
                <c:pt idx="19">
                  <c:v>0.16708035224009701</c:v>
                </c:pt>
                <c:pt idx="20">
                  <c:v>0.15507220176741601</c:v>
                </c:pt>
                <c:pt idx="21">
                  <c:v>0.14385708145121001</c:v>
                </c:pt>
                <c:pt idx="22">
                  <c:v>0.13344913255327701</c:v>
                </c:pt>
                <c:pt idx="23">
                  <c:v>0.123836023923937</c:v>
                </c:pt>
                <c:pt idx="24">
                  <c:v>0.114985934709224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55-4697-83FF-3A62511A2E62}"/>
            </c:ext>
          </c:extLst>
        </c:ser>
        <c:ser>
          <c:idx val="3"/>
          <c:order val="3"/>
          <c:tx>
            <c:strRef>
              <c:f>[1]model_var!$B$59</c:f>
              <c:strCache>
                <c:ptCount val="1"/>
                <c:pt idx="0">
                  <c:v>ew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[1]model_var!$C$59:$AA$59</c:f>
              <c:numCache>
                <c:formatCode>General</c:formatCode>
                <c:ptCount val="25"/>
                <c:pt idx="0">
                  <c:v>4.7704040630821357E-2</c:v>
                </c:pt>
                <c:pt idx="1">
                  <c:v>8.0578895057310002E-2</c:v>
                </c:pt>
                <c:pt idx="2">
                  <c:v>0.1060821768403023</c:v>
                </c:pt>
                <c:pt idx="3">
                  <c:v>0.12385615721112135</c:v>
                </c:pt>
                <c:pt idx="4">
                  <c:v>0.13484708212599045</c:v>
                </c:pt>
                <c:pt idx="5">
                  <c:v>0.14024291302367503</c:v>
                </c:pt>
                <c:pt idx="6">
                  <c:v>0.14119796420631076</c:v>
                </c:pt>
                <c:pt idx="7">
                  <c:v>0.1387565748009249</c:v>
                </c:pt>
                <c:pt idx="8">
                  <c:v>0.13383121706059861</c:v>
                </c:pt>
                <c:pt idx="9">
                  <c:v>0.12719853902291595</c:v>
                </c:pt>
                <c:pt idx="10">
                  <c:v>0.11950329378456825</c:v>
                </c:pt>
                <c:pt idx="11">
                  <c:v>0.11126668809930901</c:v>
                </c:pt>
                <c:pt idx="12">
                  <c:v>0.10289743055719859</c:v>
                </c:pt>
                <c:pt idx="13">
                  <c:v>9.4704330649433094E-2</c:v>
                </c:pt>
                <c:pt idx="14">
                  <c:v>8.6909578975340698E-2</c:v>
                </c:pt>
                <c:pt idx="15">
                  <c:v>7.96620365993847E-2</c:v>
                </c:pt>
                <c:pt idx="16">
                  <c:v>7.3050026531763457E-2</c:v>
                </c:pt>
                <c:pt idx="17">
                  <c:v>6.7113262643386795E-2</c:v>
                </c:pt>
                <c:pt idx="18">
                  <c:v>6.1853672917725297E-2</c:v>
                </c:pt>
                <c:pt idx="19">
                  <c:v>5.7244975451948399E-2</c:v>
                </c:pt>
                <c:pt idx="20">
                  <c:v>5.3240947993598103E-2</c:v>
                </c:pt>
                <c:pt idx="21">
                  <c:v>4.9782396446454304E-2</c:v>
                </c:pt>
                <c:pt idx="22">
                  <c:v>4.6802876466662396E-2</c:v>
                </c:pt>
                <c:pt idx="23">
                  <c:v>4.4233256972606404E-2</c:v>
                </c:pt>
                <c:pt idx="24">
                  <c:v>4.2005237161769848E-2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55-4697-83FF-3A62511A2E62}"/>
            </c:ext>
          </c:extLst>
        </c:ser>
        <c:ser>
          <c:idx val="4"/>
          <c:order val="4"/>
          <c:tx>
            <c:strRef>
              <c:f>[1]model_var!$B$60</c:f>
              <c:strCache>
                <c:ptCount val="1"/>
                <c:pt idx="0">
                  <c:v>productivity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[1]model_var!$C$60:$AA$60</c:f>
              <c:numCache>
                <c:formatCode>General</c:formatCode>
                <c:ptCount val="25"/>
                <c:pt idx="0">
                  <c:v>-6.9972094239124996E-2</c:v>
                </c:pt>
                <c:pt idx="1">
                  <c:v>-9.2982588864766402E-2</c:v>
                </c:pt>
                <c:pt idx="2">
                  <c:v>-9.8307697267742397E-2</c:v>
                </c:pt>
                <c:pt idx="3">
                  <c:v>-9.5010839315813805E-2</c:v>
                </c:pt>
                <c:pt idx="4">
                  <c:v>-8.7727730757355002E-2</c:v>
                </c:pt>
                <c:pt idx="5">
                  <c:v>-7.8849811799920802E-2</c:v>
                </c:pt>
                <c:pt idx="6">
                  <c:v>-6.9637829659115302E-2</c:v>
                </c:pt>
                <c:pt idx="7">
                  <c:v>-6.0771739986553899E-2</c:v>
                </c:pt>
                <c:pt idx="8">
                  <c:v>-5.2620456778717399E-2</c:v>
                </c:pt>
                <c:pt idx="9">
                  <c:v>-4.5376024058837901E-2</c:v>
                </c:pt>
                <c:pt idx="10">
                  <c:v>-3.9122889558169102E-2</c:v>
                </c:pt>
                <c:pt idx="11">
                  <c:v>-3.3876075858744602E-2</c:v>
                </c:pt>
                <c:pt idx="12">
                  <c:v>-2.96041860082389E-2</c:v>
                </c:pt>
                <c:pt idx="13">
                  <c:v>-2.62446860174755E-2</c:v>
                </c:pt>
                <c:pt idx="14">
                  <c:v>-2.37149206341325E-2</c:v>
                </c:pt>
                <c:pt idx="15">
                  <c:v>-2.19204750144999E-2</c:v>
                </c:pt>
                <c:pt idx="16">
                  <c:v>-2.0761657879050401E-2</c:v>
                </c:pt>
                <c:pt idx="17">
                  <c:v>-2.0138511600133802E-2</c:v>
                </c:pt>
                <c:pt idx="18">
                  <c:v>-1.9954596740906001E-2</c:v>
                </c:pt>
                <c:pt idx="19">
                  <c:v>-2.01197338053677E-2</c:v>
                </c:pt>
                <c:pt idx="20">
                  <c:v>-2.0551858566109998E-2</c:v>
                </c:pt>
                <c:pt idx="21">
                  <c:v>-2.1178134759517402E-2</c:v>
                </c:pt>
                <c:pt idx="22">
                  <c:v>-2.1935458755794501E-2</c:v>
                </c:pt>
                <c:pt idx="23">
                  <c:v>-2.27704810927584E-2</c:v>
                </c:pt>
                <c:pt idx="24">
                  <c:v>-2.3639258465680098E-2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E55-4697-83FF-3A62511A2E62}"/>
            </c:ext>
          </c:extLst>
        </c:ser>
        <c:ser>
          <c:idx val="5"/>
          <c:order val="5"/>
          <c:tx>
            <c:strRef>
              <c:f>[1]model_var!$B$61</c:f>
              <c:strCache>
                <c:ptCount val="1"/>
                <c:pt idx="0">
                  <c:v>mon pol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[1]model_var!$C$61:$AA$61</c:f>
              <c:numCache>
                <c:formatCode>General</c:formatCode>
                <c:ptCount val="25"/>
                <c:pt idx="0">
                  <c:v>0.18769776672869601</c:v>
                </c:pt>
                <c:pt idx="1">
                  <c:v>0.17873045647876101</c:v>
                </c:pt>
                <c:pt idx="2">
                  <c:v>0.133656030928613</c:v>
                </c:pt>
                <c:pt idx="3">
                  <c:v>8.8797534323631203E-2</c:v>
                </c:pt>
                <c:pt idx="4">
                  <c:v>5.1513111879032202E-2</c:v>
                </c:pt>
                <c:pt idx="5">
                  <c:v>2.24490427289031E-2</c:v>
                </c:pt>
                <c:pt idx="6">
                  <c:v>7.4893070957348696E-4</c:v>
                </c:pt>
                <c:pt idx="7">
                  <c:v>-1.47181797563408E-2</c:v>
                </c:pt>
                <c:pt idx="8">
                  <c:v>-2.50623560682698E-2</c:v>
                </c:pt>
                <c:pt idx="9">
                  <c:v>-3.1298541579240002E-2</c:v>
                </c:pt>
                <c:pt idx="10">
                  <c:v>-3.4327256703457001E-2</c:v>
                </c:pt>
                <c:pt idx="11">
                  <c:v>-3.4931036512593903E-2</c:v>
                </c:pt>
                <c:pt idx="12">
                  <c:v>-3.3776967790232301E-2</c:v>
                </c:pt>
                <c:pt idx="13">
                  <c:v>-3.1422552279784403E-2</c:v>
                </c:pt>
                <c:pt idx="14">
                  <c:v>-2.8323731902236401E-2</c:v>
                </c:pt>
                <c:pt idx="15">
                  <c:v>-2.4844323855142601E-2</c:v>
                </c:pt>
                <c:pt idx="16">
                  <c:v>-2.12662646448704E-2</c:v>
                </c:pt>
                <c:pt idx="17">
                  <c:v>-1.7800162033134601E-2</c:v>
                </c:pt>
                <c:pt idx="18">
                  <c:v>-1.45957450893542E-2</c:v>
                </c:pt>
                <c:pt idx="19">
                  <c:v>-1.17518903006694E-2</c:v>
                </c:pt>
                <c:pt idx="20">
                  <c:v>-9.3259840604672708E-3</c:v>
                </c:pt>
                <c:pt idx="21">
                  <c:v>-7.3424563865859601E-3</c:v>
                </c:pt>
                <c:pt idx="22">
                  <c:v>-5.8003857618471703E-3</c:v>
                </c:pt>
                <c:pt idx="23">
                  <c:v>-4.6801297718430303E-3</c:v>
                </c:pt>
                <c:pt idx="24">
                  <c:v>-3.9489806809880597E-3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E55-4697-83FF-3A62511A2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6800751"/>
        <c:axId val="850386799"/>
      </c:lineChart>
      <c:catAx>
        <c:axId val="756800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386799"/>
        <c:crosses val="autoZero"/>
        <c:auto val="1"/>
        <c:lblAlgn val="ctr"/>
        <c:lblOffset val="100"/>
        <c:noMultiLvlLbl val="0"/>
      </c:catAx>
      <c:valAx>
        <c:axId val="85038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6800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model_var!$B$33</c:f>
              <c:strCache>
                <c:ptCount val="1"/>
                <c:pt idx="0">
                  <c:v>risk premium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model_var!$C$33:$AA$33</c:f>
              <c:numCache>
                <c:formatCode>0.00</c:formatCode>
                <c:ptCount val="25"/>
                <c:pt idx="0">
                  <c:v>0.80715135184595699</c:v>
                </c:pt>
                <c:pt idx="1">
                  <c:v>0.25359367632627688</c:v>
                </c:pt>
                <c:pt idx="2">
                  <c:v>8.121600414793749E-2</c:v>
                </c:pt>
                <c:pt idx="3">
                  <c:v>2.561078018011536E-2</c:v>
                </c:pt>
                <c:pt idx="4">
                  <c:v>5.5356724471513534E-3</c:v>
                </c:pt>
                <c:pt idx="5">
                  <c:v>-8.9922105202371256E-4</c:v>
                </c:pt>
                <c:pt idx="6">
                  <c:v>-1.9439077740253078E-3</c:v>
                </c:pt>
                <c:pt idx="7">
                  <c:v>-1.196215977053613E-3</c:v>
                </c:pt>
                <c:pt idx="8">
                  <c:v>-1.6344416788388738E-4</c:v>
                </c:pt>
                <c:pt idx="9">
                  <c:v>6.3422761198065497E-4</c:v>
                </c:pt>
                <c:pt idx="10">
                  <c:v>1.105733704443829E-3</c:v>
                </c:pt>
                <c:pt idx="11">
                  <c:v>1.312996972814293E-3</c:v>
                </c:pt>
                <c:pt idx="12">
                  <c:v>1.3478917009399701E-3</c:v>
                </c:pt>
                <c:pt idx="13">
                  <c:v>4.3879397775335201E-4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EF-43BA-95F9-4425880E085B}"/>
            </c:ext>
          </c:extLst>
        </c:ser>
        <c:ser>
          <c:idx val="1"/>
          <c:order val="1"/>
          <c:tx>
            <c:strRef>
              <c:f>model_var!$B$34</c:f>
              <c:strCache>
                <c:ptCount val="1"/>
                <c:pt idx="0">
                  <c:v>gov exp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model_var!$C$34:$AA$34</c:f>
              <c:numCache>
                <c:formatCode>0.00</c:formatCode>
                <c:ptCount val="25"/>
                <c:pt idx="0">
                  <c:v>1.196973818888077</c:v>
                </c:pt>
                <c:pt idx="1">
                  <c:v>0.88050210348025804</c:v>
                </c:pt>
                <c:pt idx="2">
                  <c:v>0.76781753179933199</c:v>
                </c:pt>
                <c:pt idx="3">
                  <c:v>0.71096178073407201</c:v>
                </c:pt>
                <c:pt idx="4">
                  <c:v>0.674119667200901</c:v>
                </c:pt>
                <c:pt idx="5">
                  <c:v>0.64621788170758498</c:v>
                </c:pt>
                <c:pt idx="6">
                  <c:v>0.622658936078619</c:v>
                </c:pt>
                <c:pt idx="7">
                  <c:v>0.60129883705639098</c:v>
                </c:pt>
                <c:pt idx="8">
                  <c:v>0.58116063258038397</c:v>
                </c:pt>
                <c:pt idx="9">
                  <c:v>0.56183929770484597</c:v>
                </c:pt>
                <c:pt idx="10">
                  <c:v>0.54319108010555706</c:v>
                </c:pt>
                <c:pt idx="11">
                  <c:v>0.52517616284438007</c:v>
                </c:pt>
                <c:pt idx="12">
                  <c:v>0.50778603152999702</c:v>
                </c:pt>
                <c:pt idx="13">
                  <c:v>0.165504759114011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EF-43BA-95F9-4425880E085B}"/>
            </c:ext>
          </c:extLst>
        </c:ser>
        <c:ser>
          <c:idx val="2"/>
          <c:order val="2"/>
          <c:tx>
            <c:strRef>
              <c:f>model_var!$B$35</c:f>
              <c:strCache>
                <c:ptCount val="1"/>
                <c:pt idx="0">
                  <c:v>inv spec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model_var!$C$35:$AA$35</c:f>
              <c:numCache>
                <c:formatCode>0.00</c:formatCode>
                <c:ptCount val="25"/>
                <c:pt idx="0">
                  <c:v>1.2692016347937218</c:v>
                </c:pt>
                <c:pt idx="1">
                  <c:v>1.6253734860404769</c:v>
                </c:pt>
                <c:pt idx="2">
                  <c:v>1.3025600368782742</c:v>
                </c:pt>
                <c:pt idx="3">
                  <c:v>0.91022101200871897</c:v>
                </c:pt>
                <c:pt idx="4">
                  <c:v>0.60545812289259393</c:v>
                </c:pt>
                <c:pt idx="5">
                  <c:v>0.40095155975337099</c:v>
                </c:pt>
                <c:pt idx="6">
                  <c:v>0.27277485356824249</c:v>
                </c:pt>
                <c:pt idx="7">
                  <c:v>0.19474745471825883</c:v>
                </c:pt>
                <c:pt idx="8">
                  <c:v>0.1471744660582294</c:v>
                </c:pt>
                <c:pt idx="9">
                  <c:v>0.11724918804360171</c:v>
                </c:pt>
                <c:pt idx="10">
                  <c:v>9.7313303996707706E-2</c:v>
                </c:pt>
                <c:pt idx="11">
                  <c:v>8.3040365625212803E-2</c:v>
                </c:pt>
                <c:pt idx="12">
                  <c:v>7.2081349771594805E-2</c:v>
                </c:pt>
                <c:pt idx="13">
                  <c:v>2.1971876297162098E-2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EF-43BA-95F9-4425880E085B}"/>
            </c:ext>
          </c:extLst>
        </c:ser>
        <c:ser>
          <c:idx val="3"/>
          <c:order val="3"/>
          <c:tx>
            <c:strRef>
              <c:f>model_var!$B$36</c:f>
              <c:strCache>
                <c:ptCount val="1"/>
                <c:pt idx="0">
                  <c:v>ew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model_var!$C$36:$AA$36</c:f>
              <c:numCache>
                <c:formatCode>0.00</c:formatCode>
                <c:ptCount val="25"/>
                <c:pt idx="0">
                  <c:v>-0.83744095252307105</c:v>
                </c:pt>
                <c:pt idx="1">
                  <c:v>-1.9740371429642831</c:v>
                </c:pt>
                <c:pt idx="2">
                  <c:v>-2.6961942503388752</c:v>
                </c:pt>
                <c:pt idx="3">
                  <c:v>-3.0744716422079348</c:v>
                </c:pt>
                <c:pt idx="4">
                  <c:v>-3.2281824441373104</c:v>
                </c:pt>
                <c:pt idx="5">
                  <c:v>-3.25328857750034</c:v>
                </c:pt>
                <c:pt idx="6">
                  <c:v>-3.2124479764295799</c:v>
                </c:pt>
                <c:pt idx="7">
                  <c:v>-3.1418583122435999</c:v>
                </c:pt>
                <c:pt idx="8">
                  <c:v>-3.0603663401174597</c:v>
                </c:pt>
                <c:pt idx="9">
                  <c:v>-2.976738076997731</c:v>
                </c:pt>
                <c:pt idx="10">
                  <c:v>-2.8944642885283978</c:v>
                </c:pt>
                <c:pt idx="11">
                  <c:v>-2.814572073131695</c:v>
                </c:pt>
                <c:pt idx="12">
                  <c:v>-2.7371051705326268</c:v>
                </c:pt>
                <c:pt idx="13">
                  <c:v>-0.89553836175448198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EF-43BA-95F9-4425880E085B}"/>
            </c:ext>
          </c:extLst>
        </c:ser>
        <c:ser>
          <c:idx val="4"/>
          <c:order val="4"/>
          <c:tx>
            <c:strRef>
              <c:f>model_var!$B$37</c:f>
              <c:strCache>
                <c:ptCount val="1"/>
                <c:pt idx="0">
                  <c:v>productivity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model_var!$C$37:$AA$37</c:f>
              <c:numCache>
                <c:formatCode>0.00</c:formatCode>
                <c:ptCount val="25"/>
                <c:pt idx="0">
                  <c:v>1.555450384344077</c:v>
                </c:pt>
                <c:pt idx="1">
                  <c:v>2.1749983802996802</c:v>
                </c:pt>
                <c:pt idx="2">
                  <c:v>2.3127091240559698</c:v>
                </c:pt>
                <c:pt idx="3">
                  <c:v>2.2688064395388561</c:v>
                </c:pt>
                <c:pt idx="4">
                  <c:v>2.1606797834947731</c:v>
                </c:pt>
                <c:pt idx="5">
                  <c:v>2.0366091044380079</c:v>
                </c:pt>
                <c:pt idx="6">
                  <c:v>1.9155615454631949</c:v>
                </c:pt>
                <c:pt idx="7">
                  <c:v>1.8034553922908629</c:v>
                </c:pt>
                <c:pt idx="8">
                  <c:v>1.7008331147951818</c:v>
                </c:pt>
                <c:pt idx="9">
                  <c:v>1.6064671782661322</c:v>
                </c:pt>
                <c:pt idx="10">
                  <c:v>1.5188880308322079</c:v>
                </c:pt>
                <c:pt idx="11">
                  <c:v>1.436902035908487</c:v>
                </c:pt>
                <c:pt idx="12">
                  <c:v>1.3596728991576601</c:v>
                </c:pt>
                <c:pt idx="13">
                  <c:v>0.43680121693437202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6EF-43BA-95F9-4425880E085B}"/>
            </c:ext>
          </c:extLst>
        </c:ser>
        <c:ser>
          <c:idx val="5"/>
          <c:order val="5"/>
          <c:tx>
            <c:strRef>
              <c:f>model_var!$B$38</c:f>
              <c:strCache>
                <c:ptCount val="1"/>
                <c:pt idx="0">
                  <c:v>mon pol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model_var!$C$38:$AA$38</c:f>
              <c:numCache>
                <c:formatCode>0.00</c:formatCode>
                <c:ptCount val="25"/>
                <c:pt idx="0">
                  <c:v>-0.992337068174311</c:v>
                </c:pt>
                <c:pt idx="1">
                  <c:v>-0.970572040605582</c:v>
                </c:pt>
                <c:pt idx="2">
                  <c:v>-0.587335062844764</c:v>
                </c:pt>
                <c:pt idx="3">
                  <c:v>-0.30309267732991191</c:v>
                </c:pt>
                <c:pt idx="4">
                  <c:v>-0.13990127722595541</c:v>
                </c:pt>
                <c:pt idx="5">
                  <c:v>-5.8013395518673197E-2</c:v>
                </c:pt>
                <c:pt idx="6">
                  <c:v>-2.1928488498792198E-2</c:v>
                </c:pt>
                <c:pt idx="7">
                  <c:v>-8.6786468867719405E-3</c:v>
                </c:pt>
                <c:pt idx="8">
                  <c:v>-5.37857072364889E-3</c:v>
                </c:pt>
                <c:pt idx="9">
                  <c:v>-5.5892350860158504E-3</c:v>
                </c:pt>
                <c:pt idx="10">
                  <c:v>-6.4970768734011197E-3</c:v>
                </c:pt>
                <c:pt idx="11">
                  <c:v>-7.1109584073611697E-3</c:v>
                </c:pt>
                <c:pt idx="12">
                  <c:v>-7.2424342012578097E-3</c:v>
                </c:pt>
                <c:pt idx="13">
                  <c:v>-2.3723600430828099E-3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6EF-43BA-95F9-4425880E0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6800751"/>
        <c:axId val="850386799"/>
      </c:lineChart>
      <c:catAx>
        <c:axId val="756800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386799"/>
        <c:crosses val="autoZero"/>
        <c:auto val="1"/>
        <c:lblAlgn val="ctr"/>
        <c:lblOffset val="100"/>
        <c:noMultiLvlLbl val="0"/>
      </c:catAx>
      <c:valAx>
        <c:axId val="85038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6800751"/>
        <c:crosses val="autoZero"/>
        <c:crossBetween val="between"/>
        <c:minorUnit val="2.0000000000000004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model_var!$B$48</c:f>
              <c:strCache>
                <c:ptCount val="1"/>
                <c:pt idx="0">
                  <c:v>risk premium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model_var!$C$48:$AA$48</c:f>
              <c:numCache>
                <c:formatCode>0.00</c:formatCode>
                <c:ptCount val="25"/>
                <c:pt idx="0">
                  <c:v>3.6147677968792605E-2</c:v>
                </c:pt>
                <c:pt idx="1">
                  <c:v>2.4528447247830088E-2</c:v>
                </c:pt>
                <c:pt idx="2">
                  <c:v>1.2484584134589159E-2</c:v>
                </c:pt>
                <c:pt idx="3">
                  <c:v>5.2812479625616807E-3</c:v>
                </c:pt>
                <c:pt idx="4">
                  <c:v>1.4763163100425119E-3</c:v>
                </c:pt>
                <c:pt idx="5">
                  <c:v>-2.7532090075844072E-4</c:v>
                </c:pt>
                <c:pt idx="6">
                  <c:v>-9.2122528353160609E-4</c:v>
                </c:pt>
                <c:pt idx="7">
                  <c:v>-1.041136018503439E-3</c:v>
                </c:pt>
                <c:pt idx="8">
                  <c:v>-9.5120669443550098E-4</c:v>
                </c:pt>
                <c:pt idx="9">
                  <c:v>-8.0453258201046299E-4</c:v>
                </c:pt>
                <c:pt idx="10">
                  <c:v>-6.6437677062796698E-4</c:v>
                </c:pt>
                <c:pt idx="11">
                  <c:v>-5.4994234977860505E-4</c:v>
                </c:pt>
                <c:pt idx="12">
                  <c:v>-4.61824866485294E-4</c:v>
                </c:pt>
                <c:pt idx="13">
                  <c:v>-1.38157093955339E-4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1C-4BAA-B6B2-CC4DC3B64DAD}"/>
            </c:ext>
          </c:extLst>
        </c:ser>
        <c:ser>
          <c:idx val="1"/>
          <c:order val="1"/>
          <c:tx>
            <c:strRef>
              <c:f>model_var!$B$49</c:f>
              <c:strCache>
                <c:ptCount val="1"/>
                <c:pt idx="0">
                  <c:v>gov exp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model_var!$C$49:$AA$49</c:f>
              <c:numCache>
                <c:formatCode>0.00</c:formatCode>
                <c:ptCount val="25"/>
                <c:pt idx="0">
                  <c:v>2.9299836827788167E-2</c:v>
                </c:pt>
                <c:pt idx="1">
                  <c:v>2.4186038401979928E-2</c:v>
                </c:pt>
                <c:pt idx="2">
                  <c:v>1.7949787493543833E-2</c:v>
                </c:pt>
                <c:pt idx="3">
                  <c:v>1.426414541073856E-2</c:v>
                </c:pt>
                <c:pt idx="4">
                  <c:v>1.236051328390117E-2</c:v>
                </c:pt>
                <c:pt idx="5">
                  <c:v>1.151477828098693E-2</c:v>
                </c:pt>
                <c:pt idx="6">
                  <c:v>1.1220452937913281E-2</c:v>
                </c:pt>
                <c:pt idx="7">
                  <c:v>1.1169690894863219E-2</c:v>
                </c:pt>
                <c:pt idx="8">
                  <c:v>1.1196136740538751E-2</c:v>
                </c:pt>
                <c:pt idx="9">
                  <c:v>1.1220807243417371E-2</c:v>
                </c:pt>
                <c:pt idx="10">
                  <c:v>1.12128724986468E-2</c:v>
                </c:pt>
                <c:pt idx="11">
                  <c:v>1.1165143395410578E-2</c:v>
                </c:pt>
                <c:pt idx="12">
                  <c:v>1.1080395918040621E-2</c:v>
                </c:pt>
                <c:pt idx="13">
                  <c:v>3.6690747580946301E-3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1C-4BAA-B6B2-CC4DC3B64DAD}"/>
            </c:ext>
          </c:extLst>
        </c:ser>
        <c:ser>
          <c:idx val="2"/>
          <c:order val="2"/>
          <c:tx>
            <c:strRef>
              <c:f>model_var!$B$50</c:f>
              <c:strCache>
                <c:ptCount val="1"/>
                <c:pt idx="0">
                  <c:v>inv spec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model_var!$C$50:$AA$50</c:f>
              <c:numCache>
                <c:formatCode>0.00</c:formatCode>
                <c:ptCount val="25"/>
                <c:pt idx="0">
                  <c:v>0.11999038493140921</c:v>
                </c:pt>
                <c:pt idx="1">
                  <c:v>0.1062701013699438</c:v>
                </c:pt>
                <c:pt idx="2">
                  <c:v>6.7788013081275494E-2</c:v>
                </c:pt>
                <c:pt idx="3">
                  <c:v>3.3305861638164867E-2</c:v>
                </c:pt>
                <c:pt idx="4">
                  <c:v>8.158263274417531E-3</c:v>
                </c:pt>
                <c:pt idx="5">
                  <c:v>-7.76797604868152E-3</c:v>
                </c:pt>
                <c:pt idx="6">
                  <c:v>-1.6539120582374809E-2</c:v>
                </c:pt>
                <c:pt idx="7">
                  <c:v>-2.047096624192167E-2</c:v>
                </c:pt>
                <c:pt idx="8">
                  <c:v>-2.1455326793003791E-2</c:v>
                </c:pt>
                <c:pt idx="9">
                  <c:v>-2.081782519092679E-2</c:v>
                </c:pt>
                <c:pt idx="10">
                  <c:v>-1.9396043917486169E-2</c:v>
                </c:pt>
                <c:pt idx="11">
                  <c:v>-1.7675844004277332E-2</c:v>
                </c:pt>
                <c:pt idx="12">
                  <c:v>-1.5916214071662362E-2</c:v>
                </c:pt>
                <c:pt idx="13">
                  <c:v>-4.9271531714117399E-3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1C-4BAA-B6B2-CC4DC3B64DAD}"/>
            </c:ext>
          </c:extLst>
        </c:ser>
        <c:ser>
          <c:idx val="3"/>
          <c:order val="3"/>
          <c:tx>
            <c:strRef>
              <c:f>model_var!$B$51</c:f>
              <c:strCache>
                <c:ptCount val="1"/>
                <c:pt idx="0">
                  <c:v>ew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model_var!$C$51:$AA$51</c:f>
              <c:numCache>
                <c:formatCode>0.00</c:formatCode>
                <c:ptCount val="25"/>
                <c:pt idx="0">
                  <c:v>0.503847712313087</c:v>
                </c:pt>
                <c:pt idx="1">
                  <c:v>0.46045579880734205</c:v>
                </c:pt>
                <c:pt idx="2">
                  <c:v>0.36764131036935704</c:v>
                </c:pt>
                <c:pt idx="3">
                  <c:v>0.30177586843886828</c:v>
                </c:pt>
                <c:pt idx="4">
                  <c:v>0.26074088381793181</c:v>
                </c:pt>
                <c:pt idx="5">
                  <c:v>0.2371418490958335</c:v>
                </c:pt>
                <c:pt idx="6">
                  <c:v>0.22414480442910961</c:v>
                </c:pt>
                <c:pt idx="7">
                  <c:v>0.21686614761823111</c:v>
                </c:pt>
                <c:pt idx="8">
                  <c:v>0.2122881124542525</c:v>
                </c:pt>
                <c:pt idx="9">
                  <c:v>0.20874970271892371</c:v>
                </c:pt>
                <c:pt idx="10">
                  <c:v>0.20544004775491531</c:v>
                </c:pt>
                <c:pt idx="11">
                  <c:v>0.2020236709491961</c:v>
                </c:pt>
                <c:pt idx="12">
                  <c:v>0.19840293375032081</c:v>
                </c:pt>
                <c:pt idx="13">
                  <c:v>6.5294334320691594E-2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D1C-4BAA-B6B2-CC4DC3B64DAD}"/>
            </c:ext>
          </c:extLst>
        </c:ser>
        <c:ser>
          <c:idx val="4"/>
          <c:order val="4"/>
          <c:tx>
            <c:strRef>
              <c:f>model_var!$B$52</c:f>
              <c:strCache>
                <c:ptCount val="1"/>
                <c:pt idx="0">
                  <c:v>productivity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model_var!$C$52:$AA$52</c:f>
              <c:numCache>
                <c:formatCode>0.00</c:formatCode>
                <c:ptCount val="25"/>
                <c:pt idx="0">
                  <c:v>-0.13458982795666552</c:v>
                </c:pt>
                <c:pt idx="1">
                  <c:v>-7.1258459677182195E-2</c:v>
                </c:pt>
                <c:pt idx="2">
                  <c:v>-2.7531899655496201E-2</c:v>
                </c:pt>
                <c:pt idx="3">
                  <c:v>-9.5530109612946106E-3</c:v>
                </c:pt>
                <c:pt idx="4">
                  <c:v>-4.81929375695092E-3</c:v>
                </c:pt>
                <c:pt idx="5">
                  <c:v>-5.8249617458557201E-3</c:v>
                </c:pt>
                <c:pt idx="6">
                  <c:v>-8.6723386355002808E-3</c:v>
                </c:pt>
                <c:pt idx="7">
                  <c:v>-1.1599237684206572E-2</c:v>
                </c:pt>
                <c:pt idx="8">
                  <c:v>-1.3968409306746123E-2</c:v>
                </c:pt>
                <c:pt idx="9">
                  <c:v>-1.5663946133586289E-2</c:v>
                </c:pt>
                <c:pt idx="10">
                  <c:v>-1.6769708564931561E-2</c:v>
                </c:pt>
                <c:pt idx="11">
                  <c:v>-1.7417841142431931E-2</c:v>
                </c:pt>
                <c:pt idx="12">
                  <c:v>-1.772879813969342E-2</c:v>
                </c:pt>
                <c:pt idx="13">
                  <c:v>-5.9342833660468997E-3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D1C-4BAA-B6B2-CC4DC3B64DAD}"/>
            </c:ext>
          </c:extLst>
        </c:ser>
        <c:ser>
          <c:idx val="5"/>
          <c:order val="5"/>
          <c:tx>
            <c:strRef>
              <c:f>model_var!$B$53</c:f>
              <c:strCache>
                <c:ptCount val="1"/>
                <c:pt idx="0">
                  <c:v>mon pol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model_var!$C$53:$AA$53</c:f>
              <c:numCache>
                <c:formatCode>0.00</c:formatCode>
                <c:ptCount val="25"/>
                <c:pt idx="0">
                  <c:v>-0.14401222589960921</c:v>
                </c:pt>
                <c:pt idx="1">
                  <c:v>-0.1257981662454741</c:v>
                </c:pt>
                <c:pt idx="2">
                  <c:v>-8.118524439949E-2</c:v>
                </c:pt>
                <c:pt idx="3">
                  <c:v>-4.50764947716163E-2</c:v>
                </c:pt>
                <c:pt idx="4">
                  <c:v>-2.1163539907622212E-2</c:v>
                </c:pt>
                <c:pt idx="5">
                  <c:v>-7.3007088481148192E-3</c:v>
                </c:pt>
                <c:pt idx="6">
                  <c:v>-2.071985223170754E-4</c:v>
                </c:pt>
                <c:pt idx="7">
                  <c:v>2.8845248322085073E-3</c:v>
                </c:pt>
                <c:pt idx="8">
                  <c:v>3.8649149638405899E-3</c:v>
                </c:pt>
                <c:pt idx="9">
                  <c:v>3.8656156485756404E-3</c:v>
                </c:pt>
                <c:pt idx="10">
                  <c:v>3.4929531888471198E-3</c:v>
                </c:pt>
                <c:pt idx="11">
                  <c:v>3.035535558204449E-3</c:v>
                </c:pt>
                <c:pt idx="12">
                  <c:v>2.6099265875569521E-3</c:v>
                </c:pt>
                <c:pt idx="13">
                  <c:v>7.8654086156931704E-4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D1C-4BAA-B6B2-CC4DC3B64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6800751"/>
        <c:axId val="850386799"/>
      </c:lineChart>
      <c:catAx>
        <c:axId val="756800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386799"/>
        <c:crosses val="autoZero"/>
        <c:auto val="1"/>
        <c:lblAlgn val="ctr"/>
        <c:lblOffset val="100"/>
        <c:noMultiLvlLbl val="0"/>
      </c:catAx>
      <c:valAx>
        <c:axId val="85038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6800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model_var!$B$56</c:f>
              <c:strCache>
                <c:ptCount val="1"/>
                <c:pt idx="0">
                  <c:v>risk premium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model_var!$C$56:$AA$56</c:f>
              <c:numCache>
                <c:formatCode>0.00</c:formatCode>
                <c:ptCount val="25"/>
                <c:pt idx="0">
                  <c:v>0.18884275120775759</c:v>
                </c:pt>
                <c:pt idx="1">
                  <c:v>4.6442484580202503E-2</c:v>
                </c:pt>
                <c:pt idx="2">
                  <c:v>1.4825083450008571E-2</c:v>
                </c:pt>
                <c:pt idx="3">
                  <c:v>6.6007021251514603E-3</c:v>
                </c:pt>
                <c:pt idx="4">
                  <c:v>2.7351637904749928E-3</c:v>
                </c:pt>
                <c:pt idx="5">
                  <c:v>4.8505566553636281E-4</c:v>
                </c:pt>
                <c:pt idx="6">
                  <c:v>-7.4464873397895302E-4</c:v>
                </c:pt>
                <c:pt idx="7">
                  <c:v>-1.306465716094356E-3</c:v>
                </c:pt>
                <c:pt idx="8">
                  <c:v>-1.4744269260153361E-3</c:v>
                </c:pt>
                <c:pt idx="9">
                  <c:v>-1.4391263564384189E-3</c:v>
                </c:pt>
                <c:pt idx="10">
                  <c:v>-1.316694419147759E-3</c:v>
                </c:pt>
                <c:pt idx="11">
                  <c:v>-1.169581079597391E-3</c:v>
                </c:pt>
                <c:pt idx="12">
                  <c:v>-1.0269115493874749E-3</c:v>
                </c:pt>
                <c:pt idx="13">
                  <c:v>-3.1313308176314199E-4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8D-4DD3-B886-57EE692228BB}"/>
            </c:ext>
          </c:extLst>
        </c:ser>
        <c:ser>
          <c:idx val="1"/>
          <c:order val="1"/>
          <c:tx>
            <c:strRef>
              <c:f>model_var!$B$57</c:f>
              <c:strCache>
                <c:ptCount val="1"/>
                <c:pt idx="0">
                  <c:v>gov exp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model_var!$C$57:$AA$57</c:f>
              <c:numCache>
                <c:formatCode>0.00</c:formatCode>
                <c:ptCount val="25"/>
                <c:pt idx="0">
                  <c:v>6.5654333157071393E-2</c:v>
                </c:pt>
                <c:pt idx="1">
                  <c:v>4.5084824140470499E-2</c:v>
                </c:pt>
                <c:pt idx="2">
                  <c:v>3.2745565171117499E-2</c:v>
                </c:pt>
                <c:pt idx="3">
                  <c:v>2.7936812022405E-2</c:v>
                </c:pt>
                <c:pt idx="4">
                  <c:v>2.5504370556556702E-2</c:v>
                </c:pt>
                <c:pt idx="5">
                  <c:v>2.4193704744289061E-2</c:v>
                </c:pt>
                <c:pt idx="6">
                  <c:v>2.355833317431618E-2</c:v>
                </c:pt>
                <c:pt idx="7">
                  <c:v>2.3313497633603339E-2</c:v>
                </c:pt>
                <c:pt idx="8">
                  <c:v>2.325947926167278E-2</c:v>
                </c:pt>
                <c:pt idx="9">
                  <c:v>2.326837718050543E-2</c:v>
                </c:pt>
                <c:pt idx="10">
                  <c:v>2.32675701633057E-2</c:v>
                </c:pt>
                <c:pt idx="11">
                  <c:v>2.3221627341012501E-2</c:v>
                </c:pt>
                <c:pt idx="12">
                  <c:v>2.311744212744473E-2</c:v>
                </c:pt>
                <c:pt idx="13">
                  <c:v>7.6723067182340402E-3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8D-4DD3-B886-57EE692228BB}"/>
            </c:ext>
          </c:extLst>
        </c:ser>
        <c:ser>
          <c:idx val="2"/>
          <c:order val="2"/>
          <c:tx>
            <c:strRef>
              <c:f>model_var!$B$58</c:f>
              <c:strCache>
                <c:ptCount val="1"/>
                <c:pt idx="0">
                  <c:v>inv spec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model_var!$C$58:$AA$58</c:f>
              <c:numCache>
                <c:formatCode>0.00</c:formatCode>
                <c:ptCount val="25"/>
                <c:pt idx="0">
                  <c:v>0.18356067631365869</c:v>
                </c:pt>
                <c:pt idx="1">
                  <c:v>0.28553730224984336</c:v>
                </c:pt>
                <c:pt idx="2">
                  <c:v>0.22857251978781679</c:v>
                </c:pt>
                <c:pt idx="3">
                  <c:v>0.14137313743849081</c:v>
                </c:pt>
                <c:pt idx="4">
                  <c:v>6.8493102273897308E-2</c:v>
                </c:pt>
                <c:pt idx="5">
                  <c:v>1.7788189615008179E-2</c:v>
                </c:pt>
                <c:pt idx="6">
                  <c:v>-1.385763265824308E-2</c:v>
                </c:pt>
                <c:pt idx="7">
                  <c:v>-3.1678864371088709E-2</c:v>
                </c:pt>
                <c:pt idx="8">
                  <c:v>-4.0327957881825E-2</c:v>
                </c:pt>
                <c:pt idx="9">
                  <c:v>-4.3277970884700201E-2</c:v>
                </c:pt>
                <c:pt idx="10">
                  <c:v>-4.2903436322730096E-2</c:v>
                </c:pt>
                <c:pt idx="11">
                  <c:v>-4.0734557900321905E-2</c:v>
                </c:pt>
                <c:pt idx="12">
                  <c:v>-3.7710750683558503E-2</c:v>
                </c:pt>
                <c:pt idx="13">
                  <c:v>-1.18351075547417E-2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8D-4DD3-B886-57EE692228BB}"/>
            </c:ext>
          </c:extLst>
        </c:ser>
        <c:ser>
          <c:idx val="3"/>
          <c:order val="3"/>
          <c:tx>
            <c:strRef>
              <c:f>model_var!$B$59</c:f>
              <c:strCache>
                <c:ptCount val="1"/>
                <c:pt idx="0">
                  <c:v>ew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model_var!$C$59:$AA$59</c:f>
              <c:numCache>
                <c:formatCode>0.00</c:formatCode>
                <c:ptCount val="25"/>
                <c:pt idx="0">
                  <c:v>0.16035745422220279</c:v>
                </c:pt>
                <c:pt idx="1">
                  <c:v>0.28912473893649659</c:v>
                </c:pt>
                <c:pt idx="2">
                  <c:v>0.30686929073298103</c:v>
                </c:pt>
                <c:pt idx="3">
                  <c:v>0.28678030717791952</c:v>
                </c:pt>
                <c:pt idx="4">
                  <c:v>0.26106610263123331</c:v>
                </c:pt>
                <c:pt idx="5">
                  <c:v>0.2405448833749228</c:v>
                </c:pt>
                <c:pt idx="6">
                  <c:v>0.2270537523641985</c:v>
                </c:pt>
                <c:pt idx="7">
                  <c:v>0.21922681867961638</c:v>
                </c:pt>
                <c:pt idx="8">
                  <c:v>0.2150574058807001</c:v>
                </c:pt>
                <c:pt idx="9">
                  <c:v>0.2128567638281208</c:v>
                </c:pt>
                <c:pt idx="10">
                  <c:v>0.2114741916389544</c:v>
                </c:pt>
                <c:pt idx="11">
                  <c:v>0.21023044934002511</c:v>
                </c:pt>
                <c:pt idx="12">
                  <c:v>0.20877794801705041</c:v>
                </c:pt>
                <c:pt idx="13">
                  <c:v>6.9210582173446195E-2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8D-4DD3-B886-57EE692228BB}"/>
            </c:ext>
          </c:extLst>
        </c:ser>
        <c:ser>
          <c:idx val="4"/>
          <c:order val="4"/>
          <c:tx>
            <c:strRef>
              <c:f>model_var!$B$60</c:f>
              <c:strCache>
                <c:ptCount val="1"/>
                <c:pt idx="0">
                  <c:v>productivity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model_var!$C$60:$AA$60</c:f>
              <c:numCache>
                <c:formatCode>0.00</c:formatCode>
                <c:ptCount val="25"/>
                <c:pt idx="0">
                  <c:v>-0.18332504493235041</c:v>
                </c:pt>
                <c:pt idx="1">
                  <c:v>-0.1276316323920042</c:v>
                </c:pt>
                <c:pt idx="2">
                  <c:v>-6.9919406564299097E-2</c:v>
                </c:pt>
                <c:pt idx="3">
                  <c:v>-3.8646638676583404E-2</c:v>
                </c:pt>
                <c:pt idx="4">
                  <c:v>-2.4252963056416142E-2</c:v>
                </c:pt>
                <c:pt idx="5">
                  <c:v>-1.9729060260073469E-2</c:v>
                </c:pt>
                <c:pt idx="6">
                  <c:v>-2.037405990189492E-2</c:v>
                </c:pt>
                <c:pt idx="7">
                  <c:v>-2.3242173980338829E-2</c:v>
                </c:pt>
                <c:pt idx="8">
                  <c:v>-2.6673153498297589E-2</c:v>
                </c:pt>
                <c:pt idx="9">
                  <c:v>-2.9847339015499352E-2</c:v>
                </c:pt>
                <c:pt idx="10">
                  <c:v>-3.2435806694266101E-2</c:v>
                </c:pt>
                <c:pt idx="11">
                  <c:v>-3.4365281384431401E-2</c:v>
                </c:pt>
                <c:pt idx="12">
                  <c:v>-3.5678211757047204E-2</c:v>
                </c:pt>
                <c:pt idx="13">
                  <c:v>-1.20897479198422E-2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8D-4DD3-B886-57EE692228BB}"/>
            </c:ext>
          </c:extLst>
        </c:ser>
        <c:ser>
          <c:idx val="5"/>
          <c:order val="5"/>
          <c:tx>
            <c:strRef>
              <c:f>model_var!$B$61</c:f>
              <c:strCache>
                <c:ptCount val="1"/>
                <c:pt idx="0">
                  <c:v>mon pol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model_var!$C$61:$AA$61</c:f>
              <c:numCache>
                <c:formatCode>0.00</c:formatCode>
                <c:ptCount val="25"/>
                <c:pt idx="0">
                  <c:v>0.36449261079995821</c:v>
                </c:pt>
                <c:pt idx="1">
                  <c:v>6.3320915249960433E-2</c:v>
                </c:pt>
                <c:pt idx="2">
                  <c:v>-1.6442279730175369E-2</c:v>
                </c:pt>
                <c:pt idx="3">
                  <c:v>-2.6474985041524422E-2</c:v>
                </c:pt>
                <c:pt idx="4">
                  <c:v>-1.8944273024476342E-2</c:v>
                </c:pt>
                <c:pt idx="5">
                  <c:v>-9.1801527832046509E-3</c:v>
                </c:pt>
                <c:pt idx="6">
                  <c:v>-1.620092605698496E-3</c:v>
                </c:pt>
                <c:pt idx="7">
                  <c:v>3.0841317497328109E-3</c:v>
                </c:pt>
                <c:pt idx="8">
                  <c:v>5.5018938121500494E-3</c:v>
                </c:pt>
                <c:pt idx="9">
                  <c:v>6.4145030408331001E-3</c:v>
                </c:pt>
                <c:pt idx="10">
                  <c:v>6.4647306039247298E-3</c:v>
                </c:pt>
                <c:pt idx="11">
                  <c:v>6.0867007721820904E-3</c:v>
                </c:pt>
                <c:pt idx="12">
                  <c:v>5.5381284316542694E-3</c:v>
                </c:pt>
                <c:pt idx="13">
                  <c:v>1.71593046152103E-3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E8D-4DD3-B886-57EE69222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6800751"/>
        <c:axId val="850386799"/>
      </c:lineChart>
      <c:catAx>
        <c:axId val="756800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386799"/>
        <c:crosses val="autoZero"/>
        <c:auto val="1"/>
        <c:lblAlgn val="ctr"/>
        <c:lblOffset val="100"/>
        <c:noMultiLvlLbl val="0"/>
      </c:catAx>
      <c:valAx>
        <c:axId val="85038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6800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together!$C$34:$AA$34</c:f>
              <c:numCache>
                <c:formatCode>0.00</c:formatCode>
                <c:ptCount val="25"/>
                <c:pt idx="0">
                  <c:v>0.80715135184595699</c:v>
                </c:pt>
                <c:pt idx="1">
                  <c:v>0.25359367632627688</c:v>
                </c:pt>
                <c:pt idx="2">
                  <c:v>8.121600414793749E-2</c:v>
                </c:pt>
                <c:pt idx="3">
                  <c:v>2.561078018011536E-2</c:v>
                </c:pt>
                <c:pt idx="4">
                  <c:v>5.5356724471513534E-3</c:v>
                </c:pt>
                <c:pt idx="5">
                  <c:v>-8.9922105202371256E-4</c:v>
                </c:pt>
                <c:pt idx="6">
                  <c:v>-1.9439077740253078E-3</c:v>
                </c:pt>
                <c:pt idx="7">
                  <c:v>-1.196215977053613E-3</c:v>
                </c:pt>
                <c:pt idx="8">
                  <c:v>-1.6344416788388738E-4</c:v>
                </c:pt>
                <c:pt idx="9">
                  <c:v>6.3422761198065497E-4</c:v>
                </c:pt>
                <c:pt idx="10">
                  <c:v>1.105733704443829E-3</c:v>
                </c:pt>
                <c:pt idx="11">
                  <c:v>1.312996972814293E-3</c:v>
                </c:pt>
                <c:pt idx="12">
                  <c:v>1.3478917009399701E-3</c:v>
                </c:pt>
                <c:pt idx="13">
                  <c:v>1.2871309653388579E-3</c:v>
                </c:pt>
                <c:pt idx="14">
                  <c:v>1.1825116064783921E-3</c:v>
                </c:pt>
                <c:pt idx="15">
                  <c:v>1.0644459696800489E-3</c:v>
                </c:pt>
                <c:pt idx="16">
                  <c:v>9.4861794700739797E-4</c:v>
                </c:pt>
                <c:pt idx="17">
                  <c:v>8.4185941630732794E-4</c:v>
                </c:pt>
                <c:pt idx="18">
                  <c:v>7.4626197295658099E-4</c:v>
                </c:pt>
                <c:pt idx="19">
                  <c:v>6.6168284969793595E-4</c:v>
                </c:pt>
                <c:pt idx="20">
                  <c:v>5.8711048402584507E-4</c:v>
                </c:pt>
                <c:pt idx="21">
                  <c:v>5.2132738234830496E-4</c:v>
                </c:pt>
                <c:pt idx="22">
                  <c:v>4.6318573758000897E-4</c:v>
                </c:pt>
                <c:pt idx="23">
                  <c:v>4.1169218028557896E-4</c:v>
                </c:pt>
                <c:pt idx="24">
                  <c:v>3.6601088421859797E-4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6E-43D2-9F5E-2F4A60C85D1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together!$C$99:$AA$99</c:f>
              <c:numCache>
                <c:formatCode>0.00</c:formatCode>
                <c:ptCount val="25"/>
                <c:pt idx="0">
                  <c:v>0.42349422685691251</c:v>
                </c:pt>
                <c:pt idx="1">
                  <c:v>0.52551112459620375</c:v>
                </c:pt>
                <c:pt idx="2">
                  <c:v>0.50542420203418248</c:v>
                </c:pt>
                <c:pt idx="3">
                  <c:v>0.44314890634019627</c:v>
                </c:pt>
                <c:pt idx="4">
                  <c:v>0.37069861769610002</c:v>
                </c:pt>
                <c:pt idx="5">
                  <c:v>0.30076673394687248</c:v>
                </c:pt>
                <c:pt idx="6">
                  <c:v>0.23815980433586001</c:v>
                </c:pt>
                <c:pt idx="7">
                  <c:v>0.18439602987028875</c:v>
                </c:pt>
                <c:pt idx="8">
                  <c:v>0.13957936894537001</c:v>
                </c:pt>
                <c:pt idx="9">
                  <c:v>0.1031846632226195</c:v>
                </c:pt>
                <c:pt idx="10">
                  <c:v>7.4403839002145256E-2</c:v>
                </c:pt>
                <c:pt idx="11">
                  <c:v>5.2311524723321498E-2</c:v>
                </c:pt>
                <c:pt idx="12">
                  <c:v>3.595296167158625E-2</c:v>
                </c:pt>
                <c:pt idx="13">
                  <c:v>2.43955140787015E-2</c:v>
                </c:pt>
                <c:pt idx="14">
                  <c:v>1.6760766000161624E-2</c:v>
                </c:pt>
                <c:pt idx="15">
                  <c:v>1.2244613187737801E-2</c:v>
                </c:pt>
                <c:pt idx="16">
                  <c:v>1.0128983048638676E-2</c:v>
                </c:pt>
                <c:pt idx="17">
                  <c:v>9.7873064406150123E-3</c:v>
                </c:pt>
                <c:pt idx="18">
                  <c:v>1.0685226977927025E-2</c:v>
                </c:pt>
                <c:pt idx="19">
                  <c:v>1.2377722295027538E-2</c:v>
                </c:pt>
                <c:pt idx="20">
                  <c:v>1.4503618893690125E-2</c:v>
                </c:pt>
                <c:pt idx="21">
                  <c:v>1.6778331176098501E-2</c:v>
                </c:pt>
                <c:pt idx="22">
                  <c:v>1.8985520337013249E-2</c:v>
                </c:pt>
                <c:pt idx="23">
                  <c:v>2.0968243205483249E-2</c:v>
                </c:pt>
                <c:pt idx="24">
                  <c:v>2.2620044609295877E-2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6E-43D2-9F5E-2F4A60C85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9346944"/>
        <c:axId val="2136149824"/>
      </c:lineChart>
      <c:catAx>
        <c:axId val="203934694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6149824"/>
        <c:crosses val="autoZero"/>
        <c:auto val="1"/>
        <c:lblAlgn val="ctr"/>
        <c:lblOffset val="100"/>
        <c:noMultiLvlLbl val="0"/>
      </c:catAx>
      <c:valAx>
        <c:axId val="2136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9346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together!$C$42:$AA$42</c:f>
              <c:numCache>
                <c:formatCode>0.00</c:formatCode>
                <c:ptCount val="25"/>
                <c:pt idx="0">
                  <c:v>0.54499643447467605</c:v>
                </c:pt>
                <c:pt idx="1">
                  <c:v>0.15643182960862309</c:v>
                </c:pt>
                <c:pt idx="2">
                  <c:v>3.852166237438874E-2</c:v>
                </c:pt>
                <c:pt idx="3">
                  <c:v>2.6205782398152832E-3</c:v>
                </c:pt>
                <c:pt idx="4">
                  <c:v>-8.8471968344601103E-3</c:v>
                </c:pt>
                <c:pt idx="5">
                  <c:v>-1.131057778200212E-2</c:v>
                </c:pt>
                <c:pt idx="6">
                  <c:v>-1.04637110235225E-2</c:v>
                </c:pt>
                <c:pt idx="7">
                  <c:v>-8.7077667228273991E-3</c:v>
                </c:pt>
                <c:pt idx="8">
                  <c:v>-6.9965432086307004E-3</c:v>
                </c:pt>
                <c:pt idx="9">
                  <c:v>-5.6208700684137001E-3</c:v>
                </c:pt>
                <c:pt idx="10">
                  <c:v>-4.5960873330118304E-3</c:v>
                </c:pt>
                <c:pt idx="11">
                  <c:v>-3.8483405973209102E-3</c:v>
                </c:pt>
                <c:pt idx="12">
                  <c:v>-3.29426314595287E-3</c:v>
                </c:pt>
                <c:pt idx="13">
                  <c:v>-2.8678839552657848E-3</c:v>
                </c:pt>
                <c:pt idx="14">
                  <c:v>-2.5244889405127051E-3</c:v>
                </c:pt>
                <c:pt idx="15">
                  <c:v>-2.2364342088530241E-3</c:v>
                </c:pt>
                <c:pt idx="16">
                  <c:v>-1.9875711399193847E-3</c:v>
                </c:pt>
                <c:pt idx="17">
                  <c:v>-1.7686764107471969E-3</c:v>
                </c:pt>
                <c:pt idx="18">
                  <c:v>-1.5743581753326361E-3</c:v>
                </c:pt>
                <c:pt idx="19">
                  <c:v>-1.4012012684932341E-3</c:v>
                </c:pt>
                <c:pt idx="20">
                  <c:v>-1.2467597638870409E-3</c:v>
                </c:pt>
                <c:pt idx="21">
                  <c:v>-1.109059523721674E-3</c:v>
                </c:pt>
                <c:pt idx="22">
                  <c:v>-9.8637719333830205E-4</c:v>
                </c:pt>
                <c:pt idx="23">
                  <c:v>-8.7715404934162497E-4</c:v>
                </c:pt>
                <c:pt idx="24">
                  <c:v>-7.7996761617277503E-4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DD-468B-AB67-3BAFEED8B1E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together!$C$107:$AA$107</c:f>
              <c:numCache>
                <c:formatCode>0.00</c:formatCode>
                <c:ptCount val="25"/>
                <c:pt idx="0">
                  <c:v>0.26002822350101501</c:v>
                </c:pt>
                <c:pt idx="1">
                  <c:v>0.30942989858638875</c:v>
                </c:pt>
                <c:pt idx="2">
                  <c:v>0.28408845778517122</c:v>
                </c:pt>
                <c:pt idx="3">
                  <c:v>0.23695420556732999</c:v>
                </c:pt>
                <c:pt idx="4">
                  <c:v>0.18811999312689126</c:v>
                </c:pt>
                <c:pt idx="5">
                  <c:v>0.14468676359435625</c:v>
                </c:pt>
                <c:pt idx="6">
                  <c:v>0.10865009019455213</c:v>
                </c:pt>
                <c:pt idx="7">
                  <c:v>8.0034303943452623E-2</c:v>
                </c:pt>
                <c:pt idx="8">
                  <c:v>5.8140398115725002E-2</c:v>
                </c:pt>
                <c:pt idx="9">
                  <c:v>4.2044577944911753E-2</c:v>
                </c:pt>
                <c:pt idx="10">
                  <c:v>3.0798269409155626E-2</c:v>
                </c:pt>
                <c:pt idx="11">
                  <c:v>2.3508292509903751E-2</c:v>
                </c:pt>
                <c:pt idx="12">
                  <c:v>1.9368069669900002E-2</c:v>
                </c:pt>
                <c:pt idx="13">
                  <c:v>1.7668073691936001E-2</c:v>
                </c:pt>
                <c:pt idx="14">
                  <c:v>1.7796878607190127E-2</c:v>
                </c:pt>
                <c:pt idx="15">
                  <c:v>1.9237546868764999E-2</c:v>
                </c:pt>
                <c:pt idx="16">
                  <c:v>2.1561477393422748E-2</c:v>
                </c:pt>
                <c:pt idx="17">
                  <c:v>2.4420802045333249E-2</c:v>
                </c:pt>
                <c:pt idx="18">
                  <c:v>2.7539988788125375E-2</c:v>
                </c:pt>
                <c:pt idx="19">
                  <c:v>3.0707111303856876E-2</c:v>
                </c:pt>
                <c:pt idx="20">
                  <c:v>3.3765132778677751E-2</c:v>
                </c:pt>
                <c:pt idx="21">
                  <c:v>3.6603472021769751E-2</c:v>
                </c:pt>
                <c:pt idx="22">
                  <c:v>3.9150054366879627E-2</c:v>
                </c:pt>
                <c:pt idx="23">
                  <c:v>4.1363992200525501E-2</c:v>
                </c:pt>
                <c:pt idx="24">
                  <c:v>4.3228989268252124E-2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DD-468B-AB67-3BAFEED8B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9346944"/>
        <c:axId val="2136149824"/>
      </c:lineChart>
      <c:catAx>
        <c:axId val="203934694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6149824"/>
        <c:crosses val="autoZero"/>
        <c:auto val="1"/>
        <c:lblAlgn val="ctr"/>
        <c:lblOffset val="100"/>
        <c:noMultiLvlLbl val="0"/>
      </c:catAx>
      <c:valAx>
        <c:axId val="2136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9346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together!$C$49:$AA$49</c:f>
              <c:numCache>
                <c:formatCode>0.00</c:formatCode>
                <c:ptCount val="25"/>
                <c:pt idx="0">
                  <c:v>3.6147677968792605E-2</c:v>
                </c:pt>
                <c:pt idx="1">
                  <c:v>2.4528447247830088E-2</c:v>
                </c:pt>
                <c:pt idx="2">
                  <c:v>1.2484584134589159E-2</c:v>
                </c:pt>
                <c:pt idx="3">
                  <c:v>5.2812479625616807E-3</c:v>
                </c:pt>
                <c:pt idx="4">
                  <c:v>1.4763163100425119E-3</c:v>
                </c:pt>
                <c:pt idx="5">
                  <c:v>-2.7532090075844072E-4</c:v>
                </c:pt>
                <c:pt idx="6">
                  <c:v>-9.2122528353160609E-4</c:v>
                </c:pt>
                <c:pt idx="7">
                  <c:v>-1.041136018503439E-3</c:v>
                </c:pt>
                <c:pt idx="8">
                  <c:v>-9.5120669443550098E-4</c:v>
                </c:pt>
                <c:pt idx="9">
                  <c:v>-8.0453258201046299E-4</c:v>
                </c:pt>
                <c:pt idx="10">
                  <c:v>-6.6437677062796698E-4</c:v>
                </c:pt>
                <c:pt idx="11">
                  <c:v>-5.4994234977860505E-4</c:v>
                </c:pt>
                <c:pt idx="12">
                  <c:v>-4.61824866485294E-4</c:v>
                </c:pt>
                <c:pt idx="13">
                  <c:v>-3.9463278133982499E-4</c:v>
                </c:pt>
                <c:pt idx="14">
                  <c:v>-3.4240821649561597E-4</c:v>
                </c:pt>
                <c:pt idx="15">
                  <c:v>-3.0044156329292839E-4</c:v>
                </c:pt>
                <c:pt idx="16">
                  <c:v>-2.655140992785312E-4</c:v>
                </c:pt>
                <c:pt idx="17">
                  <c:v>-2.3559736725748911E-4</c:v>
                </c:pt>
                <c:pt idx="18">
                  <c:v>-2.0946393375128908E-4</c:v>
                </c:pt>
                <c:pt idx="19">
                  <c:v>-1.863710365911514E-4</c:v>
                </c:pt>
                <c:pt idx="20">
                  <c:v>-1.658474239401691E-4</c:v>
                </c:pt>
                <c:pt idx="21">
                  <c:v>-1.4756589779616169E-4</c:v>
                </c:pt>
                <c:pt idx="22">
                  <c:v>-1.3127408926932548E-4</c:v>
                </c:pt>
                <c:pt idx="23">
                  <c:v>-1.167600940764051E-4</c:v>
                </c:pt>
                <c:pt idx="24">
                  <c:v>-1.038369092595602E-4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2C-4517-8E61-4C5C868136A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together!$C$114:$AA$114</c:f>
              <c:numCache>
                <c:formatCode>0.00</c:formatCode>
                <c:ptCount val="25"/>
                <c:pt idx="0">
                  <c:v>4.3240196451042878E-2</c:v>
                </c:pt>
                <c:pt idx="1">
                  <c:v>4.9478281586458499E-2</c:v>
                </c:pt>
                <c:pt idx="2">
                  <c:v>4.4338325497855248E-2</c:v>
                </c:pt>
                <c:pt idx="3">
                  <c:v>3.5543751665970749E-2</c:v>
                </c:pt>
                <c:pt idx="4">
                  <c:v>2.5881604672697751E-2</c:v>
                </c:pt>
                <c:pt idx="5">
                  <c:v>1.6584477267690249E-2</c:v>
                </c:pt>
                <c:pt idx="6">
                  <c:v>8.2729258285430627E-3</c:v>
                </c:pt>
                <c:pt idx="7">
                  <c:v>1.256658862363575E-3</c:v>
                </c:pt>
                <c:pt idx="8">
                  <c:v>-4.3436796278979754E-3</c:v>
                </c:pt>
                <c:pt idx="9">
                  <c:v>-8.5315931113822997E-3</c:v>
                </c:pt>
                <c:pt idx="10">
                  <c:v>-1.1392287250572088E-2</c:v>
                </c:pt>
                <c:pt idx="11">
                  <c:v>-1.3062006328225375E-2</c:v>
                </c:pt>
                <c:pt idx="12">
                  <c:v>-1.3705171126987626E-2</c:v>
                </c:pt>
                <c:pt idx="13">
                  <c:v>-1.3497390627676501E-2</c:v>
                </c:pt>
                <c:pt idx="14">
                  <c:v>-1.2613130824045251E-2</c:v>
                </c:pt>
                <c:pt idx="15">
                  <c:v>-1.1217124079162951E-2</c:v>
                </c:pt>
                <c:pt idx="16">
                  <c:v>-9.4587673183960368E-3</c:v>
                </c:pt>
                <c:pt idx="17">
                  <c:v>-7.4688731664049003E-3</c:v>
                </c:pt>
                <c:pt idx="18">
                  <c:v>-5.3582331261436628E-3</c:v>
                </c:pt>
                <c:pt idx="19">
                  <c:v>-3.2175355074564498E-3</c:v>
                </c:pt>
                <c:pt idx="20">
                  <c:v>-1.1182561159766462E-3</c:v>
                </c:pt>
                <c:pt idx="21">
                  <c:v>8.8579238852358748E-4</c:v>
                </c:pt>
                <c:pt idx="22">
                  <c:v>2.7565058423593375E-3</c:v>
                </c:pt>
                <c:pt idx="23">
                  <c:v>4.4693284070526371E-3</c:v>
                </c:pt>
                <c:pt idx="24">
                  <c:v>6.0110400093208753E-3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2C-4517-8E61-4C5C868136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9346944"/>
        <c:axId val="2136149824"/>
      </c:lineChart>
      <c:catAx>
        <c:axId val="203934694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6149824"/>
        <c:crosses val="autoZero"/>
        <c:auto val="1"/>
        <c:lblAlgn val="ctr"/>
        <c:lblOffset val="100"/>
        <c:noMultiLvlLbl val="0"/>
      </c:catAx>
      <c:valAx>
        <c:axId val="2136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9346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Interest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together!$C$57:$AA$57</c:f>
              <c:numCache>
                <c:formatCode>0.00</c:formatCode>
                <c:ptCount val="25"/>
                <c:pt idx="0">
                  <c:v>0.18884275120775759</c:v>
                </c:pt>
                <c:pt idx="1">
                  <c:v>4.6442484580202503E-2</c:v>
                </c:pt>
                <c:pt idx="2">
                  <c:v>1.4825083450008571E-2</c:v>
                </c:pt>
                <c:pt idx="3">
                  <c:v>6.6007021251514603E-3</c:v>
                </c:pt>
                <c:pt idx="4">
                  <c:v>2.7351637904749928E-3</c:v>
                </c:pt>
                <c:pt idx="5">
                  <c:v>4.8505566553636281E-4</c:v>
                </c:pt>
                <c:pt idx="6">
                  <c:v>-7.4464873397895302E-4</c:v>
                </c:pt>
                <c:pt idx="7">
                  <c:v>-1.306465716094356E-3</c:v>
                </c:pt>
                <c:pt idx="8">
                  <c:v>-1.4744269260153361E-3</c:v>
                </c:pt>
                <c:pt idx="9">
                  <c:v>-1.4391263564384189E-3</c:v>
                </c:pt>
                <c:pt idx="10">
                  <c:v>-1.316694419147759E-3</c:v>
                </c:pt>
                <c:pt idx="11">
                  <c:v>-1.169581079597391E-3</c:v>
                </c:pt>
                <c:pt idx="12">
                  <c:v>-1.0269115493874749E-3</c:v>
                </c:pt>
                <c:pt idx="13">
                  <c:v>-8.9952552935119393E-4</c:v>
                </c:pt>
                <c:pt idx="14">
                  <c:v>-7.8944072949061297E-4</c:v>
                </c:pt>
                <c:pt idx="15">
                  <c:v>-6.9511521575214201E-4</c:v>
                </c:pt>
                <c:pt idx="16">
                  <c:v>-6.1403537737052402E-4</c:v>
                </c:pt>
                <c:pt idx="17">
                  <c:v>-5.4380053427619099E-4</c:v>
                </c:pt>
                <c:pt idx="18">
                  <c:v>-4.82457782763433E-4</c:v>
                </c:pt>
                <c:pt idx="19">
                  <c:v>-4.2851490823572899E-4</c:v>
                </c:pt>
                <c:pt idx="20">
                  <c:v>-3.8084728994266999E-4</c:v>
                </c:pt>
                <c:pt idx="21">
                  <c:v>-3.38593278143273E-4</c:v>
                </c:pt>
                <c:pt idx="22">
                  <c:v>-3.010705597973418E-4</c:v>
                </c:pt>
                <c:pt idx="23">
                  <c:v>-2.677184707461831E-4</c:v>
                </c:pt>
                <c:pt idx="24">
                  <c:v>-2.3806139090203662E-4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A5-4CEF-987A-D6F711EEFA5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together!$C$122:$AA$122</c:f>
              <c:numCache>
                <c:formatCode>0.00</c:formatCode>
                <c:ptCount val="25"/>
                <c:pt idx="0">
                  <c:v>0.10251086897195688</c:v>
                </c:pt>
                <c:pt idx="1">
                  <c:v>0.13271873391959249</c:v>
                </c:pt>
                <c:pt idx="2">
                  <c:v>0.13406971040539251</c:v>
                </c:pt>
                <c:pt idx="3">
                  <c:v>0.12420061972993675</c:v>
                </c:pt>
                <c:pt idx="4">
                  <c:v>0.11034360271714662</c:v>
                </c:pt>
                <c:pt idx="5">
                  <c:v>9.5537509625757369E-2</c:v>
                </c:pt>
                <c:pt idx="6">
                  <c:v>8.1113224266456369E-2</c:v>
                </c:pt>
                <c:pt idx="7">
                  <c:v>6.7684206455695256E-2</c:v>
                </c:pt>
                <c:pt idx="8">
                  <c:v>5.5542099379149251E-2</c:v>
                </c:pt>
                <c:pt idx="9">
                  <c:v>4.4817288456642748E-2</c:v>
                </c:pt>
                <c:pt idx="10">
                  <c:v>3.5547288218878377E-2</c:v>
                </c:pt>
                <c:pt idx="11">
                  <c:v>2.7709181471920499E-2</c:v>
                </c:pt>
                <c:pt idx="12">
                  <c:v>2.1237946322875501E-2</c:v>
                </c:pt>
                <c:pt idx="13">
                  <c:v>1.6038970390110374E-2</c:v>
                </c:pt>
                <c:pt idx="14">
                  <c:v>1.1997797086349012E-2</c:v>
                </c:pt>
                <c:pt idx="15">
                  <c:v>8.9881630267929866E-3</c:v>
                </c:pt>
                <c:pt idx="16">
                  <c:v>6.8786753017068252E-3</c:v>
                </c:pt>
                <c:pt idx="17">
                  <c:v>5.5382534367957497E-3</c:v>
                </c:pt>
                <c:pt idx="18">
                  <c:v>4.840413217559375E-3</c:v>
                </c:pt>
                <c:pt idx="19">
                  <c:v>4.6664781869295629E-3</c:v>
                </c:pt>
                <c:pt idx="20">
                  <c:v>4.9078247298281873E-3</c:v>
                </c:pt>
                <c:pt idx="21">
                  <c:v>5.4672829024916998E-3</c:v>
                </c:pt>
                <c:pt idx="22">
                  <c:v>6.2598235537966503E-3</c:v>
                </c:pt>
                <c:pt idx="23">
                  <c:v>7.2126629838403372E-3</c:v>
                </c:pt>
                <c:pt idx="24">
                  <c:v>8.2649108942502002E-3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A5-4CEF-987A-D6F711EEF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9346944"/>
        <c:axId val="2136149824"/>
      </c:lineChart>
      <c:catAx>
        <c:axId val="203934694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6149824"/>
        <c:crosses val="autoZero"/>
        <c:auto val="1"/>
        <c:lblAlgn val="ctr"/>
        <c:lblOffset val="100"/>
        <c:noMultiLvlLbl val="0"/>
      </c:catAx>
      <c:valAx>
        <c:axId val="2136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9346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together!$C$35:$AA$35</c:f>
              <c:numCache>
                <c:formatCode>0.00</c:formatCode>
                <c:ptCount val="25"/>
                <c:pt idx="0">
                  <c:v>1.196973818888077</c:v>
                </c:pt>
                <c:pt idx="1">
                  <c:v>0.88050210348025804</c:v>
                </c:pt>
                <c:pt idx="2">
                  <c:v>0.76781753179933199</c:v>
                </c:pt>
                <c:pt idx="3">
                  <c:v>0.71096178073407201</c:v>
                </c:pt>
                <c:pt idx="4">
                  <c:v>0.674119667200901</c:v>
                </c:pt>
                <c:pt idx="5">
                  <c:v>0.64621788170758498</c:v>
                </c:pt>
                <c:pt idx="6">
                  <c:v>0.622658936078619</c:v>
                </c:pt>
                <c:pt idx="7">
                  <c:v>0.60129883705639098</c:v>
                </c:pt>
                <c:pt idx="8">
                  <c:v>0.58116063258038397</c:v>
                </c:pt>
                <c:pt idx="9">
                  <c:v>0.56183929770484597</c:v>
                </c:pt>
                <c:pt idx="10">
                  <c:v>0.54319108010555706</c:v>
                </c:pt>
                <c:pt idx="11">
                  <c:v>0.52517616284438007</c:v>
                </c:pt>
                <c:pt idx="12">
                  <c:v>0.50778603152999702</c:v>
                </c:pt>
                <c:pt idx="13">
                  <c:v>0.49101464762753499</c:v>
                </c:pt>
                <c:pt idx="14">
                  <c:v>0.47485005079033299</c:v>
                </c:pt>
                <c:pt idx="15">
                  <c:v>0.45927412655967897</c:v>
                </c:pt>
                <c:pt idx="16">
                  <c:v>0.44426476658658198</c:v>
                </c:pt>
                <c:pt idx="17">
                  <c:v>0.42979809105615896</c:v>
                </c:pt>
                <c:pt idx="18">
                  <c:v>0.41585003791082698</c:v>
                </c:pt>
                <c:pt idx="19">
                  <c:v>0.40239729069008701</c:v>
                </c:pt>
                <c:pt idx="20">
                  <c:v>0.38941772046205803</c:v>
                </c:pt>
                <c:pt idx="21">
                  <c:v>0.37689052963098202</c:v>
                </c:pt>
                <c:pt idx="22">
                  <c:v>0.36479623789036397</c:v>
                </c:pt>
                <c:pt idx="23">
                  <c:v>0.35311659817504398</c:v>
                </c:pt>
                <c:pt idx="24">
                  <c:v>0.34183449073943201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53-41F7-8E39-E35D1994065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together!$C$100:$AA$100</c:f>
              <c:numCache>
                <c:formatCode>0.00</c:formatCode>
                <c:ptCount val="25"/>
                <c:pt idx="0">
                  <c:v>0.53064930794444998</c:v>
                </c:pt>
                <c:pt idx="1">
                  <c:v>0.48007059014800402</c:v>
                </c:pt>
                <c:pt idx="2">
                  <c:v>0.42989289396240898</c:v>
                </c:pt>
                <c:pt idx="3">
                  <c:v>0.38148717619036798</c:v>
                </c:pt>
                <c:pt idx="4">
                  <c:v>0.33583562540652401</c:v>
                </c:pt>
                <c:pt idx="5">
                  <c:v>0.29356873212704998</c:v>
                </c:pt>
                <c:pt idx="6">
                  <c:v>0.25503866572030498</c:v>
                </c:pt>
                <c:pt idx="7">
                  <c:v>0.22038243066249499</c:v>
                </c:pt>
                <c:pt idx="8">
                  <c:v>0.18957254385018499</c:v>
                </c:pt>
                <c:pt idx="9">
                  <c:v>0.162458559018025</c:v>
                </c:pt>
                <c:pt idx="10">
                  <c:v>0.13880184663088399</c:v>
                </c:pt>
                <c:pt idx="11">
                  <c:v>0.118304878406819</c:v>
                </c:pt>
                <c:pt idx="12">
                  <c:v>0.100635647093093</c:v>
                </c:pt>
                <c:pt idx="13">
                  <c:v>8.5447618573836995E-2</c:v>
                </c:pt>
                <c:pt idx="14">
                  <c:v>7.2395568282553099E-2</c:v>
                </c:pt>
                <c:pt idx="15">
                  <c:v>6.1147679114483898E-2</c:v>
                </c:pt>
                <c:pt idx="16">
                  <c:v>5.1394315908714697E-2</c:v>
                </c:pt>
                <c:pt idx="17">
                  <c:v>4.2853918162937002E-2</c:v>
                </c:pt>
                <c:pt idx="18">
                  <c:v>3.5276460697444903E-2</c:v>
                </c:pt>
                <c:pt idx="19">
                  <c:v>2.8444921787313698E-2</c:v>
                </c:pt>
                <c:pt idx="20">
                  <c:v>2.21751731229381E-2</c:v>
                </c:pt>
                <c:pt idx="21">
                  <c:v>1.63146699699089E-2</c:v>
                </c:pt>
                <c:pt idx="22">
                  <c:v>1.07402770728721E-2</c:v>
                </c:pt>
                <c:pt idx="23">
                  <c:v>5.3555196380012096E-3</c:v>
                </c:pt>
                <c:pt idx="24">
                  <c:v>8.7501922053256204E-5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53-41F7-8E39-E35D199406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9346944"/>
        <c:axId val="2136149824"/>
      </c:lineChart>
      <c:catAx>
        <c:axId val="203934694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6149824"/>
        <c:crosses val="autoZero"/>
        <c:auto val="1"/>
        <c:lblAlgn val="ctr"/>
        <c:lblOffset val="100"/>
        <c:noMultiLvlLbl val="0"/>
      </c:catAx>
      <c:valAx>
        <c:axId val="2136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9346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together!$C$43:$AA$43</c:f>
              <c:numCache>
                <c:formatCode>0.00</c:formatCode>
                <c:ptCount val="25"/>
                <c:pt idx="0">
                  <c:v>0.82971667187540998</c:v>
                </c:pt>
                <c:pt idx="1">
                  <c:v>0.61444617976834803</c:v>
                </c:pt>
                <c:pt idx="2">
                  <c:v>0.54340238407322305</c:v>
                </c:pt>
                <c:pt idx="3">
                  <c:v>0.51127371916851194</c:v>
                </c:pt>
                <c:pt idx="4">
                  <c:v>0.49238731350792497</c:v>
                </c:pt>
                <c:pt idx="5">
                  <c:v>0.47883773316188399</c:v>
                </c:pt>
                <c:pt idx="6">
                  <c:v>0.46742849318813001</c:v>
                </c:pt>
                <c:pt idx="7">
                  <c:v>0.45674219716297404</c:v>
                </c:pt>
                <c:pt idx="8">
                  <c:v>0.446191411080685</c:v>
                </c:pt>
                <c:pt idx="9">
                  <c:v>0.435583580133731</c:v>
                </c:pt>
                <c:pt idx="10">
                  <c:v>0.42489834718872299</c:v>
                </c:pt>
                <c:pt idx="11">
                  <c:v>0.41417736943496203</c:v>
                </c:pt>
                <c:pt idx="12">
                  <c:v>0.40347497087683803</c:v>
                </c:pt>
                <c:pt idx="13">
                  <c:v>0.39283957854043994</c:v>
                </c:pt>
                <c:pt idx="14">
                  <c:v>0.38230915400058302</c:v>
                </c:pt>
                <c:pt idx="15">
                  <c:v>0.37191200251460899</c:v>
                </c:pt>
                <c:pt idx="16">
                  <c:v>0.36166900074756297</c:v>
                </c:pt>
                <c:pt idx="17">
                  <c:v>0.35159570090735104</c:v>
                </c:pt>
                <c:pt idx="18">
                  <c:v>0.34170388923739903</c:v>
                </c:pt>
                <c:pt idx="19">
                  <c:v>0.33200261821171001</c:v>
                </c:pt>
                <c:pt idx="20">
                  <c:v>0.32249885597617001</c:v>
                </c:pt>
                <c:pt idx="21">
                  <c:v>0.31319789437895001</c:v>
                </c:pt>
                <c:pt idx="22">
                  <c:v>0.30410361823764098</c:v>
                </c:pt>
                <c:pt idx="23">
                  <c:v>0.29521869953541557</c:v>
                </c:pt>
                <c:pt idx="24">
                  <c:v>0.2865447517558366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DD-4D17-931D-5F820B2B657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together!$C$108:$AA$108</c:f>
              <c:numCache>
                <c:formatCode>0.00</c:formatCode>
                <c:ptCount val="25"/>
                <c:pt idx="0">
                  <c:v>0.34913296576229902</c:v>
                </c:pt>
                <c:pt idx="1">
                  <c:v>0.30965740527069302</c:v>
                </c:pt>
                <c:pt idx="2">
                  <c:v>0.274668494052691</c:v>
                </c:pt>
                <c:pt idx="3">
                  <c:v>0.24427754581369901</c:v>
                </c:pt>
                <c:pt idx="4">
                  <c:v>0.218306481603774</c:v>
                </c:pt>
                <c:pt idx="5">
                  <c:v>0.19644962581960301</c:v>
                </c:pt>
                <c:pt idx="6">
                  <c:v>0.17834202480659</c:v>
                </c:pt>
                <c:pt idx="7">
                  <c:v>0.16359294901228799</c:v>
                </c:pt>
                <c:pt idx="8">
                  <c:v>0.15180517807282901</c:v>
                </c:pt>
                <c:pt idx="9">
                  <c:v>0.14258776842489199</c:v>
                </c:pt>
                <c:pt idx="10">
                  <c:v>0.13556527531052801</c:v>
                </c:pt>
                <c:pt idx="11">
                  <c:v>0.130384595453781</c:v>
                </c:pt>
                <c:pt idx="12">
                  <c:v>0.12671991540854499</c:v>
                </c:pt>
                <c:pt idx="13">
                  <c:v>0.124276016004428</c:v>
                </c:pt>
                <c:pt idx="14">
                  <c:v>0.12279012200544499</c:v>
                </c:pt>
                <c:pt idx="15">
                  <c:v>0.122032484347163</c:v>
                </c:pt>
                <c:pt idx="16">
                  <c:v>0.121805893612959</c:v>
                </c:pt>
                <c:pt idx="17">
                  <c:v>0.121944330319904</c:v>
                </c:pt>
                <c:pt idx="18">
                  <c:v>0.12231095522180099</c:v>
                </c:pt>
                <c:pt idx="19">
                  <c:v>0.122795631466774</c:v>
                </c:pt>
                <c:pt idx="20">
                  <c:v>0.123312152174348</c:v>
                </c:pt>
                <c:pt idx="21">
                  <c:v>0.123795324309235</c:v>
                </c:pt>
                <c:pt idx="22">
                  <c:v>0.124198034893476</c:v>
                </c:pt>
                <c:pt idx="23">
                  <c:v>0.124488400451867</c:v>
                </c:pt>
                <c:pt idx="24">
                  <c:v>0.124647076498673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DD-4D17-931D-5F820B2B6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9346944"/>
        <c:axId val="2136149824"/>
      </c:lineChart>
      <c:catAx>
        <c:axId val="203934694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6149824"/>
        <c:crosses val="autoZero"/>
        <c:auto val="1"/>
        <c:lblAlgn val="ctr"/>
        <c:lblOffset val="100"/>
        <c:noMultiLvlLbl val="0"/>
      </c:catAx>
      <c:valAx>
        <c:axId val="2136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9346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together!$C$50:$AA$50</c:f>
              <c:numCache>
                <c:formatCode>0.00</c:formatCode>
                <c:ptCount val="25"/>
                <c:pt idx="0">
                  <c:v>2.9299836827788167E-2</c:v>
                </c:pt>
                <c:pt idx="1">
                  <c:v>2.4186038401979928E-2</c:v>
                </c:pt>
                <c:pt idx="2">
                  <c:v>1.7949787493543833E-2</c:v>
                </c:pt>
                <c:pt idx="3">
                  <c:v>1.426414541073856E-2</c:v>
                </c:pt>
                <c:pt idx="4">
                  <c:v>1.236051328390117E-2</c:v>
                </c:pt>
                <c:pt idx="5">
                  <c:v>1.151477828098693E-2</c:v>
                </c:pt>
                <c:pt idx="6">
                  <c:v>1.1220452937913281E-2</c:v>
                </c:pt>
                <c:pt idx="7">
                  <c:v>1.1169690894863219E-2</c:v>
                </c:pt>
                <c:pt idx="8">
                  <c:v>1.1196136740538751E-2</c:v>
                </c:pt>
                <c:pt idx="9">
                  <c:v>1.1220807243417371E-2</c:v>
                </c:pt>
                <c:pt idx="10">
                  <c:v>1.12128724986468E-2</c:v>
                </c:pt>
                <c:pt idx="11">
                  <c:v>1.1165143395410578E-2</c:v>
                </c:pt>
                <c:pt idx="12">
                  <c:v>1.1080395918040621E-2</c:v>
                </c:pt>
                <c:pt idx="13">
                  <c:v>1.0964542216407951E-2</c:v>
                </c:pt>
                <c:pt idx="14">
                  <c:v>1.0823658254011239E-2</c:v>
                </c:pt>
                <c:pt idx="15">
                  <c:v>1.066295888544911E-2</c:v>
                </c:pt>
                <c:pt idx="16">
                  <c:v>1.048663558870558E-2</c:v>
                </c:pt>
                <c:pt idx="17">
                  <c:v>1.0298004003874069E-2</c:v>
                </c:pt>
                <c:pt idx="18">
                  <c:v>1.009971324676281E-2</c:v>
                </c:pt>
                <c:pt idx="19">
                  <c:v>9.8939256527431508E-3</c:v>
                </c:pt>
                <c:pt idx="20">
                  <c:v>9.6824466842834293E-3</c:v>
                </c:pt>
                <c:pt idx="21">
                  <c:v>9.4668114372278706E-3</c:v>
                </c:pt>
                <c:pt idx="22">
                  <c:v>9.2483405406571205E-3</c:v>
                </c:pt>
                <c:pt idx="23">
                  <c:v>9.0281768259614301E-3</c:v>
                </c:pt>
                <c:pt idx="24">
                  <c:v>8.8073107601386105E-3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32-4792-958B-7387FF6520C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together!$C$115:$AA$115</c:f>
              <c:numCache>
                <c:formatCode>0.00</c:formatCode>
                <c:ptCount val="25"/>
                <c:pt idx="0">
                  <c:v>3.9874199414402497E-2</c:v>
                </c:pt>
                <c:pt idx="1">
                  <c:v>4.7720906526879103E-2</c:v>
                </c:pt>
                <c:pt idx="2">
                  <c:v>4.6711152240102097E-2</c:v>
                </c:pt>
                <c:pt idx="3">
                  <c:v>4.3016275181402303E-2</c:v>
                </c:pt>
                <c:pt idx="4">
                  <c:v>3.8523166008407099E-2</c:v>
                </c:pt>
                <c:pt idx="5">
                  <c:v>3.3960460216939999E-2</c:v>
                </c:pt>
                <c:pt idx="6">
                  <c:v>2.9683785404147799E-2</c:v>
                </c:pt>
                <c:pt idx="7">
                  <c:v>2.5886961562567999E-2</c:v>
                </c:pt>
                <c:pt idx="8">
                  <c:v>2.2670172161110599E-2</c:v>
                </c:pt>
                <c:pt idx="9">
                  <c:v>2.0070503561484002E-2</c:v>
                </c:pt>
                <c:pt idx="10">
                  <c:v>1.8080857196845199E-2</c:v>
                </c:pt>
                <c:pt idx="11">
                  <c:v>1.66638650873626E-2</c:v>
                </c:pt>
                <c:pt idx="12">
                  <c:v>1.5762698268515899E-2</c:v>
                </c:pt>
                <c:pt idx="13">
                  <c:v>1.53094848008219E-2</c:v>
                </c:pt>
                <c:pt idx="14">
                  <c:v>1.52317507127483E-2</c:v>
                </c:pt>
                <c:pt idx="15">
                  <c:v>1.5457205053163E-2</c:v>
                </c:pt>
                <c:pt idx="16">
                  <c:v>1.59171485817334E-2</c:v>
                </c:pt>
                <c:pt idx="17">
                  <c:v>1.6548755576220299E-2</c:v>
                </c:pt>
                <c:pt idx="18">
                  <c:v>1.7296450684317899E-2</c:v>
                </c:pt>
                <c:pt idx="19">
                  <c:v>1.8112575922041799E-2</c:v>
                </c:pt>
                <c:pt idx="20">
                  <c:v>1.8957516822408201E-2</c:v>
                </c:pt>
                <c:pt idx="21">
                  <c:v>1.9799431749279402E-2</c:v>
                </c:pt>
                <c:pt idx="22">
                  <c:v>2.0613704913330502E-2</c:v>
                </c:pt>
                <c:pt idx="23">
                  <c:v>2.1382221985341999E-2</c:v>
                </c:pt>
                <c:pt idx="24">
                  <c:v>2.2092547622779998E-2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32-4792-958B-7387FF6520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9346944"/>
        <c:axId val="2136149824"/>
      </c:lineChart>
      <c:catAx>
        <c:axId val="203934694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6149824"/>
        <c:crosses val="autoZero"/>
        <c:auto val="1"/>
        <c:lblAlgn val="ctr"/>
        <c:lblOffset val="100"/>
        <c:noMultiLvlLbl val="0"/>
      </c:catAx>
      <c:valAx>
        <c:axId val="2136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9346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Interest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together!$C$58:$AA$58</c:f>
              <c:numCache>
                <c:formatCode>0.00</c:formatCode>
                <c:ptCount val="25"/>
                <c:pt idx="0">
                  <c:v>6.5654333157071393E-2</c:v>
                </c:pt>
                <c:pt idx="1">
                  <c:v>4.5084824140470499E-2</c:v>
                </c:pt>
                <c:pt idx="2">
                  <c:v>3.2745565171117499E-2</c:v>
                </c:pt>
                <c:pt idx="3">
                  <c:v>2.7936812022405E-2</c:v>
                </c:pt>
                <c:pt idx="4">
                  <c:v>2.5504370556556702E-2</c:v>
                </c:pt>
                <c:pt idx="5">
                  <c:v>2.4193704744289061E-2</c:v>
                </c:pt>
                <c:pt idx="6">
                  <c:v>2.355833317431618E-2</c:v>
                </c:pt>
                <c:pt idx="7">
                  <c:v>2.3313497633603339E-2</c:v>
                </c:pt>
                <c:pt idx="8">
                  <c:v>2.325947926167278E-2</c:v>
                </c:pt>
                <c:pt idx="9">
                  <c:v>2.326837718050543E-2</c:v>
                </c:pt>
                <c:pt idx="10">
                  <c:v>2.32675701633057E-2</c:v>
                </c:pt>
                <c:pt idx="11">
                  <c:v>2.3221627341012501E-2</c:v>
                </c:pt>
                <c:pt idx="12">
                  <c:v>2.311744212744473E-2</c:v>
                </c:pt>
                <c:pt idx="13">
                  <c:v>2.2953930879202923E-2</c:v>
                </c:pt>
                <c:pt idx="14">
                  <c:v>2.2735691184573567E-2</c:v>
                </c:pt>
                <c:pt idx="15">
                  <c:v>2.2469466732878259E-2</c:v>
                </c:pt>
                <c:pt idx="16">
                  <c:v>2.2162366852068901E-2</c:v>
                </c:pt>
                <c:pt idx="17">
                  <c:v>2.1821079746214209E-2</c:v>
                </c:pt>
                <c:pt idx="18">
                  <c:v>2.1451597798594079E-2</c:v>
                </c:pt>
                <c:pt idx="19">
                  <c:v>2.1059179472338301E-2</c:v>
                </c:pt>
                <c:pt idx="20">
                  <c:v>2.0648404325829869E-2</c:v>
                </c:pt>
                <c:pt idx="21">
                  <c:v>2.022325376225078E-2</c:v>
                </c:pt>
                <c:pt idx="22">
                  <c:v>1.9787190050192742E-2</c:v>
                </c:pt>
                <c:pt idx="23">
                  <c:v>1.93432250443577E-2</c:v>
                </c:pt>
                <c:pt idx="24">
                  <c:v>1.8893977832335769E-2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CF-41B5-A5E3-F834FBC1A109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together!$C$123:$AA$123</c:f>
              <c:numCache>
                <c:formatCode>0.00</c:formatCode>
                <c:ptCount val="25"/>
                <c:pt idx="0">
                  <c:v>4.2790237810495999E-2</c:v>
                </c:pt>
                <c:pt idx="1">
                  <c:v>6.1499053688197101E-2</c:v>
                </c:pt>
                <c:pt idx="2">
                  <c:v>6.8471888575674003E-2</c:v>
                </c:pt>
                <c:pt idx="3">
                  <c:v>6.9570522433287305E-2</c:v>
                </c:pt>
                <c:pt idx="4">
                  <c:v>6.7756401925391799E-2</c:v>
                </c:pt>
                <c:pt idx="5">
                  <c:v>6.4549768845786296E-2</c:v>
                </c:pt>
                <c:pt idx="6">
                  <c:v>6.0758827891449103E-2</c:v>
                </c:pt>
                <c:pt idx="7">
                  <c:v>5.6833870508713698E-2</c:v>
                </c:pt>
                <c:pt idx="8">
                  <c:v>5.3037580243032199E-2</c:v>
                </c:pt>
                <c:pt idx="9">
                  <c:v>4.9527414938000898E-2</c:v>
                </c:pt>
                <c:pt idx="10">
                  <c:v>4.6396529220898597E-2</c:v>
                </c:pt>
                <c:pt idx="11">
                  <c:v>4.3695300550511601E-2</c:v>
                </c:pt>
                <c:pt idx="12">
                  <c:v>4.1443774148108597E-2</c:v>
                </c:pt>
                <c:pt idx="13">
                  <c:v>3.9639773311865897E-2</c:v>
                </c:pt>
                <c:pt idx="14">
                  <c:v>3.8264817467234397E-2</c:v>
                </c:pt>
                <c:pt idx="15">
                  <c:v>3.7288792699768598E-2</c:v>
                </c:pt>
                <c:pt idx="16">
                  <c:v>3.6673782565307102E-2</c:v>
                </c:pt>
                <c:pt idx="17">
                  <c:v>3.6377236316622701E-2</c:v>
                </c:pt>
                <c:pt idx="18">
                  <c:v>3.6354560053223697E-2</c:v>
                </c:pt>
                <c:pt idx="19">
                  <c:v>3.6561185374940901E-2</c:v>
                </c:pt>
                <c:pt idx="20">
                  <c:v>3.6954163727253499E-2</c:v>
                </c:pt>
                <c:pt idx="21">
                  <c:v>3.7493336478301303E-2</c:v>
                </c:pt>
                <c:pt idx="22">
                  <c:v>3.8142133894535801E-2</c:v>
                </c:pt>
                <c:pt idx="23">
                  <c:v>3.8868057925959897E-2</c:v>
                </c:pt>
                <c:pt idx="24">
                  <c:v>3.9642903358489197E-2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CF-41B5-A5E3-F834FBC1A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9346944"/>
        <c:axId val="2136149824"/>
      </c:lineChart>
      <c:catAx>
        <c:axId val="203934694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6149824"/>
        <c:crosses val="autoZero"/>
        <c:auto val="1"/>
        <c:lblAlgn val="ctr"/>
        <c:lblOffset val="100"/>
        <c:noMultiLvlLbl val="0"/>
      </c:catAx>
      <c:valAx>
        <c:axId val="2136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9346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together!$C$36:$AA$36</c:f>
              <c:numCache>
                <c:formatCode>0.00</c:formatCode>
                <c:ptCount val="25"/>
                <c:pt idx="0">
                  <c:v>0.59962281958758512</c:v>
                </c:pt>
                <c:pt idx="1">
                  <c:v>0.76789298553093399</c:v>
                </c:pt>
                <c:pt idx="2">
                  <c:v>0.61538269458816097</c:v>
                </c:pt>
                <c:pt idx="3">
                  <c:v>0.43002567496474914</c:v>
                </c:pt>
                <c:pt idx="4">
                  <c:v>0.28604320766579239</c:v>
                </c:pt>
                <c:pt idx="5">
                  <c:v>0.18942593374175007</c:v>
                </c:pt>
                <c:pt idx="6">
                  <c:v>0.1288700095597996</c:v>
                </c:pt>
                <c:pt idx="7">
                  <c:v>9.2006671520437233E-2</c:v>
                </c:pt>
                <c:pt idx="8">
                  <c:v>6.9531243807037513E-2</c:v>
                </c:pt>
                <c:pt idx="9">
                  <c:v>5.5393317185953563E-2</c:v>
                </c:pt>
                <c:pt idx="10">
                  <c:v>4.5974789289783165E-2</c:v>
                </c:pt>
                <c:pt idx="11">
                  <c:v>3.9231668799313134E-2</c:v>
                </c:pt>
                <c:pt idx="12">
                  <c:v>3.4054180994454238E-2</c:v>
                </c:pt>
                <c:pt idx="13">
                  <c:v>2.9853310596274392E-2</c:v>
                </c:pt>
                <c:pt idx="14">
                  <c:v>2.6316334807230661E-2</c:v>
                </c:pt>
                <c:pt idx="15">
                  <c:v>2.3271604232136613E-2</c:v>
                </c:pt>
                <c:pt idx="16">
                  <c:v>2.0617816566464501E-2</c:v>
                </c:pt>
                <c:pt idx="17">
                  <c:v>1.8288786018084473E-2</c:v>
                </c:pt>
                <c:pt idx="18">
                  <c:v>1.6236592662548788E-2</c:v>
                </c:pt>
                <c:pt idx="19">
                  <c:v>1.4423722173621206E-2</c:v>
                </c:pt>
                <c:pt idx="20">
                  <c:v>1.2819371709306684E-2</c:v>
                </c:pt>
                <c:pt idx="21">
                  <c:v>1.1397597238569278E-2</c:v>
                </c:pt>
                <c:pt idx="22">
                  <c:v>1.0136253839959352E-2</c:v>
                </c:pt>
                <c:pt idx="23">
                  <c:v>9.016287621116616E-3</c:v>
                </c:pt>
                <c:pt idx="24">
                  <c:v>8.0212050329670336E-3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70-4CFF-9230-AF34247C5BB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together!$C$101:$AA$101</c:f>
              <c:numCache>
                <c:formatCode>0.00</c:formatCode>
                <c:ptCount val="25"/>
                <c:pt idx="0">
                  <c:v>0.26088491697007599</c:v>
                </c:pt>
                <c:pt idx="1">
                  <c:v>0.45505799962400501</c:v>
                </c:pt>
                <c:pt idx="2">
                  <c:v>0.59577903528534204</c:v>
                </c:pt>
                <c:pt idx="3">
                  <c:v>0.69076607591815198</c:v>
                </c:pt>
                <c:pt idx="4">
                  <c:v>0.748113355197498</c:v>
                </c:pt>
                <c:pt idx="5">
                  <c:v>0.77539236997760597</c:v>
                </c:pt>
                <c:pt idx="6">
                  <c:v>0.779383363313918</c:v>
                </c:pt>
                <c:pt idx="7">
                  <c:v>0.76599881170447504</c:v>
                </c:pt>
                <c:pt idx="8">
                  <c:v>0.74028084893402402</c:v>
                </c:pt>
                <c:pt idx="9">
                  <c:v>0.706435953062859</c:v>
                </c:pt>
                <c:pt idx="10">
                  <c:v>0.66789191504407097</c:v>
                </c:pt>
                <c:pt idx="11">
                  <c:v>0.62736859858270799</c:v>
                </c:pt>
                <c:pt idx="12">
                  <c:v>0.58695649556190999</c:v>
                </c:pt>
                <c:pt idx="13">
                  <c:v>0.54819845833954395</c:v>
                </c:pt>
                <c:pt idx="14">
                  <c:v>0.51217100581141595</c:v>
                </c:pt>
                <c:pt idx="15">
                  <c:v>0.47956245468459202</c:v>
                </c:pt>
                <c:pt idx="16">
                  <c:v>0.45074587167644298</c:v>
                </c:pt>
                <c:pt idx="17">
                  <c:v>0.42584548732191402</c:v>
                </c:pt>
                <c:pt idx="18">
                  <c:v>0.40479575989410799</c:v>
                </c:pt>
                <c:pt idx="19">
                  <c:v>0.38739273082692799</c:v>
                </c:pt>
                <c:pt idx="20">
                  <c:v>0.37333767541576002</c:v>
                </c:pt>
                <c:pt idx="21">
                  <c:v>0.36227333122502398</c:v>
                </c:pt>
                <c:pt idx="22">
                  <c:v>0.35381319006829798</c:v>
                </c:pt>
                <c:pt idx="23">
                  <c:v>0.34756447722657502</c:v>
                </c:pt>
                <c:pt idx="24">
                  <c:v>0.34314552373120599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70-4CFF-9230-AF34247C5B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9346944"/>
        <c:axId val="2136149824"/>
      </c:lineChart>
      <c:catAx>
        <c:axId val="203934694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6149824"/>
        <c:crosses val="autoZero"/>
        <c:auto val="1"/>
        <c:lblAlgn val="ctr"/>
        <c:lblOffset val="100"/>
        <c:noMultiLvlLbl val="0"/>
      </c:catAx>
      <c:valAx>
        <c:axId val="2136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9346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together!$C$44:$AA$44</c:f>
              <c:numCache>
                <c:formatCode>0.00</c:formatCode>
                <c:ptCount val="25"/>
                <c:pt idx="0">
                  <c:v>0.38466509731678961</c:v>
                </c:pt>
                <c:pt idx="1">
                  <c:v>0.42820490045564974</c:v>
                </c:pt>
                <c:pt idx="2">
                  <c:v>0.27510760540243889</c:v>
                </c:pt>
                <c:pt idx="3">
                  <c:v>0.12454110864683479</c:v>
                </c:pt>
                <c:pt idx="4">
                  <c:v>2.0030810087354026E-2</c:v>
                </c:pt>
                <c:pt idx="5">
                  <c:v>-4.1422829854493234E-2</c:v>
                </c:pt>
                <c:pt idx="6">
                  <c:v>-7.2579298831660727E-2</c:v>
                </c:pt>
                <c:pt idx="7">
                  <c:v>-8.5030099674073323E-2</c:v>
                </c:pt>
                <c:pt idx="8">
                  <c:v>-8.6943889436245883E-2</c:v>
                </c:pt>
                <c:pt idx="9">
                  <c:v>-8.3432528836911671E-2</c:v>
                </c:pt>
                <c:pt idx="10">
                  <c:v>-7.7455512614593547E-2</c:v>
                </c:pt>
                <c:pt idx="11">
                  <c:v>-7.0620350088597489E-2</c:v>
                </c:pt>
                <c:pt idx="12">
                  <c:v>-6.3746005148588594E-2</c:v>
                </c:pt>
                <c:pt idx="13">
                  <c:v>-5.7217213855293728E-2</c:v>
                </c:pt>
                <c:pt idx="14">
                  <c:v>-5.1191386749186697E-2</c:v>
                </c:pt>
                <c:pt idx="15">
                  <c:v>-4.5712722619242183E-2</c:v>
                </c:pt>
                <c:pt idx="16">
                  <c:v>-4.0772167388189992E-2</c:v>
                </c:pt>
                <c:pt idx="17">
                  <c:v>-3.6337575211729506E-2</c:v>
                </c:pt>
                <c:pt idx="18">
                  <c:v>-3.2368278911828453E-2</c:v>
                </c:pt>
                <c:pt idx="19">
                  <c:v>-2.882186076546283E-2</c:v>
                </c:pt>
                <c:pt idx="20">
                  <c:v>-2.5657172469150183E-2</c:v>
                </c:pt>
                <c:pt idx="21">
                  <c:v>-2.2835607492291448E-2</c:v>
                </c:pt>
                <c:pt idx="22">
                  <c:v>-2.0321573687804979E-2</c:v>
                </c:pt>
                <c:pt idx="23">
                  <c:v>-1.8082598592841229E-2</c:v>
                </c:pt>
                <c:pt idx="24">
                  <c:v>-1.6089261044896344E-2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14-48EB-AFBD-D8480C8A7AE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together!$C$109:$AA$109</c:f>
              <c:numCache>
                <c:formatCode>0.00</c:formatCode>
                <c:ptCount val="25"/>
                <c:pt idx="0">
                  <c:v>0.16201030210009501</c:v>
                </c:pt>
                <c:pt idx="1">
                  <c:v>0.26053882298574499</c:v>
                </c:pt>
                <c:pt idx="2">
                  <c:v>0.32147395961800401</c:v>
                </c:pt>
                <c:pt idx="3">
                  <c:v>0.35337712518837</c:v>
                </c:pt>
                <c:pt idx="4">
                  <c:v>0.36328909729522502</c:v>
                </c:pt>
                <c:pt idx="5">
                  <c:v>0.35703762870139</c:v>
                </c:pt>
                <c:pt idx="6">
                  <c:v>0.33940178724530101</c:v>
                </c:pt>
                <c:pt idx="7">
                  <c:v>0.31424211372201799</c:v>
                </c:pt>
                <c:pt idx="8">
                  <c:v>0.28461946253985898</c:v>
                </c:pt>
                <c:pt idx="9">
                  <c:v>0.25290621373267902</c:v>
                </c:pt>
                <c:pt idx="10">
                  <c:v>0.22088972588300301</c:v>
                </c:pt>
                <c:pt idx="11">
                  <c:v>0.189867408514373</c:v>
                </c:pt>
                <c:pt idx="12">
                  <c:v>0.16073294354555301</c:v>
                </c:pt>
                <c:pt idx="13">
                  <c:v>0.134053423621879</c:v>
                </c:pt>
                <c:pt idx="14">
                  <c:v>0.11013740136713999</c:v>
                </c:pt>
                <c:pt idx="15">
                  <c:v>8.9094043608993798E-2</c:v>
                </c:pt>
                <c:pt idx="16">
                  <c:v>7.0883755608850005E-2</c:v>
                </c:pt>
                <c:pt idx="17">
                  <c:v>5.5360780074684902E-2</c:v>
                </c:pt>
                <c:pt idx="18">
                  <c:v>4.2308382753722E-2</c:v>
                </c:pt>
                <c:pt idx="19">
                  <c:v>3.14673106822526E-2</c:v>
                </c:pt>
                <c:pt idx="20">
                  <c:v>2.2558252349758001E-2</c:v>
                </c:pt>
                <c:pt idx="21">
                  <c:v>1.52990441163455E-2</c:v>
                </c:pt>
                <c:pt idx="22">
                  <c:v>9.4173581308486208E-3</c:v>
                </c:pt>
                <c:pt idx="23">
                  <c:v>4.6595781343838003E-3</c:v>
                </c:pt>
                <c:pt idx="24">
                  <c:v>7.9652540732836296E-4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14-48EB-AFBD-D8480C8A7A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9346944"/>
        <c:axId val="2136149824"/>
      </c:lineChart>
      <c:catAx>
        <c:axId val="203934694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6149824"/>
        <c:crosses val="autoZero"/>
        <c:auto val="1"/>
        <c:lblAlgn val="ctr"/>
        <c:lblOffset val="100"/>
        <c:noMultiLvlLbl val="0"/>
      </c:catAx>
      <c:valAx>
        <c:axId val="2136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9346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together!$C$51:$AA$51</c:f>
              <c:numCache>
                <c:formatCode>0.00</c:formatCode>
                <c:ptCount val="25"/>
                <c:pt idx="0">
                  <c:v>5.668837083373663E-2</c:v>
                </c:pt>
                <c:pt idx="1">
                  <c:v>5.0206347103910455E-2</c:v>
                </c:pt>
                <c:pt idx="2">
                  <c:v>3.2025832951783698E-2</c:v>
                </c:pt>
                <c:pt idx="3">
                  <c:v>1.5735052742440095E-2</c:v>
                </c:pt>
                <c:pt idx="4">
                  <c:v>3.8542976099610379E-3</c:v>
                </c:pt>
                <c:pt idx="5">
                  <c:v>-3.6699099442589855E-3</c:v>
                </c:pt>
                <c:pt idx="6">
                  <c:v>-7.813757755452665E-3</c:v>
                </c:pt>
                <c:pt idx="7">
                  <c:v>-9.6713226339787423E-3</c:v>
                </c:pt>
                <c:pt idx="8">
                  <c:v>-1.0136374862836436E-2</c:v>
                </c:pt>
                <c:pt idx="9">
                  <c:v>-9.8351930035874592E-3</c:v>
                </c:pt>
                <c:pt idx="10">
                  <c:v>-9.1634853153477955E-3</c:v>
                </c:pt>
                <c:pt idx="11">
                  <c:v>-8.3507924429656686E-3</c:v>
                </c:pt>
                <c:pt idx="12">
                  <c:v>-7.519471214958595E-3</c:v>
                </c:pt>
                <c:pt idx="13">
                  <c:v>-6.7283692425825024E-3</c:v>
                </c:pt>
                <c:pt idx="14">
                  <c:v>-6.0014511112864771E-3</c:v>
                </c:pt>
                <c:pt idx="15">
                  <c:v>-5.344963703876617E-3</c:v>
                </c:pt>
                <c:pt idx="16">
                  <c:v>-4.7569766660056209E-3</c:v>
                </c:pt>
                <c:pt idx="17">
                  <c:v>-4.2323088628685853E-3</c:v>
                </c:pt>
                <c:pt idx="18">
                  <c:v>-3.76487433163327E-3</c:v>
                </c:pt>
                <c:pt idx="19">
                  <c:v>-3.3486887464901243E-3</c:v>
                </c:pt>
                <c:pt idx="20">
                  <c:v>-2.978233733299526E-3</c:v>
                </c:pt>
                <c:pt idx="21">
                  <c:v>-2.6485416983116675E-3</c:v>
                </c:pt>
                <c:pt idx="22">
                  <c:v>-2.3551749201697887E-3</c:v>
                </c:pt>
                <c:pt idx="23">
                  <c:v>-2.0941742749677025E-3</c:v>
                </c:pt>
                <c:pt idx="24">
                  <c:v>-1.8620059420500707E-3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C6-43CA-A123-B7DE6189291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together!$C$116:$AA$116</c:f>
              <c:numCache>
                <c:formatCode>0.00</c:formatCode>
                <c:ptCount val="25"/>
                <c:pt idx="0">
                  <c:v>0.17802972439140999</c:v>
                </c:pt>
                <c:pt idx="1">
                  <c:v>0.219930096449138</c:v>
                </c:pt>
                <c:pt idx="2">
                  <c:v>0.22512850040139201</c:v>
                </c:pt>
                <c:pt idx="3">
                  <c:v>0.21831306178913801</c:v>
                </c:pt>
                <c:pt idx="4">
                  <c:v>0.20609620348781901</c:v>
                </c:pt>
                <c:pt idx="5">
                  <c:v>0.19073599499560501</c:v>
                </c:pt>
                <c:pt idx="6">
                  <c:v>0.17341917907533899</c:v>
                </c:pt>
                <c:pt idx="7">
                  <c:v>0.15502116003576699</c:v>
                </c:pt>
                <c:pt idx="8">
                  <c:v>0.13626709286170299</c:v>
                </c:pt>
                <c:pt idx="9">
                  <c:v>0.117759037779134</c:v>
                </c:pt>
                <c:pt idx="10">
                  <c:v>9.9979270326329597E-2</c:v>
                </c:pt>
                <c:pt idx="11">
                  <c:v>8.3293973073043398E-2</c:v>
                </c:pt>
                <c:pt idx="12">
                  <c:v>6.7961138894426107E-2</c:v>
                </c:pt>
                <c:pt idx="13">
                  <c:v>5.4141995054840103E-2</c:v>
                </c:pt>
                <c:pt idx="14">
                  <c:v>4.1914535521689202E-2</c:v>
                </c:pt>
                <c:pt idx="15">
                  <c:v>3.1287890425224299E-2</c:v>
                </c:pt>
                <c:pt idx="16">
                  <c:v>2.22165579677178E-2</c:v>
                </c:pt>
                <c:pt idx="17">
                  <c:v>1.4613809196976E-2</c:v>
                </c:pt>
                <c:pt idx="18">
                  <c:v>8.3638155057261607E-3</c:v>
                </c:pt>
                <c:pt idx="19">
                  <c:v>3.3322398694473599E-3</c:v>
                </c:pt>
                <c:pt idx="20">
                  <c:v>-6.2481957072401198E-4</c:v>
                </c:pt>
                <c:pt idx="21">
                  <c:v>-3.6535347987357602E-3</c:v>
                </c:pt>
                <c:pt idx="22">
                  <c:v>-5.8966244961486201E-3</c:v>
                </c:pt>
                <c:pt idx="23">
                  <c:v>-7.4890712656465203E-3</c:v>
                </c:pt>
                <c:pt idx="24">
                  <c:v>-8.5551165806058895E-3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C6-43CA-A123-B7DE618929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9346944"/>
        <c:axId val="2136149824"/>
      </c:lineChart>
      <c:catAx>
        <c:axId val="203934694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6149824"/>
        <c:crosses val="autoZero"/>
        <c:auto val="1"/>
        <c:lblAlgn val="ctr"/>
        <c:lblOffset val="100"/>
        <c:noMultiLvlLbl val="0"/>
      </c:catAx>
      <c:valAx>
        <c:axId val="2136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9346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Interest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together!$C$59:$AA$59</c:f>
              <c:numCache>
                <c:formatCode>0.00</c:formatCode>
                <c:ptCount val="25"/>
                <c:pt idx="0">
                  <c:v>8.6721579360783632E-2</c:v>
                </c:pt>
                <c:pt idx="1">
                  <c:v>0.13489951287394172</c:v>
                </c:pt>
                <c:pt idx="2">
                  <c:v>0.10798701722259059</c:v>
                </c:pt>
                <c:pt idx="3">
                  <c:v>6.6790458632357858E-2</c:v>
                </c:pt>
                <c:pt idx="4">
                  <c:v>3.2358945956171954E-2</c:v>
                </c:pt>
                <c:pt idx="5">
                  <c:v>8.4038691094526826E-3</c:v>
                </c:pt>
                <c:pt idx="6">
                  <c:v>-6.5469130668864943E-3</c:v>
                </c:pt>
                <c:pt idx="7">
                  <c:v>-1.496639261626238E-2</c:v>
                </c:pt>
                <c:pt idx="8">
                  <c:v>-1.9052578526846452E-2</c:v>
                </c:pt>
                <c:pt idx="9">
                  <c:v>-2.0446285457338679E-2</c:v>
                </c:pt>
                <c:pt idx="10">
                  <c:v>-2.0269339994990594E-2</c:v>
                </c:pt>
                <c:pt idx="11">
                  <c:v>-1.9244673023774129E-2</c:v>
                </c:pt>
                <c:pt idx="12">
                  <c:v>-1.7816102685145746E-2</c:v>
                </c:pt>
                <c:pt idx="13">
                  <c:v>-1.6243701306894284E-2</c:v>
                </c:pt>
                <c:pt idx="14">
                  <c:v>-1.4672118075625788E-2</c:v>
                </c:pt>
                <c:pt idx="15">
                  <c:v>-1.3176364968623277E-2</c:v>
                </c:pt>
                <c:pt idx="16">
                  <c:v>-1.1791009912021517E-2</c:v>
                </c:pt>
                <c:pt idx="17">
                  <c:v>-1.0528044678549993E-2</c:v>
                </c:pt>
                <c:pt idx="18">
                  <c:v>-9.3874369643194757E-3</c:v>
                </c:pt>
                <c:pt idx="19">
                  <c:v>-8.3631604881169407E-3</c:v>
                </c:pt>
                <c:pt idx="20">
                  <c:v>-7.4465324066011456E-3</c:v>
                </c:pt>
                <c:pt idx="21">
                  <c:v>-6.6279987703308811E-3</c:v>
                </c:pt>
                <c:pt idx="22">
                  <c:v>-5.8980510922417599E-3</c:v>
                </c:pt>
                <c:pt idx="23">
                  <c:v>-5.2476690836841958E-3</c:v>
                </c:pt>
                <c:pt idx="24">
                  <c:v>-4.6685112795049983E-3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0F-473E-B0D9-2A5BEBBEB41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together!$C$124:$AA$124</c:f>
              <c:numCache>
                <c:formatCode>0.00</c:formatCode>
                <c:ptCount val="25"/>
                <c:pt idx="0">
                  <c:v>5.5046433547872801E-2</c:v>
                </c:pt>
                <c:pt idx="1">
                  <c:v>0.114778413494218</c:v>
                </c:pt>
                <c:pt idx="2">
                  <c:v>0.16795215212385001</c:v>
                </c:pt>
                <c:pt idx="3">
                  <c:v>0.21131212886626199</c:v>
                </c:pt>
                <c:pt idx="4">
                  <c:v>0.24446418350965399</c:v>
                </c:pt>
                <c:pt idx="5">
                  <c:v>0.26809332848619499</c:v>
                </c:pt>
                <c:pt idx="6">
                  <c:v>0.28329247075874903</c:v>
                </c:pt>
                <c:pt idx="7">
                  <c:v>0.291279544774175</c:v>
                </c:pt>
                <c:pt idx="8">
                  <c:v>0.29326710183851601</c:v>
                </c:pt>
                <c:pt idx="9">
                  <c:v>0.29039848542095298</c:v>
                </c:pt>
                <c:pt idx="10">
                  <c:v>0.28371607681359101</c:v>
                </c:pt>
                <c:pt idx="11">
                  <c:v>0.27414651993863698</c:v>
                </c:pt>
                <c:pt idx="12">
                  <c:v>0.262495792882106</c:v>
                </c:pt>
                <c:pt idx="13">
                  <c:v>0.249450445960339</c:v>
                </c:pt>
                <c:pt idx="14">
                  <c:v>0.235582892197432</c:v>
                </c:pt>
                <c:pt idx="15">
                  <c:v>0.221359384810183</c:v>
                </c:pt>
                <c:pt idx="16">
                  <c:v>0.20714970582200201</c:v>
                </c:pt>
                <c:pt idx="17">
                  <c:v>0.19323782087854899</c:v>
                </c:pt>
                <c:pt idx="18">
                  <c:v>0.17983291526974099</c:v>
                </c:pt>
                <c:pt idx="19">
                  <c:v>0.16708035224009701</c:v>
                </c:pt>
                <c:pt idx="20">
                  <c:v>0.15507220176741601</c:v>
                </c:pt>
                <c:pt idx="21">
                  <c:v>0.14385708145121001</c:v>
                </c:pt>
                <c:pt idx="22">
                  <c:v>0.13344913255327701</c:v>
                </c:pt>
                <c:pt idx="23">
                  <c:v>0.123836023923937</c:v>
                </c:pt>
                <c:pt idx="24">
                  <c:v>0.114985934709224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0F-473E-B0D9-2A5BEBBEB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9346944"/>
        <c:axId val="2136149824"/>
      </c:lineChart>
      <c:catAx>
        <c:axId val="203934694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6149824"/>
        <c:crosses val="autoZero"/>
        <c:auto val="1"/>
        <c:lblAlgn val="ctr"/>
        <c:lblOffset val="100"/>
        <c:noMultiLvlLbl val="0"/>
      </c:catAx>
      <c:valAx>
        <c:axId val="2136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9346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together!$C$37:$AA$37</c:f>
              <c:numCache>
                <c:formatCode>0.00</c:formatCode>
                <c:ptCount val="25"/>
                <c:pt idx="0">
                  <c:v>-0.3987814059633672</c:v>
                </c:pt>
                <c:pt idx="1">
                  <c:v>-0.94001768712584921</c:v>
                </c:pt>
                <c:pt idx="2">
                  <c:v>-1.2839020239708931</c:v>
                </c:pt>
                <c:pt idx="3">
                  <c:v>-1.4640341153371119</c:v>
                </c:pt>
                <c:pt idx="4">
                  <c:v>-1.5372297353034812</c:v>
                </c:pt>
                <c:pt idx="5">
                  <c:v>-1.549185036904924</c:v>
                </c:pt>
                <c:pt idx="6">
                  <c:v>-1.5297371316331334</c:v>
                </c:pt>
                <c:pt idx="7">
                  <c:v>-1.4961230058302859</c:v>
                </c:pt>
                <c:pt idx="8">
                  <c:v>-1.4573173048178381</c:v>
                </c:pt>
                <c:pt idx="9">
                  <c:v>-1.4174943223798719</c:v>
                </c:pt>
                <c:pt idx="10">
                  <c:v>-1.3783163278706656</c:v>
                </c:pt>
                <c:pt idx="11">
                  <c:v>-1.3402724157769976</c:v>
                </c:pt>
                <c:pt idx="12">
                  <c:v>-1.3033834145393461</c:v>
                </c:pt>
                <c:pt idx="13">
                  <c:v>-1.267532943562081</c:v>
                </c:pt>
                <c:pt idx="14">
                  <c:v>-1.2326002437190593</c:v>
                </c:pt>
                <c:pt idx="15">
                  <c:v>-1.1984992285211664</c:v>
                </c:pt>
                <c:pt idx="16">
                  <c:v>-1.1651795548770634</c:v>
                </c:pt>
                <c:pt idx="17">
                  <c:v>-1.1326163262255091</c:v>
                </c:pt>
                <c:pt idx="18">
                  <c:v>-1.100799327019752</c:v>
                </c:pt>
                <c:pt idx="19">
                  <c:v>-1.0697251294460031</c:v>
                </c:pt>
                <c:pt idx="20">
                  <c:v>-1.0393922811186669</c:v>
                </c:pt>
                <c:pt idx="21">
                  <c:v>-1.009798797552939</c:v>
                </c:pt>
                <c:pt idx="22">
                  <c:v>-0.9809410988460382</c:v>
                </c:pt>
                <c:pt idx="23">
                  <c:v>-0.95281373615526999</c:v>
                </c:pt>
                <c:pt idx="24">
                  <c:v>-0.92540949128820871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0B-47DE-AA58-66BA4656AE6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together!$C$102:$AA$102</c:f>
              <c:numCache>
                <c:formatCode>0.00</c:formatCode>
                <c:ptCount val="25"/>
                <c:pt idx="0">
                  <c:v>8.5058535145501352E-2</c:v>
                </c:pt>
                <c:pt idx="1">
                  <c:v>8.9041490438406895E-2</c:v>
                </c:pt>
                <c:pt idx="2">
                  <c:v>7.2170612520255153E-2</c:v>
                </c:pt>
                <c:pt idx="3">
                  <c:v>3.9536041769014652E-2</c:v>
                </c:pt>
                <c:pt idx="4">
                  <c:v>-3.618072085661055E-3</c:v>
                </c:pt>
                <c:pt idx="5">
                  <c:v>-5.2753650659850451E-2</c:v>
                </c:pt>
                <c:pt idx="6">
                  <c:v>-0.1041887468035044</c:v>
                </c:pt>
                <c:pt idx="7">
                  <c:v>-0.1550631416285895</c:v>
                </c:pt>
                <c:pt idx="8">
                  <c:v>-0.20325303924125102</c:v>
                </c:pt>
                <c:pt idx="9">
                  <c:v>-0.2472717971246205</c:v>
                </c:pt>
                <c:pt idx="10">
                  <c:v>-0.28616908010426101</c:v>
                </c:pt>
                <c:pt idx="11">
                  <c:v>-0.31943394947993997</c:v>
                </c:pt>
                <c:pt idx="12">
                  <c:v>-0.34690494882204448</c:v>
                </c:pt>
                <c:pt idx="13">
                  <c:v>-0.36868899776875053</c:v>
                </c:pt>
                <c:pt idx="14">
                  <c:v>-0.3850900651218</c:v>
                </c:pt>
                <c:pt idx="15">
                  <c:v>-0.3965479626339975</c:v>
                </c:pt>
                <c:pt idx="16">
                  <c:v>-0.40358712222047255</c:v>
                </c:pt>
                <c:pt idx="17">
                  <c:v>-0.406774865865138</c:v>
                </c:pt>
                <c:pt idx="18">
                  <c:v>-0.40668843052845149</c:v>
                </c:pt>
                <c:pt idx="19">
                  <c:v>-0.40388985298549651</c:v>
                </c:pt>
                <c:pt idx="20">
                  <c:v>-0.39890773577648997</c:v>
                </c:pt>
                <c:pt idx="21">
                  <c:v>-0.39222489047229003</c:v>
                </c:pt>
                <c:pt idx="22">
                  <c:v>-0.38427087474073807</c:v>
                </c:pt>
                <c:pt idx="23">
                  <c:v>-0.37541849328892052</c:v>
                </c:pt>
                <c:pt idx="24">
                  <c:v>-0.36598340933386053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0B-47DE-AA58-66BA4656AE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9346944"/>
        <c:axId val="2136149824"/>
      </c:lineChart>
      <c:catAx>
        <c:axId val="203934694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6149824"/>
        <c:crosses val="autoZero"/>
        <c:auto val="1"/>
        <c:lblAlgn val="ctr"/>
        <c:lblOffset val="100"/>
        <c:noMultiLvlLbl val="0"/>
      </c:catAx>
      <c:valAx>
        <c:axId val="2136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9346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together!$C$45:$AA$45</c:f>
              <c:numCache>
                <c:formatCode>0.00</c:formatCode>
                <c:ptCount val="25"/>
                <c:pt idx="0">
                  <c:v>-0.33708909637545154</c:v>
                </c:pt>
                <c:pt idx="1">
                  <c:v>-0.70819186955160474</c:v>
                </c:pt>
                <c:pt idx="2">
                  <c:v>-0.92706385500133326</c:v>
                </c:pt>
                <c:pt idx="3">
                  <c:v>-1.0267208415280069</c:v>
                </c:pt>
                <c:pt idx="4">
                  <c:v>-1.0520783757710201</c:v>
                </c:pt>
                <c:pt idx="5">
                  <c:v>-1.0371932387592677</c:v>
                </c:pt>
                <c:pt idx="6">
                  <c:v>-1.00350267001058</c:v>
                </c:pt>
                <c:pt idx="7">
                  <c:v>-0.96296939456654584</c:v>
                </c:pt>
                <c:pt idx="8">
                  <c:v>-0.92154730720019062</c:v>
                </c:pt>
                <c:pt idx="9">
                  <c:v>-0.88179429014425159</c:v>
                </c:pt>
                <c:pt idx="10">
                  <c:v>-0.84454353153990636</c:v>
                </c:pt>
                <c:pt idx="11">
                  <c:v>-0.8098567690365176</c:v>
                </c:pt>
                <c:pt idx="12">
                  <c:v>-0.77751377001234345</c:v>
                </c:pt>
                <c:pt idx="13">
                  <c:v>-0.74723509406708433</c:v>
                </c:pt>
                <c:pt idx="14">
                  <c:v>-0.71876673059020768</c:v>
                </c:pt>
                <c:pt idx="15">
                  <c:v>-0.69190117818294761</c:v>
                </c:pt>
                <c:pt idx="16">
                  <c:v>-0.66647388430460774</c:v>
                </c:pt>
                <c:pt idx="17">
                  <c:v>-0.64235311890069147</c:v>
                </c:pt>
                <c:pt idx="18">
                  <c:v>-0.61943039251639087</c:v>
                </c:pt>
                <c:pt idx="19">
                  <c:v>-0.59761339348231057</c:v>
                </c:pt>
                <c:pt idx="20">
                  <c:v>-0.57682137153145951</c:v>
                </c:pt>
                <c:pt idx="21">
                  <c:v>-0.5569823074883814</c:v>
                </c:pt>
                <c:pt idx="22">
                  <c:v>-0.53803121015667532</c:v>
                </c:pt>
                <c:pt idx="23">
                  <c:v>-0.51990905738438531</c:v>
                </c:pt>
                <c:pt idx="24">
                  <c:v>-0.50256207891999238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AE-404E-B27E-8CE02E364A4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together!$C$110:$AA$110</c:f>
              <c:numCache>
                <c:formatCode>0.00</c:formatCode>
                <c:ptCount val="25"/>
                <c:pt idx="0">
                  <c:v>-2.4287590381936352E-2</c:v>
                </c:pt>
                <c:pt idx="1">
                  <c:v>-3.57727200506682E-2</c:v>
                </c:pt>
                <c:pt idx="2">
                  <c:v>-5.6026007149043391E-2</c:v>
                </c:pt>
                <c:pt idx="3">
                  <c:v>-8.1097354238640007E-2</c:v>
                </c:pt>
                <c:pt idx="4">
                  <c:v>-0.10815310210347795</c:v>
                </c:pt>
                <c:pt idx="5">
                  <c:v>-0.13510605469125375</c:v>
                </c:pt>
                <c:pt idx="6">
                  <c:v>-0.16045599889978801</c:v>
                </c:pt>
                <c:pt idx="7">
                  <c:v>-0.18318405876014551</c:v>
                </c:pt>
                <c:pt idx="8">
                  <c:v>-0.2026644355409265</c:v>
                </c:pt>
                <c:pt idx="9">
                  <c:v>-0.21858584279812651</c:v>
                </c:pt>
                <c:pt idx="10">
                  <c:v>-0.23088148881137552</c:v>
                </c:pt>
                <c:pt idx="11">
                  <c:v>-0.23966766511502702</c:v>
                </c:pt>
                <c:pt idx="12">
                  <c:v>-0.24519098055305549</c:v>
                </c:pt>
                <c:pt idx="13">
                  <c:v>-0.24778403298427651</c:v>
                </c:pt>
                <c:pt idx="14">
                  <c:v>-0.24782907196489501</c:v>
                </c:pt>
                <c:pt idx="15">
                  <c:v>-0.24572902528580251</c:v>
                </c:pt>
                <c:pt idx="16">
                  <c:v>-0.24188514396037047</c:v>
                </c:pt>
                <c:pt idx="17">
                  <c:v>-0.23668045673025448</c:v>
                </c:pt>
                <c:pt idx="18">
                  <c:v>-0.23046820659385953</c:v>
                </c:pt>
                <c:pt idx="19">
                  <c:v>-0.22356445852125451</c:v>
                </c:pt>
                <c:pt idx="20">
                  <c:v>-0.21624411045283348</c:v>
                </c:pt>
                <c:pt idx="21">
                  <c:v>-0.20873960100323852</c:v>
                </c:pt>
                <c:pt idx="22">
                  <c:v>-0.20124168027657902</c:v>
                </c:pt>
                <c:pt idx="23">
                  <c:v>-0.19390168926775503</c:v>
                </c:pt>
                <c:pt idx="24">
                  <c:v>-0.186834874003836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AE-404E-B27E-8CE02E364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9346944"/>
        <c:axId val="2136149824"/>
      </c:lineChart>
      <c:catAx>
        <c:axId val="203934694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6149824"/>
        <c:crosses val="autoZero"/>
        <c:auto val="1"/>
        <c:lblAlgn val="ctr"/>
        <c:lblOffset val="100"/>
        <c:noMultiLvlLbl val="0"/>
      </c:catAx>
      <c:valAx>
        <c:axId val="2136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9346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together!$C$52:$AA$52</c:f>
              <c:numCache>
                <c:formatCode>0.00</c:formatCode>
                <c:ptCount val="25"/>
                <c:pt idx="0">
                  <c:v>0.23992748205385098</c:v>
                </c:pt>
                <c:pt idx="1">
                  <c:v>0.21926466609873435</c:v>
                </c:pt>
                <c:pt idx="2">
                  <c:v>0.1750672906520748</c:v>
                </c:pt>
                <c:pt idx="3">
                  <c:v>0.14370279449469919</c:v>
                </c:pt>
                <c:pt idx="4">
                  <c:v>0.12416232562758658</c:v>
                </c:pt>
                <c:pt idx="5">
                  <c:v>0.11292469004563502</c:v>
                </c:pt>
                <c:pt idx="6">
                  <c:v>0.10673562115671886</c:v>
                </c:pt>
                <c:pt idx="7">
                  <c:v>0.10326959410391959</c:v>
                </c:pt>
                <c:pt idx="8">
                  <c:v>0.10108957735916786</c:v>
                </c:pt>
                <c:pt idx="9">
                  <c:v>9.9404620342344638E-2</c:v>
                </c:pt>
                <c:pt idx="10">
                  <c:v>9.7828594169007299E-2</c:v>
                </c:pt>
                <c:pt idx="11">
                  <c:v>9.620174807104577E-2</c:v>
                </c:pt>
                <c:pt idx="12">
                  <c:v>9.4477587500152782E-2</c:v>
                </c:pt>
                <c:pt idx="13">
                  <c:v>9.2658910835192926E-2</c:v>
                </c:pt>
                <c:pt idx="14">
                  <c:v>9.0765352362846052E-2</c:v>
                </c:pt>
                <c:pt idx="15">
                  <c:v>8.8818905345040139E-2</c:v>
                </c:pt>
                <c:pt idx="16">
                  <c:v>8.6838661337920578E-2</c:v>
                </c:pt>
                <c:pt idx="17">
                  <c:v>8.4839720877315158E-2</c:v>
                </c:pt>
                <c:pt idx="18">
                  <c:v>8.2833666999399203E-2</c:v>
                </c:pt>
                <c:pt idx="19">
                  <c:v>8.0829407598868197E-2</c:v>
                </c:pt>
                <c:pt idx="20">
                  <c:v>7.8833930111003592E-2</c:v>
                </c:pt>
                <c:pt idx="21">
                  <c:v>7.6852852996975349E-2</c:v>
                </c:pt>
                <c:pt idx="22">
                  <c:v>7.4890791093847719E-2</c:v>
                </c:pt>
                <c:pt idx="23">
                  <c:v>7.2951587170151433E-2</c:v>
                </c:pt>
                <c:pt idx="24">
                  <c:v>7.1038458885977956E-2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8E-4657-A746-1DCDCE3F535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together!$C$117:$AA$117</c:f>
              <c:numCache>
                <c:formatCode>0.00</c:formatCode>
                <c:ptCount val="25"/>
                <c:pt idx="0">
                  <c:v>0.21388597750902449</c:v>
                </c:pt>
                <c:pt idx="1">
                  <c:v>0.25452419736187198</c:v>
                </c:pt>
                <c:pt idx="2">
                  <c:v>0.25026798880628098</c:v>
                </c:pt>
                <c:pt idx="3">
                  <c:v>0.233503483981578</c:v>
                </c:pt>
                <c:pt idx="4">
                  <c:v>0.21302914271927248</c:v>
                </c:pt>
                <c:pt idx="5">
                  <c:v>0.1917057814122255</c:v>
                </c:pt>
                <c:pt idx="6">
                  <c:v>0.170774533693617</c:v>
                </c:pt>
                <c:pt idx="7">
                  <c:v>0.15092899798305151</c:v>
                </c:pt>
                <c:pt idx="8">
                  <c:v>0.13259786248666441</c:v>
                </c:pt>
                <c:pt idx="9">
                  <c:v>0.1160352967501305</c:v>
                </c:pt>
                <c:pt idx="10">
                  <c:v>0.1013637055547853</c:v>
                </c:pt>
                <c:pt idx="11">
                  <c:v>8.860340821589055E-2</c:v>
                </c:pt>
                <c:pt idx="12">
                  <c:v>7.7697230066961304E-2</c:v>
                </c:pt>
                <c:pt idx="13">
                  <c:v>6.8531709633927754E-2</c:v>
                </c:pt>
                <c:pt idx="14">
                  <c:v>6.0955246275331498E-2</c:v>
                </c:pt>
                <c:pt idx="15">
                  <c:v>5.4793293431627997E-2</c:v>
                </c:pt>
                <c:pt idx="16">
                  <c:v>4.9860734132754596E-2</c:v>
                </c:pt>
                <c:pt idx="17">
                  <c:v>4.5971641543932004E-2</c:v>
                </c:pt>
                <c:pt idx="18">
                  <c:v>4.2946679868952953E-2</c:v>
                </c:pt>
                <c:pt idx="19">
                  <c:v>4.061843235880485E-2</c:v>
                </c:pt>
                <c:pt idx="20">
                  <c:v>3.8834955497221352E-2</c:v>
                </c:pt>
                <c:pt idx="21">
                  <c:v>3.7461855543637651E-2</c:v>
                </c:pt>
                <c:pt idx="22">
                  <c:v>3.6383169401884199E-2</c:v>
                </c:pt>
                <c:pt idx="23">
                  <c:v>3.5501309692084052E-2</c:v>
                </c:pt>
                <c:pt idx="24">
                  <c:v>3.4736306831978696E-2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8E-4657-A746-1DCDCE3F5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9346944"/>
        <c:axId val="2136149824"/>
      </c:lineChart>
      <c:catAx>
        <c:axId val="203934694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6149824"/>
        <c:crosses val="autoZero"/>
        <c:auto val="1"/>
        <c:lblAlgn val="ctr"/>
        <c:lblOffset val="100"/>
        <c:noMultiLvlLbl val="0"/>
      </c:catAx>
      <c:valAx>
        <c:axId val="2136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9346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Interest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together!$C$60:$AA$60</c:f>
              <c:numCache>
                <c:formatCode>0.00</c:formatCode>
                <c:ptCount val="25"/>
                <c:pt idx="0">
                  <c:v>7.6360692486763249E-2</c:v>
                </c:pt>
                <c:pt idx="1">
                  <c:v>0.13767844711261742</c:v>
                </c:pt>
                <c:pt idx="2">
                  <c:v>0.14612823368237193</c:v>
                </c:pt>
                <c:pt idx="3">
                  <c:v>0.13656205103710456</c:v>
                </c:pt>
                <c:pt idx="4">
                  <c:v>0.12431719172915873</c:v>
                </c:pt>
                <c:pt idx="5">
                  <c:v>0.11454518255948705</c:v>
                </c:pt>
                <c:pt idx="6">
                  <c:v>0.10812083445914217</c:v>
                </c:pt>
                <c:pt idx="7">
                  <c:v>0.10439372318076973</c:v>
                </c:pt>
                <c:pt idx="8">
                  <c:v>0.1024082885146191</c:v>
                </c:pt>
                <c:pt idx="9">
                  <c:v>0.10136036372767659</c:v>
                </c:pt>
                <c:pt idx="10">
                  <c:v>0.10070199601854973</c:v>
                </c:pt>
                <c:pt idx="11">
                  <c:v>0.10010973778096435</c:v>
                </c:pt>
                <c:pt idx="12">
                  <c:v>9.9418070484309728E-2</c:v>
                </c:pt>
                <c:pt idx="13">
                  <c:v>9.8558600377945393E-2</c:v>
                </c:pt>
                <c:pt idx="14">
                  <c:v>9.7516296445152639E-2</c:v>
                </c:pt>
                <c:pt idx="15">
                  <c:v>9.6302009950144679E-2</c:v>
                </c:pt>
                <c:pt idx="16">
                  <c:v>9.4936952692072349E-2</c:v>
                </c:pt>
                <c:pt idx="17">
                  <c:v>9.3444792343638158E-2</c:v>
                </c:pt>
                <c:pt idx="18">
                  <c:v>9.1848111230793478E-2</c:v>
                </c:pt>
                <c:pt idx="19">
                  <c:v>9.0167130698601966E-2</c:v>
                </c:pt>
                <c:pt idx="20">
                  <c:v>8.8419487518185388E-2</c:v>
                </c:pt>
                <c:pt idx="21">
                  <c:v>8.6620425718670763E-2</c:v>
                </c:pt>
                <c:pt idx="22">
                  <c:v>8.4783103805692484E-2</c:v>
                </c:pt>
                <c:pt idx="23">
                  <c:v>8.2918895222964806E-2</c:v>
                </c:pt>
                <c:pt idx="24">
                  <c:v>8.1037644468520478E-2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30-4987-94B8-E3E71379E21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together!$C$125:$AA$125</c:f>
              <c:numCache>
                <c:formatCode>0.00</c:formatCode>
                <c:ptCount val="25"/>
                <c:pt idx="0">
                  <c:v>4.7704040630821357E-2</c:v>
                </c:pt>
                <c:pt idx="1">
                  <c:v>8.0578895057310002E-2</c:v>
                </c:pt>
                <c:pt idx="2">
                  <c:v>0.1060821768403023</c:v>
                </c:pt>
                <c:pt idx="3">
                  <c:v>0.12385615721112135</c:v>
                </c:pt>
                <c:pt idx="4">
                  <c:v>0.13484708212599045</c:v>
                </c:pt>
                <c:pt idx="5">
                  <c:v>0.14024291302367503</c:v>
                </c:pt>
                <c:pt idx="6">
                  <c:v>0.14119796420631076</c:v>
                </c:pt>
                <c:pt idx="7">
                  <c:v>0.1387565748009249</c:v>
                </c:pt>
                <c:pt idx="8">
                  <c:v>0.13383121706059861</c:v>
                </c:pt>
                <c:pt idx="9">
                  <c:v>0.12719853902291595</c:v>
                </c:pt>
                <c:pt idx="10">
                  <c:v>0.11950329378456825</c:v>
                </c:pt>
                <c:pt idx="11">
                  <c:v>0.11126668809930901</c:v>
                </c:pt>
                <c:pt idx="12">
                  <c:v>0.10289743055719859</c:v>
                </c:pt>
                <c:pt idx="13">
                  <c:v>9.4704330649433094E-2</c:v>
                </c:pt>
                <c:pt idx="14">
                  <c:v>8.6909578975340698E-2</c:v>
                </c:pt>
                <c:pt idx="15">
                  <c:v>7.96620365993847E-2</c:v>
                </c:pt>
                <c:pt idx="16">
                  <c:v>7.3050026531763457E-2</c:v>
                </c:pt>
                <c:pt idx="17">
                  <c:v>6.7113262643386795E-2</c:v>
                </c:pt>
                <c:pt idx="18">
                  <c:v>6.1853672917725297E-2</c:v>
                </c:pt>
                <c:pt idx="19">
                  <c:v>5.7244975451948399E-2</c:v>
                </c:pt>
                <c:pt idx="20">
                  <c:v>5.3240947993598103E-2</c:v>
                </c:pt>
                <c:pt idx="21">
                  <c:v>4.9782396446454304E-2</c:v>
                </c:pt>
                <c:pt idx="22">
                  <c:v>4.6802876466662396E-2</c:v>
                </c:pt>
                <c:pt idx="23">
                  <c:v>4.4233256972606404E-2</c:v>
                </c:pt>
                <c:pt idx="24">
                  <c:v>4.2005237161769848E-2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30-4987-94B8-E3E71379E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9346944"/>
        <c:axId val="2136149824"/>
      </c:lineChart>
      <c:catAx>
        <c:axId val="203934694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6149824"/>
        <c:crosses val="autoZero"/>
        <c:auto val="1"/>
        <c:lblAlgn val="ctr"/>
        <c:lblOffset val="100"/>
        <c:noMultiLvlLbl val="0"/>
      </c:catAx>
      <c:valAx>
        <c:axId val="2136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9346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together!$C$38:$AA$38</c:f>
              <c:numCache>
                <c:formatCode>0.00</c:formatCode>
                <c:ptCount val="25"/>
                <c:pt idx="0">
                  <c:v>0.37889176028894184</c:v>
                </c:pt>
                <c:pt idx="1">
                  <c:v>0.52980729776530666</c:v>
                </c:pt>
                <c:pt idx="2">
                  <c:v>0.56335222252645412</c:v>
                </c:pt>
                <c:pt idx="3">
                  <c:v>0.55265797886202905</c:v>
                </c:pt>
                <c:pt idx="4">
                  <c:v>0.52631943444103446</c:v>
                </c:pt>
                <c:pt idx="5">
                  <c:v>0.49609708954259163</c:v>
                </c:pt>
                <c:pt idx="6">
                  <c:v>0.46661114568975259</c:v>
                </c:pt>
                <c:pt idx="7">
                  <c:v>0.43930323658367171</c:v>
                </c:pt>
                <c:pt idx="8">
                  <c:v>0.41430550232190327</c:v>
                </c:pt>
                <c:pt idx="9">
                  <c:v>0.39131892803918605</c:v>
                </c:pt>
                <c:pt idx="10">
                  <c:v>0.36998554597194805</c:v>
                </c:pt>
                <c:pt idx="11">
                  <c:v>0.35001459849052885</c:v>
                </c:pt>
                <c:pt idx="12">
                  <c:v>0.3312023728717377</c:v>
                </c:pt>
                <c:pt idx="13">
                  <c:v>0.31341510615182033</c:v>
                </c:pt>
                <c:pt idx="14">
                  <c:v>0.29656541729913122</c:v>
                </c:pt>
                <c:pt idx="15">
                  <c:v>0.28059308714554743</c:v>
                </c:pt>
                <c:pt idx="16">
                  <c:v>0.26545227354231099</c:v>
                </c:pt>
                <c:pt idx="17">
                  <c:v>0.25110407970982013</c:v>
                </c:pt>
                <c:pt idx="18">
                  <c:v>0.23751272848325827</c:v>
                </c:pt>
                <c:pt idx="19">
                  <c:v>0.22464385733049605</c:v>
                </c:pt>
                <c:pt idx="20">
                  <c:v>0.21246392078011839</c:v>
                </c:pt>
                <c:pt idx="21">
                  <c:v>0.20094009723177864</c:v>
                </c:pt>
                <c:pt idx="22">
                  <c:v>0.19004038067933457</c:v>
                </c:pt>
                <c:pt idx="23">
                  <c:v>0.17973370838791652</c:v>
                </c:pt>
                <c:pt idx="24">
                  <c:v>0.16999006695103971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0C-4991-AAF9-FBF5E195D2C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together!$C$103:$AA$103</c:f>
              <c:numCache>
                <c:formatCode>0.00</c:formatCode>
                <c:ptCount val="25"/>
                <c:pt idx="0">
                  <c:v>0.25898758607846001</c:v>
                </c:pt>
                <c:pt idx="1">
                  <c:v>0.310617473520306</c:v>
                </c:pt>
                <c:pt idx="2">
                  <c:v>0.35876367192257902</c:v>
                </c:pt>
                <c:pt idx="3">
                  <c:v>0.40171201133203899</c:v>
                </c:pt>
                <c:pt idx="4">
                  <c:v>0.43836962413428698</c:v>
                </c:pt>
                <c:pt idx="5">
                  <c:v>0.46821709973898301</c:v>
                </c:pt>
                <c:pt idx="6">
                  <c:v>0.49117358328535399</c:v>
                </c:pt>
                <c:pt idx="7">
                  <c:v>0.50747643169920997</c:v>
                </c:pt>
                <c:pt idx="8">
                  <c:v>0.51758526113628001</c:v>
                </c:pt>
                <c:pt idx="9">
                  <c:v>0.52210587442206302</c:v>
                </c:pt>
                <c:pt idx="10">
                  <c:v>0.52172962771948195</c:v>
                </c:pt>
                <c:pt idx="11">
                  <c:v>0.51718533701190195</c:v>
                </c:pt>
                <c:pt idx="12">
                  <c:v>0.50920181323661096</c:v>
                </c:pt>
                <c:pt idx="13">
                  <c:v>0.49847958176283502</c:v>
                </c:pt>
                <c:pt idx="14">
                  <c:v>0.48567053409072503</c:v>
                </c:pt>
                <c:pt idx="15">
                  <c:v>0.47136434200395899</c:v>
                </c:pt>
                <c:pt idx="16">
                  <c:v>0.45608051944803502</c:v>
                </c:pt>
                <c:pt idx="17">
                  <c:v>0.44026507918079799</c:v>
                </c:pt>
                <c:pt idx="18">
                  <c:v>0.42429080963280902</c:v>
                </c:pt>
                <c:pt idx="19">
                  <c:v>0.40846029155191399</c:v>
                </c:pt>
                <c:pt idx="20">
                  <c:v>0.393010878980742</c:v>
                </c:pt>
                <c:pt idx="21">
                  <c:v>0.37812097914031301</c:v>
                </c:pt>
                <c:pt idx="22">
                  <c:v>0.36391707557939901</c:v>
                </c:pt>
                <c:pt idx="23">
                  <c:v>0.35048104422648801</c:v>
                </c:pt>
                <c:pt idx="24">
                  <c:v>0.33785740960696597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0C-4991-AAF9-FBF5E195D2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9346944"/>
        <c:axId val="2136149824"/>
      </c:lineChart>
      <c:catAx>
        <c:axId val="203934694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6149824"/>
        <c:crosses val="autoZero"/>
        <c:auto val="1"/>
        <c:lblAlgn val="ctr"/>
        <c:lblOffset val="100"/>
        <c:noMultiLvlLbl val="0"/>
      </c:catAx>
      <c:valAx>
        <c:axId val="2136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9346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together!$C$46:$AA$46</c:f>
              <c:numCache>
                <c:formatCode>0.00</c:formatCode>
                <c:ptCount val="25"/>
                <c:pt idx="0">
                  <c:v>-0.11445498552978836</c:v>
                </c:pt>
                <c:pt idx="1">
                  <c:v>-1.4680738654329921E-3</c:v>
                </c:pt>
                <c:pt idx="2">
                  <c:v>3.0325597375208718E-2</c:v>
                </c:pt>
                <c:pt idx="3">
                  <c:v>3.2541443946010003E-2</c:v>
                </c:pt>
                <c:pt idx="4">
                  <c:v>2.5045011315871366E-2</c:v>
                </c:pt>
                <c:pt idx="5">
                  <c:v>1.572055779360498E-2</c:v>
                </c:pt>
                <c:pt idx="6">
                  <c:v>7.4668962771365574E-3</c:v>
                </c:pt>
                <c:pt idx="7">
                  <c:v>1.0290691001661073E-3</c:v>
                </c:pt>
                <c:pt idx="8">
                  <c:v>-3.6926098834107659E-3</c:v>
                </c:pt>
                <c:pt idx="9">
                  <c:v>-7.0438506316815915E-3</c:v>
                </c:pt>
                <c:pt idx="10">
                  <c:v>-9.372735581815483E-3</c:v>
                </c:pt>
                <c:pt idx="11">
                  <c:v>-1.0954228542537119E-2</c:v>
                </c:pt>
                <c:pt idx="12">
                  <c:v>-1.1984741088364144E-2</c:v>
                </c:pt>
                <c:pt idx="13">
                  <c:v>-1.259926037661889E-2</c:v>
                </c:pt>
                <c:pt idx="14">
                  <c:v>-1.2890908759796305E-2</c:v>
                </c:pt>
                <c:pt idx="15">
                  <c:v>-1.2926258047087235E-2</c:v>
                </c:pt>
                <c:pt idx="16">
                  <c:v>-1.2755504255535007E-2</c:v>
                </c:pt>
                <c:pt idx="17">
                  <c:v>-1.2418576695115537E-2</c:v>
                </c:pt>
                <c:pt idx="18">
                  <c:v>-1.194856215367272E-2</c:v>
                </c:pt>
                <c:pt idx="19">
                  <c:v>-1.137355315510663E-2</c:v>
                </c:pt>
                <c:pt idx="20">
                  <c:v>-1.0717655724911332E-2</c:v>
                </c:pt>
                <c:pt idx="21">
                  <c:v>-1.0001586690892593E-2</c:v>
                </c:pt>
                <c:pt idx="22">
                  <c:v>-9.2430862586572234E-3</c:v>
                </c:pt>
                <c:pt idx="23">
                  <c:v>-8.4572516285758501E-3</c:v>
                </c:pt>
                <c:pt idx="24">
                  <c:v>-7.6568344414407402E-3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67-4961-9F9A-443077BFA24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together!$C$111:$AA$111</c:f>
              <c:numCache>
                <c:formatCode>0.00</c:formatCode>
                <c:ptCount val="25"/>
                <c:pt idx="0">
                  <c:v>-0.32545803034072901</c:v>
                </c:pt>
                <c:pt idx="1">
                  <c:v>-0.26213772252609302</c:v>
                </c:pt>
                <c:pt idx="2">
                  <c:v>-0.20740490356598501</c:v>
                </c:pt>
                <c:pt idx="3">
                  <c:v>-0.16125422976229301</c:v>
                </c:pt>
                <c:pt idx="4">
                  <c:v>-0.12317315364802101</c:v>
                </c:pt>
                <c:pt idx="5">
                  <c:v>-9.2433745008406301E-2</c:v>
                </c:pt>
                <c:pt idx="6">
                  <c:v>-6.8220786683614199E-2</c:v>
                </c:pt>
                <c:pt idx="7">
                  <c:v>-4.9697219516648697E-2</c:v>
                </c:pt>
                <c:pt idx="8">
                  <c:v>-3.6042141778633303E-2</c:v>
                </c:pt>
                <c:pt idx="9">
                  <c:v>-2.64748356338547E-2</c:v>
                </c:pt>
                <c:pt idx="10">
                  <c:v>-2.0270447561044801E-2</c:v>
                </c:pt>
                <c:pt idx="11">
                  <c:v>-1.67699235152226E-2</c:v>
                </c:pt>
                <c:pt idx="12">
                  <c:v>-1.5385590629521601E-2</c:v>
                </c:pt>
                <c:pt idx="13">
                  <c:v>-1.56032873706713E-2</c:v>
                </c:pt>
                <c:pt idx="14">
                  <c:v>-1.69817396431267E-2</c:v>
                </c:pt>
                <c:pt idx="15">
                  <c:v>-1.9149783167027E-2</c:v>
                </c:pt>
                <c:pt idx="16">
                  <c:v>-2.1801969622491198E-2</c:v>
                </c:pt>
                <c:pt idx="17">
                  <c:v>-2.4693037651416401E-2</c:v>
                </c:pt>
                <c:pt idx="18">
                  <c:v>-2.7631671166635601E-2</c:v>
                </c:pt>
                <c:pt idx="19">
                  <c:v>-3.0473905718577499E-2</c:v>
                </c:pt>
                <c:pt idx="20">
                  <c:v>-3.3116480886772597E-2</c:v>
                </c:pt>
                <c:pt idx="21">
                  <c:v>-3.54903753674276E-2</c:v>
                </c:pt>
                <c:pt idx="22">
                  <c:v>-3.75547038912123E-2</c:v>
                </c:pt>
                <c:pt idx="23">
                  <c:v>-3.92911030046839E-2</c:v>
                </c:pt>
                <c:pt idx="24">
                  <c:v>-4.0698687131488401E-2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67-4961-9F9A-443077BFA2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9346944"/>
        <c:axId val="2136149824"/>
      </c:lineChart>
      <c:catAx>
        <c:axId val="203934694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6149824"/>
        <c:crosses val="autoZero"/>
        <c:auto val="1"/>
        <c:lblAlgn val="ctr"/>
        <c:lblOffset val="100"/>
        <c:noMultiLvlLbl val="0"/>
      </c:catAx>
      <c:valAx>
        <c:axId val="2136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9346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together!$C$53:$AA$53</c:f>
              <c:numCache>
                <c:formatCode>0.00</c:formatCode>
                <c:ptCount val="25"/>
                <c:pt idx="0">
                  <c:v>-3.2784701681751856E-2</c:v>
                </c:pt>
                <c:pt idx="1">
                  <c:v>-1.7357829921364892E-2</c:v>
                </c:pt>
                <c:pt idx="2">
                  <c:v>-6.7064883776208686E-3</c:v>
                </c:pt>
                <c:pt idx="3">
                  <c:v>-2.3270154905717642E-3</c:v>
                </c:pt>
                <c:pt idx="4">
                  <c:v>-1.1739305305393266E-3</c:v>
                </c:pt>
                <c:pt idx="5">
                  <c:v>-1.4189009380930599E-3</c:v>
                </c:pt>
                <c:pt idx="6">
                  <c:v>-2.1124927445449401E-3</c:v>
                </c:pt>
                <c:pt idx="7">
                  <c:v>-2.8254553333323701E-3</c:v>
                </c:pt>
                <c:pt idx="8">
                  <c:v>-3.4025612413868759E-3</c:v>
                </c:pt>
                <c:pt idx="9">
                  <c:v>-3.8155766222838397E-3</c:v>
                </c:pt>
                <c:pt idx="10">
                  <c:v>-4.0849290094064064E-3</c:v>
                </c:pt>
                <c:pt idx="11">
                  <c:v>-4.2428074577718806E-3</c:v>
                </c:pt>
                <c:pt idx="12">
                  <c:v>-4.3185533930022429E-3</c:v>
                </c:pt>
                <c:pt idx="13">
                  <c:v>-4.3346870073206209E-3</c:v>
                </c:pt>
                <c:pt idx="14">
                  <c:v>-4.3072410985777083E-3</c:v>
                </c:pt>
                <c:pt idx="15">
                  <c:v>-4.2473488358984951E-3</c:v>
                </c:pt>
                <c:pt idx="16">
                  <c:v>-4.1628256984747609E-3</c:v>
                </c:pt>
                <c:pt idx="17">
                  <c:v>-4.0593605401607821E-3</c:v>
                </c:pt>
                <c:pt idx="18">
                  <c:v>-3.9412975711637958E-3</c:v>
                </c:pt>
                <c:pt idx="19">
                  <c:v>-3.8121077188820679E-3</c:v>
                </c:pt>
                <c:pt idx="20">
                  <c:v>-3.6746579799762191E-3</c:v>
                </c:pt>
                <c:pt idx="21">
                  <c:v>-3.5313624600144724E-3</c:v>
                </c:pt>
                <c:pt idx="22">
                  <c:v>-3.3842696785454569E-3</c:v>
                </c:pt>
                <c:pt idx="23">
                  <c:v>-3.2351178734736255E-3</c:v>
                </c:pt>
                <c:pt idx="24">
                  <c:v>-3.0853750210002918E-3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4C-4B96-B464-48036D37383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together!$C$118:$AA$118</c:f>
              <c:numCache>
                <c:formatCode>0.00</c:formatCode>
                <c:ptCount val="25"/>
                <c:pt idx="0">
                  <c:v>-6.2949658072915998E-2</c:v>
                </c:pt>
                <c:pt idx="1">
                  <c:v>-6.8994310914113302E-2</c:v>
                </c:pt>
                <c:pt idx="2">
                  <c:v>-6.1051435453531901E-2</c:v>
                </c:pt>
                <c:pt idx="3">
                  <c:v>-5.0152436487343403E-2</c:v>
                </c:pt>
                <c:pt idx="4">
                  <c:v>-3.9358612172294E-2</c:v>
                </c:pt>
                <c:pt idx="5">
                  <c:v>-2.96335651163981E-2</c:v>
                </c:pt>
                <c:pt idx="6">
                  <c:v>-2.1311348392247902E-2</c:v>
                </c:pt>
                <c:pt idx="7">
                  <c:v>-1.44850929343511E-2</c:v>
                </c:pt>
                <c:pt idx="8">
                  <c:v>-9.1270909548301499E-3</c:v>
                </c:pt>
                <c:pt idx="9">
                  <c:v>-5.1386283738106501E-3</c:v>
                </c:pt>
                <c:pt idx="10">
                  <c:v>-2.3784979254524198E-3</c:v>
                </c:pt>
                <c:pt idx="11">
                  <c:v>-6.82684755613973E-4</c:v>
                </c:pt>
                <c:pt idx="12">
                  <c:v>1.21202153610281E-4</c:v>
                </c:pt>
                <c:pt idx="13">
                  <c:v>2.0339208267383099E-4</c:v>
                </c:pt>
                <c:pt idx="14">
                  <c:v>-2.7547175032822501E-4</c:v>
                </c:pt>
                <c:pt idx="15">
                  <c:v>-1.16923791957773E-3</c:v>
                </c:pt>
                <c:pt idx="16">
                  <c:v>-2.3491392543322099E-3</c:v>
                </c:pt>
                <c:pt idx="17">
                  <c:v>-3.7051108688109899E-3</c:v>
                </c:pt>
                <c:pt idx="18">
                  <c:v>-5.1459127319975102E-3</c:v>
                </c:pt>
                <c:pt idx="19">
                  <c:v>-6.59837942778067E-3</c:v>
                </c:pt>
                <c:pt idx="20">
                  <c:v>-8.0060669752730594E-3</c:v>
                </c:pt>
                <c:pt idx="21">
                  <c:v>-9.3275179005920007E-3</c:v>
                </c:pt>
                <c:pt idx="22">
                  <c:v>-1.05343216767572E-2</c:v>
                </c:pt>
                <c:pt idx="23">
                  <c:v>-1.16091084875878E-2</c:v>
                </c:pt>
                <c:pt idx="24">
                  <c:v>-1.2543580133818901E-2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4C-4B96-B464-48036D373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9346944"/>
        <c:axId val="2136149824"/>
      </c:lineChart>
      <c:catAx>
        <c:axId val="203934694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6149824"/>
        <c:crosses val="autoZero"/>
        <c:auto val="1"/>
        <c:lblAlgn val="ctr"/>
        <c:lblOffset val="100"/>
        <c:noMultiLvlLbl val="0"/>
      </c:catAx>
      <c:valAx>
        <c:axId val="2136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9346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Interest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together!$C$61:$AA$61</c:f>
              <c:numCache>
                <c:formatCode>0.00</c:formatCode>
                <c:ptCount val="25"/>
                <c:pt idx="0">
                  <c:v>-4.4656100688649461E-2</c:v>
                </c:pt>
                <c:pt idx="1">
                  <c:v>-3.1089756608308716E-2</c:v>
                </c:pt>
                <c:pt idx="2">
                  <c:v>-1.7031650316944653E-2</c:v>
                </c:pt>
                <c:pt idx="3">
                  <c:v>-9.4139248058344189E-3</c:v>
                </c:pt>
                <c:pt idx="4">
                  <c:v>-5.907773052203932E-3</c:v>
                </c:pt>
                <c:pt idx="5">
                  <c:v>-4.8057967300178962E-3</c:v>
                </c:pt>
                <c:pt idx="6">
                  <c:v>-4.9629120273846595E-3</c:v>
                </c:pt>
                <c:pt idx="7">
                  <c:v>-5.6615552003389455E-3</c:v>
                </c:pt>
                <c:pt idx="8">
                  <c:v>-6.4973066213801821E-3</c:v>
                </c:pt>
                <c:pt idx="9">
                  <c:v>-7.2705056576216369E-3</c:v>
                </c:pt>
                <c:pt idx="10">
                  <c:v>-7.901029835782768E-3</c:v>
                </c:pt>
                <c:pt idx="11">
                  <c:v>-8.3710300808230321E-3</c:v>
                </c:pt>
                <c:pt idx="12">
                  <c:v>-8.6908464536397025E-3</c:v>
                </c:pt>
                <c:pt idx="13">
                  <c:v>-8.8808144217949608E-3</c:v>
                </c:pt>
                <c:pt idx="14">
                  <c:v>-8.9626544492202656E-3</c:v>
                </c:pt>
                <c:pt idx="15">
                  <c:v>-8.9560480404857253E-3</c:v>
                </c:pt>
                <c:pt idx="16">
                  <c:v>-8.8777196789670207E-3</c:v>
                </c:pt>
                <c:pt idx="17">
                  <c:v>-8.7415593567674917E-3</c:v>
                </c:pt>
                <c:pt idx="18">
                  <c:v>-8.55906876488924E-3</c:v>
                </c:pt>
                <c:pt idx="19">
                  <c:v>-8.3398268817228595E-3</c:v>
                </c:pt>
                <c:pt idx="20">
                  <c:v>-8.0918745869079985E-3</c:v>
                </c:pt>
                <c:pt idx="21">
                  <c:v>-7.8220057284063803E-3</c:v>
                </c:pt>
                <c:pt idx="22">
                  <c:v>-7.535982007130116E-3</c:v>
                </c:pt>
                <c:pt idx="23">
                  <c:v>-7.2386937578560462E-3</c:v>
                </c:pt>
                <c:pt idx="24">
                  <c:v>-6.9342846072030818E-3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BF-474A-A0CB-0EEF42D2744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together!$C$126:$AA$126</c:f>
              <c:numCache>
                <c:formatCode>0.00</c:formatCode>
                <c:ptCount val="25"/>
                <c:pt idx="0">
                  <c:v>-6.9972094239124996E-2</c:v>
                </c:pt>
                <c:pt idx="1">
                  <c:v>-9.2982588864766402E-2</c:v>
                </c:pt>
                <c:pt idx="2">
                  <c:v>-9.8307697267742397E-2</c:v>
                </c:pt>
                <c:pt idx="3">
                  <c:v>-9.5010839315813805E-2</c:v>
                </c:pt>
                <c:pt idx="4">
                  <c:v>-8.7727730757355002E-2</c:v>
                </c:pt>
                <c:pt idx="5">
                  <c:v>-7.8849811799920802E-2</c:v>
                </c:pt>
                <c:pt idx="6">
                  <c:v>-6.9637829659115302E-2</c:v>
                </c:pt>
                <c:pt idx="7">
                  <c:v>-6.0771739986553899E-2</c:v>
                </c:pt>
                <c:pt idx="8">
                  <c:v>-5.2620456778717399E-2</c:v>
                </c:pt>
                <c:pt idx="9">
                  <c:v>-4.5376024058837901E-2</c:v>
                </c:pt>
                <c:pt idx="10">
                  <c:v>-3.9122889558169102E-2</c:v>
                </c:pt>
                <c:pt idx="11">
                  <c:v>-3.3876075858744602E-2</c:v>
                </c:pt>
                <c:pt idx="12">
                  <c:v>-2.96041860082389E-2</c:v>
                </c:pt>
                <c:pt idx="13">
                  <c:v>-2.62446860174755E-2</c:v>
                </c:pt>
                <c:pt idx="14">
                  <c:v>-2.37149206341325E-2</c:v>
                </c:pt>
                <c:pt idx="15">
                  <c:v>-2.19204750144999E-2</c:v>
                </c:pt>
                <c:pt idx="16">
                  <c:v>-2.0761657879050401E-2</c:v>
                </c:pt>
                <c:pt idx="17">
                  <c:v>-2.0138511600133802E-2</c:v>
                </c:pt>
                <c:pt idx="18">
                  <c:v>-1.9954596740906001E-2</c:v>
                </c:pt>
                <c:pt idx="19">
                  <c:v>-2.01197338053677E-2</c:v>
                </c:pt>
                <c:pt idx="20">
                  <c:v>-2.0551858566109998E-2</c:v>
                </c:pt>
                <c:pt idx="21">
                  <c:v>-2.1178134759517402E-2</c:v>
                </c:pt>
                <c:pt idx="22">
                  <c:v>-2.1935458755794501E-2</c:v>
                </c:pt>
                <c:pt idx="23">
                  <c:v>-2.27704810927584E-2</c:v>
                </c:pt>
                <c:pt idx="24">
                  <c:v>-2.3639258465680098E-2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BF-474A-A0CB-0EEF42D27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9346944"/>
        <c:axId val="2136149824"/>
      </c:lineChart>
      <c:catAx>
        <c:axId val="203934694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6149824"/>
        <c:crosses val="autoZero"/>
        <c:auto val="1"/>
        <c:lblAlgn val="ctr"/>
        <c:lblOffset val="100"/>
        <c:noMultiLvlLbl val="0"/>
      </c:catAx>
      <c:valAx>
        <c:axId val="2136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9346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together!$C$39:$AA$39</c:f>
              <c:numCache>
                <c:formatCode>0.00</c:formatCode>
                <c:ptCount val="25"/>
                <c:pt idx="0">
                  <c:v>-0.4961685340871555</c:v>
                </c:pt>
                <c:pt idx="1">
                  <c:v>-0.485286020302791</c:v>
                </c:pt>
                <c:pt idx="2">
                  <c:v>-0.293667531422382</c:v>
                </c:pt>
                <c:pt idx="3">
                  <c:v>-0.15154633866495595</c:v>
                </c:pt>
                <c:pt idx="4">
                  <c:v>-6.9950638612977706E-2</c:v>
                </c:pt>
                <c:pt idx="5">
                  <c:v>-2.9006697759336598E-2</c:v>
                </c:pt>
                <c:pt idx="6">
                  <c:v>-1.0964244249396099E-2</c:v>
                </c:pt>
                <c:pt idx="7">
                  <c:v>-4.3393234433859703E-3</c:v>
                </c:pt>
                <c:pt idx="8">
                  <c:v>-2.689285361824445E-3</c:v>
                </c:pt>
                <c:pt idx="9">
                  <c:v>-2.7946175430079252E-3</c:v>
                </c:pt>
                <c:pt idx="10">
                  <c:v>-3.2485384367005599E-3</c:v>
                </c:pt>
                <c:pt idx="11">
                  <c:v>-3.5554792036805848E-3</c:v>
                </c:pt>
                <c:pt idx="12">
                  <c:v>-3.6212171006289049E-3</c:v>
                </c:pt>
                <c:pt idx="13">
                  <c:v>-3.4946878610277949E-3</c:v>
                </c:pt>
                <c:pt idx="14">
                  <c:v>-3.2531506495187047E-3</c:v>
                </c:pt>
                <c:pt idx="15">
                  <c:v>-2.9605243825052748E-3</c:v>
                </c:pt>
                <c:pt idx="16">
                  <c:v>-2.6586066176743249E-3</c:v>
                </c:pt>
                <c:pt idx="17">
                  <c:v>-2.3704407001197501E-3</c:v>
                </c:pt>
                <c:pt idx="18">
                  <c:v>-2.106415502761535E-3</c:v>
                </c:pt>
                <c:pt idx="19">
                  <c:v>-1.8695558821443898E-3</c:v>
                </c:pt>
                <c:pt idx="20">
                  <c:v>-1.6591571875860451E-3</c:v>
                </c:pt>
                <c:pt idx="21">
                  <c:v>-1.4729489937483965E-3</c:v>
                </c:pt>
                <c:pt idx="22">
                  <c:v>-1.3082339201148749E-3</c:v>
                </c:pt>
                <c:pt idx="23">
                  <c:v>-1.1624078158982345E-3</c:v>
                </c:pt>
                <c:pt idx="24">
                  <c:v>-1.0331482385333821E-3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CB-4944-AB7B-B1C4C572132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together!$C$104:$AA$104</c:f>
              <c:numCache>
                <c:formatCode>0.00</c:formatCode>
                <c:ptCount val="25"/>
                <c:pt idx="0">
                  <c:v>-0.17403750212862501</c:v>
                </c:pt>
                <c:pt idx="1">
                  <c:v>-0.30422282955851199</c:v>
                </c:pt>
                <c:pt idx="2">
                  <c:v>-0.39263305623290001</c:v>
                </c:pt>
                <c:pt idx="3">
                  <c:v>-0.445765719383801</c:v>
                </c:pt>
                <c:pt idx="4">
                  <c:v>-0.47054859510574598</c:v>
                </c:pt>
                <c:pt idx="5">
                  <c:v>-0.47335989266231498</c:v>
                </c:pt>
                <c:pt idx="6">
                  <c:v>-0.45979316586996299</c:v>
                </c:pt>
                <c:pt idx="7">
                  <c:v>-0.43462100939681497</c:v>
                </c:pt>
                <c:pt idx="8">
                  <c:v>-0.401822301762775</c:v>
                </c:pt>
                <c:pt idx="9">
                  <c:v>-0.36463616672984001</c:v>
                </c:pt>
                <c:pt idx="10">
                  <c:v>-0.32562980576099199</c:v>
                </c:pt>
                <c:pt idx="11">
                  <c:v>-0.28677364026568097</c:v>
                </c:pt>
                <c:pt idx="12">
                  <c:v>-0.249519294305174</c:v>
                </c:pt>
                <c:pt idx="13">
                  <c:v>-0.214877033146118</c:v>
                </c:pt>
                <c:pt idx="14">
                  <c:v>-0.183490084246414</c:v>
                </c:pt>
                <c:pt idx="15">
                  <c:v>-0.15570396186576299</c:v>
                </c:pt>
                <c:pt idx="16">
                  <c:v>-0.131629521243011</c:v>
                </c:pt>
                <c:pt idx="17">
                  <c:v>-0.111198984758453</c:v>
                </c:pt>
                <c:pt idx="18">
                  <c:v>-9.4214610774886506E-2</c:v>
                </c:pt>
                <c:pt idx="19">
                  <c:v>-8.0390018880872299E-2</c:v>
                </c:pt>
                <c:pt idx="20">
                  <c:v>-6.9384448887818306E-2</c:v>
                </c:pt>
                <c:pt idx="21">
                  <c:v>-6.0830423052791502E-2</c:v>
                </c:pt>
                <c:pt idx="22">
                  <c:v>-5.4355410687680503E-2</c:v>
                </c:pt>
                <c:pt idx="23">
                  <c:v>-4.9598171113077898E-2</c:v>
                </c:pt>
                <c:pt idx="24">
                  <c:v>-4.6220484276941698E-2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CB-4944-AB7B-B1C4C5721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9346944"/>
        <c:axId val="2136149824"/>
      </c:lineChart>
      <c:catAx>
        <c:axId val="203934694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6149824"/>
        <c:crosses val="autoZero"/>
        <c:auto val="1"/>
        <c:lblAlgn val="ctr"/>
        <c:lblOffset val="100"/>
        <c:noMultiLvlLbl val="0"/>
      </c:catAx>
      <c:valAx>
        <c:axId val="2136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9346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together!$C$47:$AA$47</c:f>
              <c:numCache>
                <c:formatCode>0.00</c:formatCode>
                <c:ptCount val="25"/>
                <c:pt idx="0">
                  <c:v>-0.32954701917096951</c:v>
                </c:pt>
                <c:pt idx="1">
                  <c:v>-0.30575764771114</c:v>
                </c:pt>
                <c:pt idx="2">
                  <c:v>-0.16747653392711079</c:v>
                </c:pt>
                <c:pt idx="3">
                  <c:v>-6.9594049141943296E-2</c:v>
                </c:pt>
                <c:pt idx="4">
                  <c:v>-1.6143384443717341E-2</c:v>
                </c:pt>
                <c:pt idx="5">
                  <c:v>8.517185272946615E-3</c:v>
                </c:pt>
                <c:pt idx="6">
                  <c:v>1.74841748909501E-2</c:v>
                </c:pt>
                <c:pt idx="7">
                  <c:v>1.8969239742147197E-2</c:v>
                </c:pt>
                <c:pt idx="8">
                  <c:v>1.7456285021618348E-2</c:v>
                </c:pt>
                <c:pt idx="9">
                  <c:v>1.5115842476508129E-2</c:v>
                </c:pt>
                <c:pt idx="10">
                  <c:v>1.2849668453290384E-2</c:v>
                </c:pt>
                <c:pt idx="11">
                  <c:v>1.093901975960119E-2</c:v>
                </c:pt>
                <c:pt idx="12">
                  <c:v>9.402378859746631E-3</c:v>
                </c:pt>
                <c:pt idx="13">
                  <c:v>8.1719520442238708E-3</c:v>
                </c:pt>
                <c:pt idx="14">
                  <c:v>7.1694519940669055E-3</c:v>
                </c:pt>
                <c:pt idx="15">
                  <c:v>6.3317651838176352E-3</c:v>
                </c:pt>
                <c:pt idx="16">
                  <c:v>5.6148417046274447E-3</c:v>
                </c:pt>
                <c:pt idx="17">
                  <c:v>4.9900272850893299E-3</c:v>
                </c:pt>
                <c:pt idx="18">
                  <c:v>4.4390872694851499E-3</c:v>
                </c:pt>
                <c:pt idx="19">
                  <c:v>3.9501390935724155E-3</c:v>
                </c:pt>
                <c:pt idx="20">
                  <c:v>3.5149174381591099E-3</c:v>
                </c:pt>
                <c:pt idx="21">
                  <c:v>3.1271474869221899E-3</c:v>
                </c:pt>
                <c:pt idx="22">
                  <c:v>2.7816667322663603E-3</c:v>
                </c:pt>
                <c:pt idx="23">
                  <c:v>2.4739904005682948E-3</c:v>
                </c:pt>
                <c:pt idx="24">
                  <c:v>2.20011260822244E-3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E5-4552-BB48-52B870C20FC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together!$C$112:$AA$112</c:f>
              <c:numCache>
                <c:formatCode>0.00</c:formatCode>
                <c:ptCount val="25"/>
                <c:pt idx="0">
                  <c:v>-0.102113265263252</c:v>
                </c:pt>
                <c:pt idx="1">
                  <c:v>-0.169807982409551</c:v>
                </c:pt>
                <c:pt idx="2">
                  <c:v>-0.210116855581652</c:v>
                </c:pt>
                <c:pt idx="3">
                  <c:v>-0.22947454027056499</c:v>
                </c:pt>
                <c:pt idx="4">
                  <c:v>-0.23333817393826001</c:v>
                </c:pt>
                <c:pt idx="5">
                  <c:v>-0.226204552270522</c:v>
                </c:pt>
                <c:pt idx="6">
                  <c:v>-0.21170776969138899</c:v>
                </c:pt>
                <c:pt idx="7">
                  <c:v>-0.19272814408727701</c:v>
                </c:pt>
                <c:pt idx="8">
                  <c:v>-0.171497355364953</c:v>
                </c:pt>
                <c:pt idx="9">
                  <c:v>-0.149696387923867</c:v>
                </c:pt>
                <c:pt idx="10">
                  <c:v>-0.12854534684963101</c:v>
                </c:pt>
                <c:pt idx="11">
                  <c:v>-0.10888479217071</c:v>
                </c:pt>
                <c:pt idx="12">
                  <c:v>-9.1248454590226194E-2</c:v>
                </c:pt>
                <c:pt idx="13">
                  <c:v>-7.5927364784840606E-2</c:v>
                </c:pt>
                <c:pt idx="14">
                  <c:v>-6.3025590359593098E-2</c:v>
                </c:pt>
                <c:pt idx="15">
                  <c:v>-5.2507924823246399E-2</c:v>
                </c:pt>
                <c:pt idx="16">
                  <c:v>-4.4240001916699898E-2</c:v>
                </c:pt>
                <c:pt idx="17">
                  <c:v>-3.8021410085216603E-2</c:v>
                </c:pt>
                <c:pt idx="18">
                  <c:v>-3.3612453446068502E-2</c:v>
                </c:pt>
                <c:pt idx="19">
                  <c:v>-3.0755247791453898E-2</c:v>
                </c:pt>
                <c:pt idx="20">
                  <c:v>-2.9189855459291699E-2</c:v>
                </c:pt>
                <c:pt idx="21">
                  <c:v>-2.8666154945432801E-2</c:v>
                </c:pt>
                <c:pt idx="22">
                  <c:v>-2.8952114132576201E-2</c:v>
                </c:pt>
                <c:pt idx="23">
                  <c:v>-2.98390943199234E-2</c:v>
                </c:pt>
                <c:pt idx="24">
                  <c:v>-3.1144760029759699E-2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E5-4552-BB48-52B870C20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9346944"/>
        <c:axId val="2136149824"/>
      </c:lineChart>
      <c:catAx>
        <c:axId val="203934694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6149824"/>
        <c:crosses val="autoZero"/>
        <c:auto val="1"/>
        <c:lblAlgn val="ctr"/>
        <c:lblOffset val="100"/>
        <c:noMultiLvlLbl val="0"/>
      </c:catAx>
      <c:valAx>
        <c:axId val="2136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9346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Inflation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together!$C$54:$AA$54</c:f>
              <c:numCache>
                <c:formatCode>0.00</c:formatCode>
                <c:ptCount val="25"/>
                <c:pt idx="0">
                  <c:v>-7.2006112949804607E-2</c:v>
                </c:pt>
                <c:pt idx="1">
                  <c:v>-6.2899083122737051E-2</c:v>
                </c:pt>
                <c:pt idx="2">
                  <c:v>-4.0592622199745E-2</c:v>
                </c:pt>
                <c:pt idx="3">
                  <c:v>-2.253824738580815E-2</c:v>
                </c:pt>
                <c:pt idx="4">
                  <c:v>-1.0581769953811106E-2</c:v>
                </c:pt>
                <c:pt idx="5">
                  <c:v>-3.6503544240574096E-3</c:v>
                </c:pt>
                <c:pt idx="6">
                  <c:v>-1.035992611585377E-4</c:v>
                </c:pt>
                <c:pt idx="7">
                  <c:v>1.4422624161042536E-3</c:v>
                </c:pt>
                <c:pt idx="8">
                  <c:v>1.932457481920295E-3</c:v>
                </c:pt>
                <c:pt idx="9">
                  <c:v>1.9328078242878202E-3</c:v>
                </c:pt>
                <c:pt idx="10">
                  <c:v>1.7464765944235599E-3</c:v>
                </c:pt>
                <c:pt idx="11">
                  <c:v>1.5177677791022245E-3</c:v>
                </c:pt>
                <c:pt idx="12">
                  <c:v>1.3049632937784761E-3</c:v>
                </c:pt>
                <c:pt idx="13">
                  <c:v>1.124804206647459E-3</c:v>
                </c:pt>
                <c:pt idx="14">
                  <c:v>9.7679543032291047E-4</c:v>
                </c:pt>
                <c:pt idx="15">
                  <c:v>8.5506996989660896E-4</c:v>
                </c:pt>
                <c:pt idx="16">
                  <c:v>7.5339752279628201E-4</c:v>
                </c:pt>
                <c:pt idx="17">
                  <c:v>6.6681445016608903E-4</c:v>
                </c:pt>
                <c:pt idx="18">
                  <c:v>5.9180736514903001E-4</c:v>
                </c:pt>
                <c:pt idx="19">
                  <c:v>5.2601128263109502E-4</c:v>
                </c:pt>
                <c:pt idx="20">
                  <c:v>4.6783896053197052E-4</c:v>
                </c:pt>
                <c:pt idx="21">
                  <c:v>4.1618494588398203E-4</c:v>
                </c:pt>
                <c:pt idx="22">
                  <c:v>3.7022798661829248E-4</c:v>
                </c:pt>
                <c:pt idx="23">
                  <c:v>3.2931319954481798E-4</c:v>
                </c:pt>
                <c:pt idx="24">
                  <c:v>2.9288756060096054E-4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64-4434-9C5C-2F202C9E66A7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together!$C$119:$AA$119</c:f>
              <c:numCache>
                <c:formatCode>0.00</c:formatCode>
                <c:ptCount val="25"/>
                <c:pt idx="0">
                  <c:v>-0.13185371268538901</c:v>
                </c:pt>
                <c:pt idx="1">
                  <c:v>-0.16215053668103899</c:v>
                </c:pt>
                <c:pt idx="2">
                  <c:v>-0.164554802179885</c:v>
                </c:pt>
                <c:pt idx="3">
                  <c:v>-0.157623156204382</c:v>
                </c:pt>
                <c:pt idx="4">
                  <c:v>-0.146523590077695</c:v>
                </c:pt>
                <c:pt idx="5">
                  <c:v>-0.133144356355994</c:v>
                </c:pt>
                <c:pt idx="6">
                  <c:v>-0.11852070909510801</c:v>
                </c:pt>
                <c:pt idx="7">
                  <c:v>-0.10340472279214299</c:v>
                </c:pt>
                <c:pt idx="8">
                  <c:v>-8.8393786163316196E-2</c:v>
                </c:pt>
                <c:pt idx="9">
                  <c:v>-7.3959673970690004E-2</c:v>
                </c:pt>
                <c:pt idx="10">
                  <c:v>-6.0459077542313597E-2</c:v>
                </c:pt>
                <c:pt idx="11">
                  <c:v>-4.8143369773616301E-2</c:v>
                </c:pt>
                <c:pt idx="12">
                  <c:v>-3.7170424629161501E-2</c:v>
                </c:pt>
                <c:pt idx="13">
                  <c:v>-2.7618022018329001E-2</c:v>
                </c:pt>
                <c:pt idx="14">
                  <c:v>-1.9497864303460798E-2</c:v>
                </c:pt>
                <c:pt idx="15">
                  <c:v>-1.27693527442325E-2</c:v>
                </c:pt>
                <c:pt idx="16">
                  <c:v>-7.3525010412412396E-3</c:v>
                </c:pt>
                <c:pt idx="17">
                  <c:v>-3.13957779469536E-3</c:v>
                </c:pt>
                <c:pt idx="18">
                  <c:v>-5.2460053337982701E-6</c:v>
                </c:pt>
                <c:pt idx="19">
                  <c:v>2.1848951354034099E-3</c:v>
                </c:pt>
                <c:pt idx="20">
                  <c:v>3.5673585229357898E-3</c:v>
                </c:pt>
                <c:pt idx="21">
                  <c:v>4.2753267949377904E-3</c:v>
                </c:pt>
                <c:pt idx="22">
                  <c:v>4.4345897923382203E-3</c:v>
                </c:pt>
                <c:pt idx="23">
                  <c:v>4.1607028212991698E-3</c:v>
                </c:pt>
                <c:pt idx="24">
                  <c:v>3.55719255381061E-3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64-4434-9C5C-2F202C9E6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9346944"/>
        <c:axId val="2136149824"/>
      </c:lineChart>
      <c:catAx>
        <c:axId val="203934694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6149824"/>
        <c:crosses val="autoZero"/>
        <c:auto val="1"/>
        <c:lblAlgn val="ctr"/>
        <c:lblOffset val="100"/>
        <c:noMultiLvlLbl val="0"/>
      </c:catAx>
      <c:valAx>
        <c:axId val="2136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9346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Interest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together!$C$62:$AA$62</c:f>
              <c:numCache>
                <c:formatCode>0.00</c:formatCode>
                <c:ptCount val="25"/>
                <c:pt idx="0">
                  <c:v>0.1822463053999791</c:v>
                </c:pt>
                <c:pt idx="1">
                  <c:v>3.1660457624980216E-2</c:v>
                </c:pt>
                <c:pt idx="2">
                  <c:v>-8.2211398650876844E-3</c:v>
                </c:pt>
                <c:pt idx="3">
                  <c:v>-1.3237492520762211E-2</c:v>
                </c:pt>
                <c:pt idx="4">
                  <c:v>-9.4721365122381711E-3</c:v>
                </c:pt>
                <c:pt idx="5">
                  <c:v>-4.5900763916023254E-3</c:v>
                </c:pt>
                <c:pt idx="6">
                  <c:v>-8.1004630284924799E-4</c:v>
                </c:pt>
                <c:pt idx="7">
                  <c:v>1.5420658748664055E-3</c:v>
                </c:pt>
                <c:pt idx="8">
                  <c:v>2.7509469060750247E-3</c:v>
                </c:pt>
                <c:pt idx="9">
                  <c:v>3.2072515204165501E-3</c:v>
                </c:pt>
                <c:pt idx="10">
                  <c:v>3.2323653019623649E-3</c:v>
                </c:pt>
                <c:pt idx="11">
                  <c:v>3.0433503860910452E-3</c:v>
                </c:pt>
                <c:pt idx="12">
                  <c:v>2.7690642158271347E-3</c:v>
                </c:pt>
                <c:pt idx="13">
                  <c:v>2.4777336187661496E-3</c:v>
                </c:pt>
                <c:pt idx="14">
                  <c:v>2.2009586383934798E-3</c:v>
                </c:pt>
                <c:pt idx="15">
                  <c:v>1.95046889620648E-3</c:v>
                </c:pt>
                <c:pt idx="16">
                  <c:v>1.7283684118902E-3</c:v>
                </c:pt>
                <c:pt idx="17">
                  <c:v>1.5327657272051444E-3</c:v>
                </c:pt>
                <c:pt idx="18">
                  <c:v>1.3605531914540414E-3</c:v>
                </c:pt>
                <c:pt idx="19">
                  <c:v>1.2086048787700642E-3</c:v>
                </c:pt>
                <c:pt idx="20">
                  <c:v>1.0741852579481089E-3</c:v>
                </c:pt>
                <c:pt idx="21">
                  <c:v>9.5501164027433504E-4</c:v>
                </c:pt>
                <c:pt idx="22">
                  <c:v>8.4919340446089494E-4</c:v>
                </c:pt>
                <c:pt idx="23">
                  <c:v>7.5514695188923144E-4</c:v>
                </c:pt>
                <c:pt idx="24">
                  <c:v>6.7152241683427643E-4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B8-46AD-824D-F0E4D546ECB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together!$C$127:$AA$127</c:f>
              <c:numCache>
                <c:formatCode>0.00</c:formatCode>
                <c:ptCount val="25"/>
                <c:pt idx="0">
                  <c:v>0.18769776672869601</c:v>
                </c:pt>
                <c:pt idx="1">
                  <c:v>0.17873045647876101</c:v>
                </c:pt>
                <c:pt idx="2">
                  <c:v>0.133656030928613</c:v>
                </c:pt>
                <c:pt idx="3">
                  <c:v>8.8797534323631203E-2</c:v>
                </c:pt>
                <c:pt idx="4">
                  <c:v>5.1513111879032202E-2</c:v>
                </c:pt>
                <c:pt idx="5">
                  <c:v>2.24490427289031E-2</c:v>
                </c:pt>
                <c:pt idx="6">
                  <c:v>7.4893070957348696E-4</c:v>
                </c:pt>
                <c:pt idx="7">
                  <c:v>-1.47181797563408E-2</c:v>
                </c:pt>
                <c:pt idx="8">
                  <c:v>-2.50623560682698E-2</c:v>
                </c:pt>
                <c:pt idx="9">
                  <c:v>-3.1298541579240002E-2</c:v>
                </c:pt>
                <c:pt idx="10">
                  <c:v>-3.4327256703457001E-2</c:v>
                </c:pt>
                <c:pt idx="11">
                  <c:v>-3.4931036512593903E-2</c:v>
                </c:pt>
                <c:pt idx="12">
                  <c:v>-3.3776967790232301E-2</c:v>
                </c:pt>
                <c:pt idx="13">
                  <c:v>-3.1422552279784403E-2</c:v>
                </c:pt>
                <c:pt idx="14">
                  <c:v>-2.8323731902236401E-2</c:v>
                </c:pt>
                <c:pt idx="15">
                  <c:v>-2.4844323855142601E-2</c:v>
                </c:pt>
                <c:pt idx="16">
                  <c:v>-2.12662646448704E-2</c:v>
                </c:pt>
                <c:pt idx="17">
                  <c:v>-1.7800162033134601E-2</c:v>
                </c:pt>
                <c:pt idx="18">
                  <c:v>-1.45957450893542E-2</c:v>
                </c:pt>
                <c:pt idx="19">
                  <c:v>-1.17518903006694E-2</c:v>
                </c:pt>
                <c:pt idx="20">
                  <c:v>-9.3259840604672708E-3</c:v>
                </c:pt>
                <c:pt idx="21">
                  <c:v>-7.3424563865859601E-3</c:v>
                </c:pt>
                <c:pt idx="22">
                  <c:v>-5.8003857618471703E-3</c:v>
                </c:pt>
                <c:pt idx="23">
                  <c:v>-4.6801297718430303E-3</c:v>
                </c:pt>
                <c:pt idx="24">
                  <c:v>-3.9489806809880597E-3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B8-46AD-824D-F0E4D546EC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9346944"/>
        <c:axId val="2136149824"/>
      </c:lineChart>
      <c:catAx>
        <c:axId val="203934694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6149824"/>
        <c:crosses val="autoZero"/>
        <c:auto val="1"/>
        <c:lblAlgn val="ctr"/>
        <c:lblOffset val="100"/>
        <c:noMultiLvlLbl val="0"/>
      </c:catAx>
      <c:valAx>
        <c:axId val="2136149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39346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observed!$B$33</c:f>
              <c:strCache>
                <c:ptCount val="1"/>
                <c:pt idx="0">
                  <c:v>risk premium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observed!$C$33:$AA$33</c:f>
              <c:numCache>
                <c:formatCode>0.00</c:formatCode>
                <c:ptCount val="25"/>
                <c:pt idx="0">
                  <c:v>3513.6445832332902</c:v>
                </c:pt>
                <c:pt idx="1">
                  <c:v>-776.33213558120406</c:v>
                </c:pt>
                <c:pt idx="2">
                  <c:v>-916.75596007789909</c:v>
                </c:pt>
                <c:pt idx="3">
                  <c:v>-625.03515960707398</c:v>
                </c:pt>
                <c:pt idx="4">
                  <c:v>-397.64390048224999</c:v>
                </c:pt>
                <c:pt idx="5">
                  <c:v>-255.33941967408299</c:v>
                </c:pt>
                <c:pt idx="6">
                  <c:v>-168.63653440082899</c:v>
                </c:pt>
                <c:pt idx="7">
                  <c:v>-114.74535529707701</c:v>
                </c:pt>
                <c:pt idx="8">
                  <c:v>-80.053668156333003</c:v>
                </c:pt>
                <c:pt idx="9">
                  <c:v>-56.839024854923295</c:v>
                </c:pt>
                <c:pt idx="10">
                  <c:v>-40.731902964083503</c:v>
                </c:pt>
                <c:pt idx="11">
                  <c:v>-29.218667575542398</c:v>
                </c:pt>
                <c:pt idx="12">
                  <c:v>-20.810749153433701</c:v>
                </c:pt>
                <c:pt idx="13">
                  <c:v>-14.5911057678499</c:v>
                </c:pt>
                <c:pt idx="14">
                  <c:v>-9.9673802184707689</c:v>
                </c:pt>
                <c:pt idx="15">
                  <c:v>-6.5371349665516201</c:v>
                </c:pt>
                <c:pt idx="16">
                  <c:v>-4.0136442639604502</c:v>
                </c:pt>
                <c:pt idx="17">
                  <c:v>-2.1843753593825399</c:v>
                </c:pt>
                <c:pt idx="18">
                  <c:v>-0.88713722841415898</c:v>
                </c:pt>
                <c:pt idx="19">
                  <c:v>4.1773564835034796E-3</c:v>
                </c:pt>
                <c:pt idx="20">
                  <c:v>0.58858473498568697</c:v>
                </c:pt>
                <c:pt idx="21">
                  <c:v>0.94405334942204699</c:v>
                </c:pt>
                <c:pt idx="22">
                  <c:v>1.13183424902352</c:v>
                </c:pt>
                <c:pt idx="23">
                  <c:v>1.1997425969489899</c:v>
                </c:pt>
                <c:pt idx="24">
                  <c:v>1.1847499006567599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8-40DE-AF07-C0845FAE80A9}"/>
            </c:ext>
          </c:extLst>
        </c:ser>
        <c:ser>
          <c:idx val="1"/>
          <c:order val="1"/>
          <c:tx>
            <c:strRef>
              <c:f>observed!$B$34</c:f>
              <c:strCache>
                <c:ptCount val="1"/>
                <c:pt idx="0">
                  <c:v>gov exp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observed!$C$34:$AA$34</c:f>
              <c:numCache>
                <c:formatCode>0.00</c:formatCode>
                <c:ptCount val="25"/>
                <c:pt idx="0">
                  <c:v>4617.9888802189598</c:v>
                </c:pt>
                <c:pt idx="1">
                  <c:v>-708.722061722175</c:v>
                </c:pt>
                <c:pt idx="2">
                  <c:v>-466.78432833176498</c:v>
                </c:pt>
                <c:pt idx="3">
                  <c:v>-312.255078328698</c:v>
                </c:pt>
                <c:pt idx="4">
                  <c:v>-215.464775691672</c:v>
                </c:pt>
                <c:pt idx="5">
                  <c:v>-154.731649323054</c:v>
                </c:pt>
                <c:pt idx="6">
                  <c:v>-115.95175814325</c:v>
                </c:pt>
                <c:pt idx="7">
                  <c:v>-90.468606670399097</c:v>
                </c:pt>
                <c:pt idx="8">
                  <c:v>-73.125154700936505</c:v>
                </c:pt>
                <c:pt idx="9">
                  <c:v>-60.8853466823128</c:v>
                </c:pt>
                <c:pt idx="10">
                  <c:v>-51.957493021795301</c:v>
                </c:pt>
                <c:pt idx="11">
                  <c:v>-45.267568489803502</c:v>
                </c:pt>
                <c:pt idx="12">
                  <c:v>-40.153180806193305</c:v>
                </c:pt>
                <c:pt idx="13">
                  <c:v>-36.1893291000098</c:v>
                </c:pt>
                <c:pt idx="14">
                  <c:v>-33.090304711704299</c:v>
                </c:pt>
                <c:pt idx="15">
                  <c:v>-30.6546461517548</c:v>
                </c:pt>
                <c:pt idx="16">
                  <c:v>-28.7340924306734</c:v>
                </c:pt>
                <c:pt idx="17">
                  <c:v>-27.215793093127697</c:v>
                </c:pt>
                <c:pt idx="18">
                  <c:v>-26.011812167805498</c:v>
                </c:pt>
                <c:pt idx="19">
                  <c:v>-25.052654170638103</c:v>
                </c:pt>
                <c:pt idx="20">
                  <c:v>-24.283032828049702</c:v>
                </c:pt>
                <c:pt idx="21">
                  <c:v>-23.658921092217199</c:v>
                </c:pt>
                <c:pt idx="22">
                  <c:v>-23.1453645132368</c:v>
                </c:pt>
                <c:pt idx="23">
                  <c:v>-22.714778092405901</c:v>
                </c:pt>
                <c:pt idx="24">
                  <c:v>-22.345573237895803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58-40DE-AF07-C0845FAE80A9}"/>
            </c:ext>
          </c:extLst>
        </c:ser>
        <c:ser>
          <c:idx val="2"/>
          <c:order val="2"/>
          <c:tx>
            <c:strRef>
              <c:f>observed!$B$35</c:f>
              <c:strCache>
                <c:ptCount val="1"/>
                <c:pt idx="0">
                  <c:v>inv spec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observed!$C$35:$AA$35</c:f>
              <c:numCache>
                <c:formatCode>0.00</c:formatCode>
                <c:ptCount val="25"/>
                <c:pt idx="0">
                  <c:v>2883.0317092428199</c:v>
                </c:pt>
                <c:pt idx="1">
                  <c:v>1618.9947934489801</c:v>
                </c:pt>
                <c:pt idx="2">
                  <c:v>804.93163331080405</c:v>
                </c:pt>
                <c:pt idx="3">
                  <c:v>262.215345275039</c:v>
                </c:pt>
                <c:pt idx="4">
                  <c:v>-82.460318119771387</c:v>
                </c:pt>
                <c:pt idx="5">
                  <c:v>-288.864947188619</c:v>
                </c:pt>
                <c:pt idx="6">
                  <c:v>-401.31190148656799</c:v>
                </c:pt>
                <c:pt idx="7">
                  <c:v>-451.396671855953</c:v>
                </c:pt>
                <c:pt idx="8">
                  <c:v>-461.21523095341098</c:v>
                </c:pt>
                <c:pt idx="9">
                  <c:v>-446.02997827827403</c:v>
                </c:pt>
                <c:pt idx="10">
                  <c:v>-416.26497980043501</c:v>
                </c:pt>
                <c:pt idx="11">
                  <c:v>-378.94322049708501</c:v>
                </c:pt>
                <c:pt idx="12">
                  <c:v>-338.70711637682501</c:v>
                </c:pt>
                <c:pt idx="13">
                  <c:v>-298.54000783193101</c:v>
                </c:pt>
                <c:pt idx="14">
                  <c:v>-260.27610557230298</c:v>
                </c:pt>
                <c:pt idx="15">
                  <c:v>-224.961169061249</c:v>
                </c:pt>
                <c:pt idx="16">
                  <c:v>-193.10761668610101</c:v>
                </c:pt>
                <c:pt idx="17">
                  <c:v>-164.874671859752</c:v>
                </c:pt>
                <c:pt idx="18">
                  <c:v>-140.19506470008201</c:v>
                </c:pt>
                <c:pt idx="19">
                  <c:v>-118.863518272755</c:v>
                </c:pt>
                <c:pt idx="20">
                  <c:v>-100.597870799912</c:v>
                </c:pt>
                <c:pt idx="21">
                  <c:v>-85.080614479826608</c:v>
                </c:pt>
                <c:pt idx="22">
                  <c:v>-71.986458119649996</c:v>
                </c:pt>
                <c:pt idx="23">
                  <c:v>-60.9999689484819</c:v>
                </c:pt>
                <c:pt idx="24">
                  <c:v>-51.826232227928394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58-40DE-AF07-C0845FAE80A9}"/>
            </c:ext>
          </c:extLst>
        </c:ser>
        <c:ser>
          <c:idx val="3"/>
          <c:order val="3"/>
          <c:tx>
            <c:strRef>
              <c:f>observed!$B$36</c:f>
              <c:strCache>
                <c:ptCount val="1"/>
                <c:pt idx="0">
                  <c:v>ew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observed!$C$36:$AA$36</c:f>
              <c:numCache>
                <c:formatCode>0.00</c:formatCode>
                <c:ptCount val="25"/>
                <c:pt idx="0">
                  <c:v>-0.12986403704480201</c:v>
                </c:pt>
                <c:pt idx="1">
                  <c:v>-0.15305909351314101</c:v>
                </c:pt>
                <c:pt idx="2">
                  <c:v>-0.141730654362383</c:v>
                </c:pt>
                <c:pt idx="3">
                  <c:v>-0.12742019081206199</c:v>
                </c:pt>
                <c:pt idx="4">
                  <c:v>-0.111379291163687</c:v>
                </c:pt>
                <c:pt idx="5">
                  <c:v>-9.5056633439746893E-2</c:v>
                </c:pt>
                <c:pt idx="6">
                  <c:v>-7.94336921524115E-2</c:v>
                </c:pt>
                <c:pt idx="7">
                  <c:v>-6.5068334393917598E-2</c:v>
                </c:pt>
                <c:pt idx="8">
                  <c:v>-5.2226804086342997E-2</c:v>
                </c:pt>
                <c:pt idx="9">
                  <c:v>-4.0989930815422501E-2</c:v>
                </c:pt>
                <c:pt idx="10">
                  <c:v>-3.1325382464956503E-2</c:v>
                </c:pt>
                <c:pt idx="11">
                  <c:v>-2.3134891926278701E-2</c:v>
                </c:pt>
                <c:pt idx="12">
                  <c:v>-1.6284910879471901E-2</c:v>
                </c:pt>
                <c:pt idx="13">
                  <c:v>-1.0626472805622801E-2</c:v>
                </c:pt>
                <c:pt idx="14">
                  <c:v>-6.00795736220583E-3</c:v>
                </c:pt>
                <c:pt idx="15">
                  <c:v>-2.2831070767380698E-3</c:v>
                </c:pt>
                <c:pt idx="16">
                  <c:v>6.8417509800849897E-4</c:v>
                </c:pt>
                <c:pt idx="17">
                  <c:v>3.0172252012089498E-3</c:v>
                </c:pt>
                <c:pt idx="18">
                  <c:v>4.8255124167519399E-3</c:v>
                </c:pt>
                <c:pt idx="19">
                  <c:v>6.2045351093956702E-3</c:v>
                </c:pt>
                <c:pt idx="20">
                  <c:v>7.2363681012823098E-3</c:v>
                </c:pt>
                <c:pt idx="21">
                  <c:v>7.9906104099628505E-3</c:v>
                </c:pt>
                <c:pt idx="22">
                  <c:v>8.5255546693578394E-3</c:v>
                </c:pt>
                <c:pt idx="23">
                  <c:v>8.8894523054222595E-3</c:v>
                </c:pt>
                <c:pt idx="24">
                  <c:v>9.1217877067176194E-3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58-40DE-AF07-C0845FAE80A9}"/>
            </c:ext>
          </c:extLst>
        </c:ser>
        <c:ser>
          <c:idx val="4"/>
          <c:order val="4"/>
          <c:tx>
            <c:strRef>
              <c:f>observed!$B$37</c:f>
              <c:strCache>
                <c:ptCount val="1"/>
                <c:pt idx="0">
                  <c:v>productivity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observed!$C$37:$AA$37</c:f>
              <c:numCache>
                <c:formatCode>0.00</c:formatCode>
                <c:ptCount val="25"/>
                <c:pt idx="0">
                  <c:v>0.39674550695393701</c:v>
                </c:pt>
                <c:pt idx="1">
                  <c:v>0.13561324433576399</c:v>
                </c:pt>
                <c:pt idx="2">
                  <c:v>9.3987374810737503E-2</c:v>
                </c:pt>
                <c:pt idx="3">
                  <c:v>6.3175352834430903E-2</c:v>
                </c:pt>
                <c:pt idx="4">
                  <c:v>4.0844982877720599E-2</c:v>
                </c:pt>
                <c:pt idx="5">
                  <c:v>2.4743977739629899E-2</c:v>
                </c:pt>
                <c:pt idx="6">
                  <c:v>1.3116656453843901E-2</c:v>
                </c:pt>
                <c:pt idx="7">
                  <c:v>4.7028747251148797E-3</c:v>
                </c:pt>
                <c:pt idx="8">
                  <c:v>-1.3779134124515301E-3</c:v>
                </c:pt>
                <c:pt idx="9">
                  <c:v>-5.7424453477527603E-3</c:v>
                </c:pt>
                <c:pt idx="10">
                  <c:v>-8.8302610760325195E-3</c:v>
                </c:pt>
                <c:pt idx="11">
                  <c:v>-1.0961874222002999E-2</c:v>
                </c:pt>
                <c:pt idx="12">
                  <c:v>-1.23761875592812E-2</c:v>
                </c:pt>
                <c:pt idx="13">
                  <c:v>-1.32543696128591E-2</c:v>
                </c:pt>
                <c:pt idx="14">
                  <c:v>-1.37353446204798E-2</c:v>
                </c:pt>
                <c:pt idx="15">
                  <c:v>-1.39261862664752E-2</c:v>
                </c:pt>
                <c:pt idx="16">
                  <c:v>-1.39094004693019E-2</c:v>
                </c:pt>
                <c:pt idx="17">
                  <c:v>-1.37482604649172E-2</c:v>
                </c:pt>
                <c:pt idx="18">
                  <c:v>-1.3490868901216899E-2</c:v>
                </c:pt>
                <c:pt idx="19">
                  <c:v>-1.31733413492838E-2</c:v>
                </c:pt>
                <c:pt idx="20">
                  <c:v>-1.2822348173457799E-2</c:v>
                </c:pt>
                <c:pt idx="21">
                  <c:v>-1.24571641062328E-2</c:v>
                </c:pt>
                <c:pt idx="22">
                  <c:v>-1.2091325981215199E-2</c:v>
                </c:pt>
                <c:pt idx="23">
                  <c:v>-1.17339711950028E-2</c:v>
                </c:pt>
                <c:pt idx="24">
                  <c:v>-1.1390912819471501E-2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D58-40DE-AF07-C0845FAE80A9}"/>
            </c:ext>
          </c:extLst>
        </c:ser>
        <c:ser>
          <c:idx val="5"/>
          <c:order val="5"/>
          <c:tx>
            <c:strRef>
              <c:f>observed!$B$38</c:f>
              <c:strCache>
                <c:ptCount val="1"/>
                <c:pt idx="0">
                  <c:v>mon pol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observed!$C$38:$AA$38</c:f>
              <c:numCache>
                <c:formatCode>0.00</c:formatCode>
                <c:ptCount val="25"/>
                <c:pt idx="0">
                  <c:v>-2503.71398477914</c:v>
                </c:pt>
                <c:pt idx="1">
                  <c:v>-1084.74984557418</c:v>
                </c:pt>
                <c:pt idx="2">
                  <c:v>-242.72903625733099</c:v>
                </c:pt>
                <c:pt idx="3">
                  <c:v>189.37135981169601</c:v>
                </c:pt>
                <c:pt idx="4">
                  <c:v>384.52205194126304</c:v>
                </c:pt>
                <c:pt idx="5">
                  <c:v>450.70001045852001</c:v>
                </c:pt>
                <c:pt idx="6">
                  <c:v>449.533099742047</c:v>
                </c:pt>
                <c:pt idx="7">
                  <c:v>415.36490881745794</c:v>
                </c:pt>
                <c:pt idx="8">
                  <c:v>367.11858788882301</c:v>
                </c:pt>
                <c:pt idx="9">
                  <c:v>315.06398618527498</c:v>
                </c:pt>
                <c:pt idx="10">
                  <c:v>264.60744808957401</c:v>
                </c:pt>
                <c:pt idx="11">
                  <c:v>218.414915818439</c:v>
                </c:pt>
                <c:pt idx="12">
                  <c:v>177.60949931125401</c:v>
                </c:pt>
                <c:pt idx="13">
                  <c:v>142.45353324681798</c:v>
                </c:pt>
                <c:pt idx="14">
                  <c:v>112.741156885713</c:v>
                </c:pt>
                <c:pt idx="15">
                  <c:v>88.026438371769402</c:v>
                </c:pt>
                <c:pt idx="16">
                  <c:v>67.756697944344509</c:v>
                </c:pt>
                <c:pt idx="17">
                  <c:v>51.350259050581002</c:v>
                </c:pt>
                <c:pt idx="18">
                  <c:v>38.241044851735097</c:v>
                </c:pt>
                <c:pt idx="19">
                  <c:v>27.903068749592901</c:v>
                </c:pt>
                <c:pt idx="20">
                  <c:v>19.862582098912302</c:v>
                </c:pt>
                <c:pt idx="21">
                  <c:v>13.7026104096644</c:v>
                </c:pt>
                <c:pt idx="22">
                  <c:v>9.0628323907904189</c:v>
                </c:pt>
                <c:pt idx="23">
                  <c:v>5.6366871622110004</c:v>
                </c:pt>
                <c:pt idx="24">
                  <c:v>3.1669325785882401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D58-40DE-AF07-C0845FAE8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6800751"/>
        <c:axId val="850386799"/>
      </c:lineChart>
      <c:catAx>
        <c:axId val="756800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386799"/>
        <c:crosses val="autoZero"/>
        <c:auto val="1"/>
        <c:lblAlgn val="ctr"/>
        <c:lblOffset val="100"/>
        <c:noMultiLvlLbl val="0"/>
      </c:catAx>
      <c:valAx>
        <c:axId val="85038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6800751"/>
        <c:crosses val="autoZero"/>
        <c:crossBetween val="between"/>
        <c:minorUnit val="2.0000000000000004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observed!$B$48</c:f>
              <c:strCache>
                <c:ptCount val="1"/>
                <c:pt idx="0">
                  <c:v>risk premium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observed!$C$48:$AA$48</c:f>
              <c:numCache>
                <c:formatCode>0.00</c:formatCode>
                <c:ptCount val="25"/>
                <c:pt idx="0">
                  <c:v>116.095495466919</c:v>
                </c:pt>
                <c:pt idx="1">
                  <c:v>129.142168553142</c:v>
                </c:pt>
                <c:pt idx="2">
                  <c:v>116.23911566786501</c:v>
                </c:pt>
                <c:pt idx="3">
                  <c:v>98.425334215063202</c:v>
                </c:pt>
                <c:pt idx="4">
                  <c:v>81.1454589006688</c:v>
                </c:pt>
                <c:pt idx="5">
                  <c:v>65.713679362567902</c:v>
                </c:pt>
                <c:pt idx="6">
                  <c:v>52.356891938027999</c:v>
                </c:pt>
                <c:pt idx="7">
                  <c:v>41.002464479072998</c:v>
                </c:pt>
                <c:pt idx="8">
                  <c:v>31.486484928789903</c:v>
                </c:pt>
                <c:pt idx="9">
                  <c:v>23.615203468864099</c:v>
                </c:pt>
                <c:pt idx="10">
                  <c:v>17.188072239036099</c:v>
                </c:pt>
                <c:pt idx="11">
                  <c:v>12.009203917716601</c:v>
                </c:pt>
                <c:pt idx="12">
                  <c:v>7.8940740498667505</c:v>
                </c:pt>
                <c:pt idx="13">
                  <c:v>4.6734806501424995</c:v>
                </c:pt>
                <c:pt idx="14">
                  <c:v>2.1956084004159897</c:v>
                </c:pt>
                <c:pt idx="15">
                  <c:v>0.326725847296094</c:v>
                </c:pt>
                <c:pt idx="16">
                  <c:v>-1.0490847592914401</c:v>
                </c:pt>
                <c:pt idx="17">
                  <c:v>-2.0308500955901203</c:v>
                </c:pt>
                <c:pt idx="18">
                  <c:v>-2.70203575001515</c:v>
                </c:pt>
                <c:pt idx="19">
                  <c:v>-3.1320977657456299</c:v>
                </c:pt>
                <c:pt idx="20">
                  <c:v>-3.3781193195558901</c:v>
                </c:pt>
                <c:pt idx="21">
                  <c:v>-3.4864360965003498</c:v>
                </c:pt>
                <c:pt idx="22">
                  <c:v>-3.4941854452841303</c:v>
                </c:pt>
                <c:pt idx="23">
                  <c:v>-3.4307386432508302</c:v>
                </c:pt>
                <c:pt idx="24">
                  <c:v>-3.3189937762390098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6B-416C-B740-145857D49184}"/>
            </c:ext>
          </c:extLst>
        </c:ser>
        <c:ser>
          <c:idx val="1"/>
          <c:order val="1"/>
          <c:tx>
            <c:strRef>
              <c:f>observed!$B$49</c:f>
              <c:strCache>
                <c:ptCount val="1"/>
                <c:pt idx="0">
                  <c:v>gov exp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observed!$C$49:$AA$49</c:f>
              <c:numCache>
                <c:formatCode>0.00</c:formatCode>
                <c:ptCount val="25"/>
                <c:pt idx="0">
                  <c:v>91.022364294199903</c:v>
                </c:pt>
                <c:pt idx="1">
                  <c:v>103.72528991205598</c:v>
                </c:pt>
                <c:pt idx="2">
                  <c:v>98.250714071625993</c:v>
                </c:pt>
                <c:pt idx="3">
                  <c:v>89.249291261705991</c:v>
                </c:pt>
                <c:pt idx="4">
                  <c:v>80.311933596355402</c:v>
                </c:pt>
                <c:pt idx="5">
                  <c:v>72.299159161738402</c:v>
                </c:pt>
                <c:pt idx="6">
                  <c:v>65.373906345823599</c:v>
                </c:pt>
                <c:pt idx="7">
                  <c:v>59.508135818497898</c:v>
                </c:pt>
                <c:pt idx="8">
                  <c:v>54.615832771117702</c:v>
                </c:pt>
                <c:pt idx="9">
                  <c:v>50.592394366598697</c:v>
                </c:pt>
                <c:pt idx="10">
                  <c:v>47.329105814892799</c:v>
                </c:pt>
                <c:pt idx="11">
                  <c:v>44.719953925893599</c:v>
                </c:pt>
                <c:pt idx="12">
                  <c:v>42.665372789890696</c:v>
                </c:pt>
                <c:pt idx="13">
                  <c:v>41.074341728003496</c:v>
                </c:pt>
                <c:pt idx="14">
                  <c:v>39.865418321117801</c:v>
                </c:pt>
                <c:pt idx="15">
                  <c:v>38.9670368389028</c:v>
                </c:pt>
                <c:pt idx="16">
                  <c:v>38.317301308304899</c:v>
                </c:pt>
                <c:pt idx="17">
                  <c:v>37.863444662661301</c:v>
                </c:pt>
                <c:pt idx="18">
                  <c:v>37.561083608624898</c:v>
                </c:pt>
                <c:pt idx="19">
                  <c:v>37.373365855607503</c:v>
                </c:pt>
                <c:pt idx="20">
                  <c:v>37.270079914900599</c:v>
                </c:pt>
                <c:pt idx="21">
                  <c:v>37.226776693281003</c:v>
                </c:pt>
                <c:pt idx="22">
                  <c:v>37.2239357413184</c:v>
                </c:pt>
                <c:pt idx="23">
                  <c:v>37.246196514032498</c:v>
                </c:pt>
                <c:pt idx="24">
                  <c:v>37.2816656698716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56B-416C-B740-145857D49184}"/>
            </c:ext>
          </c:extLst>
        </c:ser>
        <c:ser>
          <c:idx val="2"/>
          <c:order val="2"/>
          <c:tx>
            <c:strRef>
              <c:f>observed!$B$50</c:f>
              <c:strCache>
                <c:ptCount val="1"/>
                <c:pt idx="0">
                  <c:v>inv spec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observed!$C$50:$AA$50</c:f>
              <c:numCache>
                <c:formatCode>0.00</c:formatCode>
                <c:ptCount val="25"/>
                <c:pt idx="0">
                  <c:v>351.99432282163599</c:v>
                </c:pt>
                <c:pt idx="1">
                  <c:v>425.52424673361497</c:v>
                </c:pt>
                <c:pt idx="2">
                  <c:v>422.38527975884102</c:v>
                </c:pt>
                <c:pt idx="3">
                  <c:v>394.10022413921303</c:v>
                </c:pt>
                <c:pt idx="4">
                  <c:v>355.69111282923399</c:v>
                </c:pt>
                <c:pt idx="5">
                  <c:v>312.90967673098896</c:v>
                </c:pt>
                <c:pt idx="6">
                  <c:v>268.79554665053001</c:v>
                </c:pt>
                <c:pt idx="7">
                  <c:v>225.30682001688999</c:v>
                </c:pt>
                <c:pt idx="8">
                  <c:v>183.77776414533801</c:v>
                </c:pt>
                <c:pt idx="9">
                  <c:v>145.09462955701801</c:v>
                </c:pt>
                <c:pt idx="10">
                  <c:v>109.79876789320299</c:v>
                </c:pt>
                <c:pt idx="11">
                  <c:v>78.165218931427503</c:v>
                </c:pt>
                <c:pt idx="12">
                  <c:v>50.267653953169898</c:v>
                </c:pt>
                <c:pt idx="13">
                  <c:v>26.0323827075926</c:v>
                </c:pt>
                <c:pt idx="14">
                  <c:v>5.2825960834124199</c:v>
                </c:pt>
                <c:pt idx="15">
                  <c:v>-12.226129990408101</c:v>
                </c:pt>
                <c:pt idx="16">
                  <c:v>-26.777987631314598</c:v>
                </c:pt>
                <c:pt idx="17">
                  <c:v>-38.6756428650936</c:v>
                </c:pt>
                <c:pt idx="18">
                  <c:v>-48.224426378203901</c:v>
                </c:pt>
                <c:pt idx="19">
                  <c:v>-55.721020644734494</c:v>
                </c:pt>
                <c:pt idx="20">
                  <c:v>-61.445758800809898</c:v>
                </c:pt>
                <c:pt idx="21">
                  <c:v>-65.657764743858294</c:v>
                </c:pt>
                <c:pt idx="22">
                  <c:v>-68.592278453019105</c:v>
                </c:pt>
                <c:pt idx="23">
                  <c:v>-70.459619222339498</c:v>
                </c:pt>
                <c:pt idx="24">
                  <c:v>-71.445338734571507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56B-416C-B740-145857D49184}"/>
            </c:ext>
          </c:extLst>
        </c:ser>
        <c:ser>
          <c:idx val="3"/>
          <c:order val="3"/>
          <c:tx>
            <c:strRef>
              <c:f>observed!$B$51</c:f>
              <c:strCache>
                <c:ptCount val="1"/>
                <c:pt idx="0">
                  <c:v>ew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observed!$C$51:$AA$51</c:f>
              <c:numCache>
                <c:formatCode>0.00</c:formatCode>
                <c:ptCount val="25"/>
                <c:pt idx="0">
                  <c:v>0.150683156031517</c:v>
                </c:pt>
                <c:pt idx="1">
                  <c:v>0.17802131090307599</c:v>
                </c:pt>
                <c:pt idx="2">
                  <c:v>0.17514324537849399</c:v>
                </c:pt>
                <c:pt idx="3">
                  <c:v>0.16496690213558801</c:v>
                </c:pt>
                <c:pt idx="4">
                  <c:v>0.15339296476998501</c:v>
                </c:pt>
                <c:pt idx="5">
                  <c:v>0.142095931901769</c:v>
                </c:pt>
                <c:pt idx="6">
                  <c:v>0.13162648133244201</c:v>
                </c:pt>
                <c:pt idx="7">
                  <c:v>0.122184878573532</c:v>
                </c:pt>
                <c:pt idx="8">
                  <c:v>0.113829950463383</c:v>
                </c:pt>
                <c:pt idx="9">
                  <c:v>0.106547495952136</c:v>
                </c:pt>
                <c:pt idx="10">
                  <c:v>0.10028066480157399</c:v>
                </c:pt>
                <c:pt idx="11">
                  <c:v>9.4947707685158297E-2</c:v>
                </c:pt>
                <c:pt idx="12">
                  <c:v>9.0453894710620805E-2</c:v>
                </c:pt>
                <c:pt idx="13">
                  <c:v>8.6699826323877599E-2</c:v>
                </c:pt>
                <c:pt idx="14">
                  <c:v>8.3587162783433505E-2</c:v>
                </c:pt>
                <c:pt idx="15">
                  <c:v>8.1022422183620393E-2</c:v>
                </c:pt>
                <c:pt idx="16">
                  <c:v>7.8919329923885798E-2</c:v>
                </c:pt>
                <c:pt idx="17">
                  <c:v>7.7200096988327194E-2</c:v>
                </c:pt>
                <c:pt idx="18">
                  <c:v>7.5795924036987497E-2</c:v>
                </c:pt>
                <c:pt idx="19">
                  <c:v>7.4646963296770993E-2</c:v>
                </c:pt>
                <c:pt idx="20">
                  <c:v>7.3701917095350997E-2</c:v>
                </c:pt>
                <c:pt idx="21">
                  <c:v>7.2917408673636899E-2</c:v>
                </c:pt>
                <c:pt idx="22">
                  <c:v>7.22572261420905E-2</c:v>
                </c:pt>
                <c:pt idx="23">
                  <c:v>7.1691512802503604E-2</c:v>
                </c:pt>
                <c:pt idx="24">
                  <c:v>7.1195955370315298E-2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56B-416C-B740-145857D49184}"/>
            </c:ext>
          </c:extLst>
        </c:ser>
        <c:ser>
          <c:idx val="4"/>
          <c:order val="4"/>
          <c:tx>
            <c:strRef>
              <c:f>observed!$B$52</c:f>
              <c:strCache>
                <c:ptCount val="1"/>
                <c:pt idx="0">
                  <c:v>productivity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observed!$C$52:$AA$52</c:f>
              <c:numCache>
                <c:formatCode>0.00</c:formatCode>
                <c:ptCount val="25"/>
                <c:pt idx="0">
                  <c:v>-4.69975713444565E-2</c:v>
                </c:pt>
                <c:pt idx="1">
                  <c:v>-4.7928024079155501E-2</c:v>
                </c:pt>
                <c:pt idx="2">
                  <c:v>-3.9664232533053498E-2</c:v>
                </c:pt>
                <c:pt idx="3">
                  <c:v>-3.0826076706405199E-2</c:v>
                </c:pt>
                <c:pt idx="4">
                  <c:v>-2.3254951798048401E-2</c:v>
                </c:pt>
                <c:pt idx="5">
                  <c:v>-1.7177431172728699E-2</c:v>
                </c:pt>
                <c:pt idx="6">
                  <c:v>-1.24508256959626E-2</c:v>
                </c:pt>
                <c:pt idx="7">
                  <c:v>-8.8650784438436599E-3</c:v>
                </c:pt>
                <c:pt idx="8">
                  <c:v>-6.2159955156900802E-3</c:v>
                </c:pt>
                <c:pt idx="9">
                  <c:v>-4.3222632764687904E-3</c:v>
                </c:pt>
                <c:pt idx="10">
                  <c:v>-3.0281862652516999E-3</c:v>
                </c:pt>
                <c:pt idx="11">
                  <c:v>-2.2025614195740899E-3</c:v>
                </c:pt>
                <c:pt idx="12">
                  <c:v>-1.7364209197433501E-3</c:v>
                </c:pt>
                <c:pt idx="13">
                  <c:v>-1.54045555675131E-3</c:v>
                </c:pt>
                <c:pt idx="14">
                  <c:v>-1.5424172804563399E-3</c:v>
                </c:pt>
                <c:pt idx="15">
                  <c:v>-1.6846389510328801E-3</c:v>
                </c:pt>
                <c:pt idx="16">
                  <c:v>-1.9217435143429301E-3</c:v>
                </c:pt>
                <c:pt idx="17">
                  <c:v>-2.21857928047997E-3</c:v>
                </c:pt>
                <c:pt idx="18">
                  <c:v>-2.5483954149878598E-3</c:v>
                </c:pt>
                <c:pt idx="19">
                  <c:v>-2.8912566803019901E-3</c:v>
                </c:pt>
                <c:pt idx="20">
                  <c:v>-3.2326865402103602E-3</c:v>
                </c:pt>
                <c:pt idx="21">
                  <c:v>-3.56252156984316E-3</c:v>
                </c:pt>
                <c:pt idx="22">
                  <c:v>-3.8739567010109802E-3</c:v>
                </c:pt>
                <c:pt idx="23">
                  <c:v>-4.1627594133524203E-3</c:v>
                </c:pt>
                <c:pt idx="24">
                  <c:v>-4.4266309618280503E-3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56B-416C-B740-145857D49184}"/>
            </c:ext>
          </c:extLst>
        </c:ser>
        <c:ser>
          <c:idx val="5"/>
          <c:order val="5"/>
          <c:tx>
            <c:strRef>
              <c:f>observed!$B$53</c:f>
              <c:strCache>
                <c:ptCount val="1"/>
                <c:pt idx="0">
                  <c:v>mon pol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observed!$C$53:$AA$53</c:f>
              <c:numCache>
                <c:formatCode>0.00</c:formatCode>
                <c:ptCount val="25"/>
                <c:pt idx="0">
                  <c:v>-423.50368301897498</c:v>
                </c:pt>
                <c:pt idx="1">
                  <c:v>-511.42251897715403</c:v>
                </c:pt>
                <c:pt idx="2">
                  <c:v>-505.19605699996299</c:v>
                </c:pt>
                <c:pt idx="3">
                  <c:v>-468.41239126959698</c:v>
                </c:pt>
                <c:pt idx="4">
                  <c:v>-420.50001381760097</c:v>
                </c:pt>
                <c:pt idx="5">
                  <c:v>-369.06925736754403</c:v>
                </c:pt>
                <c:pt idx="6">
                  <c:v>-317.94961154167396</c:v>
                </c:pt>
                <c:pt idx="7">
                  <c:v>-269.34873893804604</c:v>
                </c:pt>
                <c:pt idx="8">
                  <c:v>-224.55409351517901</c:v>
                </c:pt>
                <c:pt idx="9">
                  <c:v>-184.24554779689001</c:v>
                </c:pt>
                <c:pt idx="10">
                  <c:v>-148.68275200522999</c:v>
                </c:pt>
                <c:pt idx="11">
                  <c:v>-117.836647914042</c:v>
                </c:pt>
                <c:pt idx="12">
                  <c:v>-91.486841679664394</c:v>
                </c:pt>
                <c:pt idx="13">
                  <c:v>-69.294201091145709</c:v>
                </c:pt>
                <c:pt idx="14">
                  <c:v>-50.854356305412004</c:v>
                </c:pt>
                <c:pt idx="15">
                  <c:v>-35.736294360645402</c:v>
                </c:pt>
                <c:pt idx="16">
                  <c:v>-23.509370943732801</c:v>
                </c:pt>
                <c:pt idx="17">
                  <c:v>-13.761423176770201</c:v>
                </c:pt>
                <c:pt idx="18">
                  <c:v>-6.1101485152326198</c:v>
                </c:pt>
                <c:pt idx="19">
                  <c:v>-0.20948318199986998</c:v>
                </c:pt>
                <c:pt idx="20">
                  <c:v>4.2476464740615096</c:v>
                </c:pt>
                <c:pt idx="21">
                  <c:v>7.52912483280355</c:v>
                </c:pt>
                <c:pt idx="22">
                  <c:v>9.8651705570118597</c:v>
                </c:pt>
                <c:pt idx="23">
                  <c:v>11.450952932269299</c:v>
                </c:pt>
                <c:pt idx="24">
                  <c:v>12.4498316725108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56B-416C-B740-145857D49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6800751"/>
        <c:axId val="850386799"/>
      </c:lineChart>
      <c:catAx>
        <c:axId val="756800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386799"/>
        <c:crosses val="autoZero"/>
        <c:auto val="1"/>
        <c:lblAlgn val="ctr"/>
        <c:lblOffset val="100"/>
        <c:noMultiLvlLbl val="0"/>
      </c:catAx>
      <c:valAx>
        <c:axId val="85038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6800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observed!$B$56</c:f>
              <c:strCache>
                <c:ptCount val="1"/>
                <c:pt idx="0">
                  <c:v>risk premium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observed!$C$56:$AA$56</c:f>
              <c:numCache>
                <c:formatCode>0.00</c:formatCode>
                <c:ptCount val="25"/>
                <c:pt idx="0">
                  <c:v>875.553531489904</c:v>
                </c:pt>
                <c:pt idx="1">
                  <c:v>630.60955436047891</c:v>
                </c:pt>
                <c:pt idx="2">
                  <c:v>382.26442622719298</c:v>
                </c:pt>
                <c:pt idx="3">
                  <c:v>229.010302433997</c:v>
                </c:pt>
                <c:pt idx="4">
                  <c:v>142.18056137449301</c:v>
                </c:pt>
                <c:pt idx="5">
                  <c:v>93.233981993534911</c:v>
                </c:pt>
                <c:pt idx="6">
                  <c:v>64.8294383459383</c:v>
                </c:pt>
                <c:pt idx="7">
                  <c:v>47.435780681369899</c:v>
                </c:pt>
                <c:pt idx="8">
                  <c:v>35.985615472777503</c:v>
                </c:pt>
                <c:pt idx="9">
                  <c:v>27.8289395127726</c:v>
                </c:pt>
                <c:pt idx="10">
                  <c:v>21.5957118536728</c:v>
                </c:pt>
                <c:pt idx="11">
                  <c:v>16.5823698850695</c:v>
                </c:pt>
                <c:pt idx="12">
                  <c:v>12.425902134444199</c:v>
                </c:pt>
                <c:pt idx="13">
                  <c:v>8.9330875253218505</c:v>
                </c:pt>
                <c:pt idx="14">
                  <c:v>5.9926482449840206</c:v>
                </c:pt>
                <c:pt idx="15">
                  <c:v>3.53125526306453</c:v>
                </c:pt>
                <c:pt idx="16">
                  <c:v>1.49239640683446</c:v>
                </c:pt>
                <c:pt idx="17">
                  <c:v>-0.17309501453538501</c:v>
                </c:pt>
                <c:pt idx="18">
                  <c:v>-1.51076968769703</c:v>
                </c:pt>
                <c:pt idx="19">
                  <c:v>-2.5636287009542196</c:v>
                </c:pt>
                <c:pt idx="20">
                  <c:v>-3.3720889511382199</c:v>
                </c:pt>
                <c:pt idx="21">
                  <c:v>-3.9736076111096499</c:v>
                </c:pt>
                <c:pt idx="22">
                  <c:v>-4.40230842046335</c:v>
                </c:pt>
                <c:pt idx="23">
                  <c:v>-4.6887411293702899</c:v>
                </c:pt>
                <c:pt idx="24">
                  <c:v>-4.8598031017441103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2C-4E58-BA7A-24ADD2D40BAA}"/>
            </c:ext>
          </c:extLst>
        </c:ser>
        <c:ser>
          <c:idx val="1"/>
          <c:order val="1"/>
          <c:tx>
            <c:strRef>
              <c:f>observed!$B$57</c:f>
              <c:strCache>
                <c:ptCount val="1"/>
                <c:pt idx="0">
                  <c:v>gov exp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observed!$C$57:$AA$57</c:f>
              <c:numCache>
                <c:formatCode>0.00</c:formatCode>
                <c:ptCount val="25"/>
                <c:pt idx="0">
                  <c:v>216.25677874901402</c:v>
                </c:pt>
                <c:pt idx="1">
                  <c:v>234.61809005325401</c:v>
                </c:pt>
                <c:pt idx="2">
                  <c:v>205.66846276844498</c:v>
                </c:pt>
                <c:pt idx="3">
                  <c:v>173.23580075644801</c:v>
                </c:pt>
                <c:pt idx="4">
                  <c:v>147.82061205814699</c:v>
                </c:pt>
                <c:pt idx="5">
                  <c:v>129.79182859010999</c:v>
                </c:pt>
                <c:pt idx="6">
                  <c:v>117.25328424426701</c:v>
                </c:pt>
                <c:pt idx="7">
                  <c:v>108.36801104867099</c:v>
                </c:pt>
                <c:pt idx="8">
                  <c:v>101.834356418238</c:v>
                </c:pt>
                <c:pt idx="9">
                  <c:v>96.832160064445887</c:v>
                </c:pt>
                <c:pt idx="10">
                  <c:v>92.871538907140803</c:v>
                </c:pt>
                <c:pt idx="11">
                  <c:v>89.664421252463299</c:v>
                </c:pt>
                <c:pt idx="12">
                  <c:v>87.038086320719003</c:v>
                </c:pt>
                <c:pt idx="13">
                  <c:v>84.882889426425294</c:v>
                </c:pt>
                <c:pt idx="14">
                  <c:v>83.122729818422599</c:v>
                </c:pt>
                <c:pt idx="15">
                  <c:v>81.699255974711804</c:v>
                </c:pt>
                <c:pt idx="16">
                  <c:v>80.563868073439991</c:v>
                </c:pt>
                <c:pt idx="17">
                  <c:v>79.673923394738793</c:v>
                </c:pt>
                <c:pt idx="18">
                  <c:v>78.991086248478595</c:v>
                </c:pt>
                <c:pt idx="19">
                  <c:v>78.480694409996701</c:v>
                </c:pt>
                <c:pt idx="20">
                  <c:v>78.111551084686695</c:v>
                </c:pt>
                <c:pt idx="21">
                  <c:v>77.855850252924498</c:v>
                </c:pt>
                <c:pt idx="22">
                  <c:v>77.689103866110401</c:v>
                </c:pt>
                <c:pt idx="23">
                  <c:v>77.590022216998705</c:v>
                </c:pt>
                <c:pt idx="24">
                  <c:v>77.540339049388393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2C-4E58-BA7A-24ADD2D40BAA}"/>
            </c:ext>
          </c:extLst>
        </c:ser>
        <c:ser>
          <c:idx val="2"/>
          <c:order val="2"/>
          <c:tx>
            <c:strRef>
              <c:f>observed!$B$58</c:f>
              <c:strCache>
                <c:ptCount val="1"/>
                <c:pt idx="0">
                  <c:v>inv spec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observed!$C$58:$AA$58</c:f>
              <c:numCache>
                <c:formatCode>0.00</c:formatCode>
                <c:ptCount val="25"/>
                <c:pt idx="0">
                  <c:v>329.73673048876196</c:v>
                </c:pt>
                <c:pt idx="1">
                  <c:v>649.07725981052999</c:v>
                </c:pt>
                <c:pt idx="2">
                  <c:v>856.79277283729493</c:v>
                </c:pt>
                <c:pt idx="3">
                  <c:v>954.89046553113701</c:v>
                </c:pt>
                <c:pt idx="4">
                  <c:v>970.26493105914892</c:v>
                </c:pt>
                <c:pt idx="5">
                  <c:v>930.21762590814694</c:v>
                </c:pt>
                <c:pt idx="6">
                  <c:v>856.39320583243602</c:v>
                </c:pt>
                <c:pt idx="7">
                  <c:v>764.40205226486205</c:v>
                </c:pt>
                <c:pt idx="8">
                  <c:v>664.92993978086997</c:v>
                </c:pt>
                <c:pt idx="9">
                  <c:v>565.00353893575004</c:v>
                </c:pt>
                <c:pt idx="10">
                  <c:v>469.04728399869401</c:v>
                </c:pt>
                <c:pt idx="11">
                  <c:v>379.68055145046401</c:v>
                </c:pt>
                <c:pt idx="12">
                  <c:v>298.29314454091804</c:v>
                </c:pt>
                <c:pt idx="13">
                  <c:v>225.45206046173101</c:v>
                </c:pt>
                <c:pt idx="14">
                  <c:v>161.185817736323</c:v>
                </c:pt>
                <c:pt idx="15">
                  <c:v>105.18179242690201</c:v>
                </c:pt>
                <c:pt idx="16">
                  <c:v>56.922313057880302</c:v>
                </c:pt>
                <c:pt idx="17">
                  <c:v>15.7777906652995</c:v>
                </c:pt>
                <c:pt idx="18">
                  <c:v>-18.930265213584502</c:v>
                </c:pt>
                <c:pt idx="19">
                  <c:v>-47.887331479002903</c:v>
                </c:pt>
                <c:pt idx="20">
                  <c:v>-71.758729889843096</c:v>
                </c:pt>
                <c:pt idx="21">
                  <c:v>-91.17280549167829</c:v>
                </c:pt>
                <c:pt idx="22">
                  <c:v>-106.711280630605</c:v>
                </c:pt>
                <c:pt idx="23">
                  <c:v>-118.90455758860399</c:v>
                </c:pt>
                <c:pt idx="24">
                  <c:v>-128.23038875387101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2C-4E58-BA7A-24ADD2D40BAA}"/>
            </c:ext>
          </c:extLst>
        </c:ser>
        <c:ser>
          <c:idx val="3"/>
          <c:order val="3"/>
          <c:tx>
            <c:strRef>
              <c:f>observed!$B$59</c:f>
              <c:strCache>
                <c:ptCount val="1"/>
                <c:pt idx="0">
                  <c:v>ew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observed!$C$59:$AA$59</c:f>
              <c:numCache>
                <c:formatCode>0.00</c:formatCode>
                <c:ptCount val="25"/>
                <c:pt idx="0">
                  <c:v>2.8913532872952698E-2</c:v>
                </c:pt>
                <c:pt idx="1">
                  <c:v>5.5474643837087299E-2</c:v>
                </c:pt>
                <c:pt idx="2">
                  <c:v>7.59692775121628E-2</c:v>
                </c:pt>
                <c:pt idx="3">
                  <c:v>8.9571721425623294E-2</c:v>
                </c:pt>
                <c:pt idx="4">
                  <c:v>9.7701502447780406E-2</c:v>
                </c:pt>
                <c:pt idx="5">
                  <c:v>0.10185151506309301</c:v>
                </c:pt>
                <c:pt idx="6">
                  <c:v>0.10321646398843699</c:v>
                </c:pt>
                <c:pt idx="7">
                  <c:v>0.10269618957896701</c:v>
                </c:pt>
                <c:pt idx="8">
                  <c:v>0.100956637165577</c:v>
                </c:pt>
                <c:pt idx="9">
                  <c:v>9.84857056069149E-2</c:v>
                </c:pt>
                <c:pt idx="10">
                  <c:v>9.5636234265770906E-2</c:v>
                </c:pt>
                <c:pt idx="11">
                  <c:v>9.2658367305233802E-2</c:v>
                </c:pt>
                <c:pt idx="12">
                  <c:v>8.9724196029633399E-2</c:v>
                </c:pt>
                <c:pt idx="13">
                  <c:v>8.6946800138948205E-2</c:v>
                </c:pt>
                <c:pt idx="14">
                  <c:v>8.4395106462651706E-2</c:v>
                </c:pt>
                <c:pt idx="15">
                  <c:v>8.2105525684964806E-2</c:v>
                </c:pt>
                <c:pt idx="16">
                  <c:v>8.00910483421369E-2</c:v>
                </c:pt>
                <c:pt idx="17">
                  <c:v>7.8348309347821096E-2</c:v>
                </c:pt>
                <c:pt idx="18">
                  <c:v>7.6863018840534605E-2</c:v>
                </c:pt>
                <c:pt idx="19">
                  <c:v>7.5614079658282707E-2</c:v>
                </c:pt>
                <c:pt idx="20">
                  <c:v>7.4576653865381204E-2</c:v>
                </c:pt>
                <c:pt idx="21">
                  <c:v>7.3724394915303096E-2</c:v>
                </c:pt>
                <c:pt idx="22">
                  <c:v>7.3031024269025802E-2</c:v>
                </c:pt>
                <c:pt idx="23">
                  <c:v>7.2471399495287497E-2</c:v>
                </c:pt>
                <c:pt idx="24">
                  <c:v>7.2022193879098098E-2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02C-4E58-BA7A-24ADD2D40BAA}"/>
            </c:ext>
          </c:extLst>
        </c:ser>
        <c:ser>
          <c:idx val="4"/>
          <c:order val="4"/>
          <c:tx>
            <c:strRef>
              <c:f>observed!$B$60</c:f>
              <c:strCache>
                <c:ptCount val="1"/>
                <c:pt idx="0">
                  <c:v>productivity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observed!$C$60:$AA$60</c:f>
              <c:numCache>
                <c:formatCode>0.00</c:formatCode>
                <c:ptCount val="25"/>
                <c:pt idx="0">
                  <c:v>-5.8153631465162101E-2</c:v>
                </c:pt>
                <c:pt idx="1">
                  <c:v>-6.5421570401379997E-2</c:v>
                </c:pt>
                <c:pt idx="2">
                  <c:v>-5.97498430658083E-2</c:v>
                </c:pt>
                <c:pt idx="3">
                  <c:v>-5.0886376901979301E-2</c:v>
                </c:pt>
                <c:pt idx="4">
                  <c:v>-4.21759342353848E-2</c:v>
                </c:pt>
                <c:pt idx="5">
                  <c:v>-3.4569321254640101E-2</c:v>
                </c:pt>
                <c:pt idx="6">
                  <c:v>-2.8203481587923501E-2</c:v>
                </c:pt>
                <c:pt idx="7">
                  <c:v>-2.2976658904325601E-2</c:v>
                </c:pt>
                <c:pt idx="8">
                  <c:v>-1.8739266072049999E-2</c:v>
                </c:pt>
                <c:pt idx="9">
                  <c:v>-1.53483686648538E-2</c:v>
                </c:pt>
                <c:pt idx="10">
                  <c:v>-1.2678358691986E-2</c:v>
                </c:pt>
                <c:pt idx="11">
                  <c:v>-1.0619911319743601E-2</c:v>
                </c:pt>
                <c:pt idx="12">
                  <c:v>-9.0771609051056596E-3</c:v>
                </c:pt>
                <c:pt idx="13">
                  <c:v>-7.9655151939711007E-3</c:v>
                </c:pt>
                <c:pt idx="14">
                  <c:v>-7.2102869573393898E-3</c:v>
                </c:pt>
                <c:pt idx="15">
                  <c:v>-6.7458385445500202E-3</c:v>
                </c:pt>
                <c:pt idx="16">
                  <c:v>-6.5149541237005098E-3</c:v>
                </c:pt>
                <c:pt idx="17">
                  <c:v>-6.4682675918229498E-3</c:v>
                </c:pt>
                <c:pt idx="18">
                  <c:v>-6.5636685459282704E-3</c:v>
                </c:pt>
                <c:pt idx="19">
                  <c:v>-6.7656667311126201E-3</c:v>
                </c:pt>
                <c:pt idx="20">
                  <c:v>-7.0447246248540301E-3</c:v>
                </c:pt>
                <c:pt idx="21">
                  <c:v>-7.37657898680091E-3</c:v>
                </c:pt>
                <c:pt idx="22">
                  <c:v>-7.7415735188194898E-3</c:v>
                </c:pt>
                <c:pt idx="23">
                  <c:v>-8.1240214747184108E-3</c:v>
                </c:pt>
                <c:pt idx="24">
                  <c:v>-8.5116121267712602E-3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02C-4E58-BA7A-24ADD2D40BAA}"/>
            </c:ext>
          </c:extLst>
        </c:ser>
        <c:ser>
          <c:idx val="5"/>
          <c:order val="5"/>
          <c:tx>
            <c:strRef>
              <c:f>observed!$B$61</c:f>
              <c:strCache>
                <c:ptCount val="1"/>
                <c:pt idx="0">
                  <c:v>mon pol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observed!$C$61:$AA$61</c:f>
              <c:numCache>
                <c:formatCode>0.00</c:formatCode>
                <c:ptCount val="25"/>
                <c:pt idx="0">
                  <c:v>1690.37044967981</c:v>
                </c:pt>
                <c:pt idx="1">
                  <c:v>1226.6018636097099</c:v>
                </c:pt>
                <c:pt idx="2">
                  <c:v>727.95379471006197</c:v>
                </c:pt>
                <c:pt idx="3">
                  <c:v>392.84014556743602</c:v>
                </c:pt>
                <c:pt idx="4">
                  <c:v>183.87814105988599</c:v>
                </c:pt>
                <c:pt idx="5">
                  <c:v>56.490865872282399</c:v>
                </c:pt>
                <c:pt idx="6">
                  <c:v>-19.2079333788969</c:v>
                </c:pt>
                <c:pt idx="7">
                  <c:v>-61.896089251853901</c:v>
                </c:pt>
                <c:pt idx="8">
                  <c:v>-83.318774671002899</c:v>
                </c:pt>
                <c:pt idx="9">
                  <c:v>-91.036291584553894</c:v>
                </c:pt>
                <c:pt idx="10">
                  <c:v>-90.036664217114094</c:v>
                </c:pt>
                <c:pt idx="11">
                  <c:v>-83.67689461357601</c:v>
                </c:pt>
                <c:pt idx="12">
                  <c:v>-74.243773199706695</c:v>
                </c:pt>
                <c:pt idx="13">
                  <c:v>-63.2990041306386</c:v>
                </c:pt>
                <c:pt idx="14">
                  <c:v>-51.899952914418193</c:v>
                </c:pt>
                <c:pt idx="15">
                  <c:v>-40.746649167419697</c:v>
                </c:pt>
                <c:pt idx="16">
                  <c:v>-30.2834298296642</c:v>
                </c:pt>
                <c:pt idx="17">
                  <c:v>-20.771448834962801</c:v>
                </c:pt>
                <c:pt idx="18">
                  <c:v>-12.341600271520399</c:v>
                </c:pt>
                <c:pt idx="19">
                  <c:v>-5.0336944858014894</c:v>
                </c:pt>
                <c:pt idx="20">
                  <c:v>1.1743687003370999</c:v>
                </c:pt>
                <c:pt idx="21">
                  <c:v>6.34490283359795</c:v>
                </c:pt>
                <c:pt idx="22">
                  <c:v>10.564422513089101</c:v>
                </c:pt>
                <c:pt idx="23">
                  <c:v>13.9319921506412</c:v>
                </c:pt>
                <c:pt idx="24">
                  <c:v>16.550926577809399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02C-4E58-BA7A-24ADD2D40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6800751"/>
        <c:axId val="850386799"/>
      </c:lineChart>
      <c:catAx>
        <c:axId val="756800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386799"/>
        <c:crosses val="autoZero"/>
        <c:auto val="1"/>
        <c:lblAlgn val="ctr"/>
        <c:lblOffset val="100"/>
        <c:noMultiLvlLbl val="0"/>
      </c:catAx>
      <c:valAx>
        <c:axId val="85038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6800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observed!$B$41</c:f>
              <c:strCache>
                <c:ptCount val="1"/>
                <c:pt idx="0">
                  <c:v>risk premium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observed!$C$41:$AA$41</c:f>
              <c:numCache>
                <c:formatCode>0.00</c:formatCode>
                <c:ptCount val="25"/>
                <c:pt idx="0">
                  <c:v>2402.2116500268203</c:v>
                </c:pt>
                <c:pt idx="1">
                  <c:v>1846.1855039336499</c:v>
                </c:pt>
                <c:pt idx="2">
                  <c:v>1201.56719078629</c:v>
                </c:pt>
                <c:pt idx="3">
                  <c:v>764.38711365145798</c:v>
                </c:pt>
                <c:pt idx="4">
                  <c:v>487.94659593744706</c:v>
                </c:pt>
                <c:pt idx="5">
                  <c:v>311.98458649732498</c:v>
                </c:pt>
                <c:pt idx="6">
                  <c:v>197.177336968719</c:v>
                </c:pt>
                <c:pt idx="7">
                  <c:v>120.298809985304</c:v>
                </c:pt>
                <c:pt idx="8">
                  <c:v>67.7404767898648</c:v>
                </c:pt>
                <c:pt idx="9">
                  <c:v>31.358825627921799</c:v>
                </c:pt>
                <c:pt idx="10">
                  <c:v>6.1097753233485497</c:v>
                </c:pt>
                <c:pt idx="11">
                  <c:v>-11.262818553117199</c:v>
                </c:pt>
                <c:pt idx="12">
                  <c:v>-22.953277366650799</c:v>
                </c:pt>
                <c:pt idx="13">
                  <c:v>-30.500257635168701</c:v>
                </c:pt>
                <c:pt idx="14">
                  <c:v>-35.018433342782799</c:v>
                </c:pt>
                <c:pt idx="15">
                  <c:v>-37.334652452294399</c:v>
                </c:pt>
                <c:pt idx="16">
                  <c:v>-38.0712816571804</c:v>
                </c:pt>
                <c:pt idx="17">
                  <c:v>-37.6998437105458</c:v>
                </c:pt>
                <c:pt idx="18">
                  <c:v>-36.577473472844098</c:v>
                </c:pt>
                <c:pt idx="19">
                  <c:v>-34.973025861230198</c:v>
                </c:pt>
                <c:pt idx="20">
                  <c:v>-33.086610901150699</c:v>
                </c:pt>
                <c:pt idx="21">
                  <c:v>-31.064690169957402</c:v>
                </c:pt>
                <c:pt idx="22">
                  <c:v>-29.0119873986594</c:v>
                </c:pt>
                <c:pt idx="23">
                  <c:v>-27.000989659656799</c:v>
                </c:pt>
                <c:pt idx="24">
                  <c:v>-25.079554351664598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5C-4140-B50B-2D88A85E3D85}"/>
            </c:ext>
          </c:extLst>
        </c:ser>
        <c:ser>
          <c:idx val="1"/>
          <c:order val="1"/>
          <c:tx>
            <c:strRef>
              <c:f>observed!$B$42</c:f>
              <c:strCache>
                <c:ptCount val="1"/>
                <c:pt idx="0">
                  <c:v>gov exp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observed!$C$42:$AA$42</c:f>
              <c:numCache>
                <c:formatCode>0.00</c:formatCode>
                <c:ptCount val="25"/>
                <c:pt idx="0">
                  <c:v>3200.6701873012998</c:v>
                </c:pt>
                <c:pt idx="1">
                  <c:v>2708.6696005778699</c:v>
                </c:pt>
                <c:pt idx="2">
                  <c:v>2387.82693087493</c:v>
                </c:pt>
                <c:pt idx="3">
                  <c:v>2176.5153793442501</c:v>
                </c:pt>
                <c:pt idx="4">
                  <c:v>2033.8209696721801</c:v>
                </c:pt>
                <c:pt idx="5">
                  <c:v>1934.12544866705</c:v>
                </c:pt>
                <c:pt idx="6">
                  <c:v>1861.7933448545302</c:v>
                </c:pt>
                <c:pt idx="7">
                  <c:v>1807.3287319408901</c:v>
                </c:pt>
                <c:pt idx="8">
                  <c:v>1764.9017639368101</c:v>
                </c:pt>
                <c:pt idx="9">
                  <c:v>1730.8477068403799</c:v>
                </c:pt>
                <c:pt idx="10">
                  <c:v>1702.78487455347</c:v>
                </c:pt>
                <c:pt idx="11">
                  <c:v>1679.1046102912699</c:v>
                </c:pt>
                <c:pt idx="12">
                  <c:v>1658.6776413723401</c:v>
                </c:pt>
                <c:pt idx="13">
                  <c:v>1640.68383935779</c:v>
                </c:pt>
                <c:pt idx="14">
                  <c:v>1624.5116543491201</c:v>
                </c:pt>
                <c:pt idx="15">
                  <c:v>1609.69681318057</c:v>
                </c:pt>
                <c:pt idx="16">
                  <c:v>1595.88330087855</c:v>
                </c:pt>
                <c:pt idx="17">
                  <c:v>1582.7972175597199</c:v>
                </c:pt>
                <c:pt idx="18">
                  <c:v>1570.2283104619401</c:v>
                </c:pt>
                <c:pt idx="19">
                  <c:v>1558.0162934781999</c:v>
                </c:pt>
                <c:pt idx="20">
                  <c:v>1546.0403279411601</c:v>
                </c:pt>
                <c:pt idx="21">
                  <c:v>1534.2107232122701</c:v>
                </c:pt>
                <c:pt idx="22">
                  <c:v>1522.46228732446</c:v>
                </c:pt>
                <c:pt idx="23">
                  <c:v>1510.7489610930099</c:v>
                </c:pt>
                <c:pt idx="24">
                  <c:v>1499.0394823122299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C-4140-B50B-2D88A85E3D85}"/>
            </c:ext>
          </c:extLst>
        </c:ser>
        <c:ser>
          <c:idx val="2"/>
          <c:order val="2"/>
          <c:tx>
            <c:strRef>
              <c:f>observed!$B$43</c:f>
              <c:strCache>
                <c:ptCount val="1"/>
                <c:pt idx="0">
                  <c:v>inv spec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observed!$C$43:$AA$43</c:f>
              <c:numCache>
                <c:formatCode>0.00</c:formatCode>
                <c:ptCount val="25"/>
                <c:pt idx="0">
                  <c:v>1969.3182940501099</c:v>
                </c:pt>
                <c:pt idx="1">
                  <c:v>2902.4348558756101</c:v>
                </c:pt>
                <c:pt idx="2">
                  <c:v>3270.3247432796602</c:v>
                </c:pt>
                <c:pt idx="3">
                  <c:v>3275.2417639416299</c:v>
                </c:pt>
                <c:pt idx="4">
                  <c:v>3061.30707036275</c:v>
                </c:pt>
                <c:pt idx="5">
                  <c:v>2727.1215586735398</c:v>
                </c:pt>
                <c:pt idx="6">
                  <c:v>2338.1531442304499</c:v>
                </c:pt>
                <c:pt idx="7">
                  <c:v>1936.55715382372</c:v>
                </c:pt>
                <c:pt idx="8">
                  <c:v>1548.4006829641201</c:v>
                </c:pt>
                <c:pt idx="9">
                  <c:v>1188.8105685133501</c:v>
                </c:pt>
                <c:pt idx="10">
                  <c:v>865.58740799800501</c:v>
                </c:pt>
                <c:pt idx="11">
                  <c:v>581.72215651331396</c:v>
                </c:pt>
                <c:pt idx="12">
                  <c:v>337.13773328349197</c:v>
                </c:pt>
                <c:pt idx="13">
                  <c:v>129.885902270511</c:v>
                </c:pt>
                <c:pt idx="14">
                  <c:v>-43.038155371677398</c:v>
                </c:pt>
                <c:pt idx="15">
                  <c:v>-185.14933199764198</c:v>
                </c:pt>
                <c:pt idx="16">
                  <c:v>-300.113675311093</c:v>
                </c:pt>
                <c:pt idx="17">
                  <c:v>-391.52022461137295</c:v>
                </c:pt>
                <c:pt idx="18">
                  <c:v>-462.74335907769603</c:v>
                </c:pt>
                <c:pt idx="19">
                  <c:v>-516.86712738063193</c:v>
                </c:pt>
                <c:pt idx="20">
                  <c:v>-556.65133881182408</c:v>
                </c:pt>
                <c:pt idx="21">
                  <c:v>-584.52512205326298</c:v>
                </c:pt>
                <c:pt idx="22">
                  <c:v>-602.59789827291399</c:v>
                </c:pt>
                <c:pt idx="23">
                  <c:v>-612.68075610837502</c:v>
                </c:pt>
                <c:pt idx="24">
                  <c:v>-616.31339751244104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5C-4140-B50B-2D88A85E3D85}"/>
            </c:ext>
          </c:extLst>
        </c:ser>
        <c:ser>
          <c:idx val="3"/>
          <c:order val="3"/>
          <c:tx>
            <c:strRef>
              <c:f>observed!$B$44</c:f>
              <c:strCache>
                <c:ptCount val="1"/>
                <c:pt idx="0">
                  <c:v>ew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observed!$C$44:$AA$44</c:f>
              <c:numCache>
                <c:formatCode>0.00</c:formatCode>
                <c:ptCount val="25"/>
                <c:pt idx="0">
                  <c:v>-0.13076751588480501</c:v>
                </c:pt>
                <c:pt idx="1">
                  <c:v>-0.23905392104554901</c:v>
                </c:pt>
                <c:pt idx="2">
                  <c:v>-0.33806566545809402</c:v>
                </c:pt>
                <c:pt idx="3">
                  <c:v>-0.42533250271735901</c:v>
                </c:pt>
                <c:pt idx="4">
                  <c:v>-0.49991071784533397</c:v>
                </c:pt>
                <c:pt idx="5">
                  <c:v>-0.56195970549567698</c:v>
                </c:pt>
                <c:pt idx="6">
                  <c:v>-0.61228979829990904</c:v>
                </c:pt>
                <c:pt idx="7">
                  <c:v>-0.65204458394978104</c:v>
                </c:pt>
                <c:pt idx="8">
                  <c:v>-0.68249971325310999</c:v>
                </c:pt>
                <c:pt idx="9">
                  <c:v>-0.70494091482049004</c:v>
                </c:pt>
                <c:pt idx="10">
                  <c:v>-0.72059282267567004</c:v>
                </c:pt>
                <c:pt idx="11">
                  <c:v>-0.73058002971265401</c:v>
                </c:pt>
                <c:pt idx="12">
                  <c:v>-0.73590857829897105</c:v>
                </c:pt>
                <c:pt idx="13">
                  <c:v>-0.73746037234040396</c:v>
                </c:pt>
                <c:pt idx="14">
                  <c:v>-0.73599563847976701</c:v>
                </c:pt>
                <c:pt idx="15">
                  <c:v>-0.73216022276050097</c:v>
                </c:pt>
                <c:pt idx="16">
                  <c:v>-0.72649557746042603</c:v>
                </c:pt>
                <c:pt idx="17">
                  <c:v>-0.71945000117353497</c:v>
                </c:pt>
                <c:pt idx="18">
                  <c:v>-0.71139017731963095</c:v>
                </c:pt>
                <c:pt idx="19">
                  <c:v>-0.70261239094348305</c:v>
                </c:pt>
                <c:pt idx="20">
                  <c:v>-0.69335303875910403</c:v>
                </c:pt>
                <c:pt idx="21">
                  <c:v>-0.68379821302323196</c:v>
                </c:pt>
                <c:pt idx="22">
                  <c:v>-0.67409225577310905</c:v>
                </c:pt>
                <c:pt idx="23">
                  <c:v>-0.66434525979340497</c:v>
                </c:pt>
                <c:pt idx="24">
                  <c:v>-0.65463954602466701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5C-4140-B50B-2D88A85E3D85}"/>
            </c:ext>
          </c:extLst>
        </c:ser>
        <c:ser>
          <c:idx val="4"/>
          <c:order val="4"/>
          <c:tx>
            <c:strRef>
              <c:f>observed!$B$45</c:f>
              <c:strCache>
                <c:ptCount val="1"/>
                <c:pt idx="0">
                  <c:v>productivity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observed!$C$45:$AA$45</c:f>
              <c:numCache>
                <c:formatCode>0.00</c:formatCode>
                <c:ptCount val="25"/>
                <c:pt idx="0">
                  <c:v>-0.245001496011926</c:v>
                </c:pt>
                <c:pt idx="1">
                  <c:v>-0.14697797297847701</c:v>
                </c:pt>
                <c:pt idx="2">
                  <c:v>-7.7888366342412405E-2</c:v>
                </c:pt>
                <c:pt idx="3">
                  <c:v>-3.0324683668041998E-2</c:v>
                </c:pt>
                <c:pt idx="4">
                  <c:v>1.69738018952814E-3</c:v>
                </c:pt>
                <c:pt idx="5">
                  <c:v>2.26004739256838E-2</c:v>
                </c:pt>
                <c:pt idx="6">
                  <c:v>3.5558534252459501E-2</c:v>
                </c:pt>
                <c:pt idx="7">
                  <c:v>4.2842923093193E-2</c:v>
                </c:pt>
                <c:pt idx="8">
                  <c:v>4.6093100299941299E-2</c:v>
                </c:pt>
                <c:pt idx="9">
                  <c:v>4.6506073462614803E-2</c:v>
                </c:pt>
                <c:pt idx="10">
                  <c:v>4.4964147600051997E-2</c:v>
                </c:pt>
                <c:pt idx="11">
                  <c:v>4.2120969873584699E-2</c:v>
                </c:pt>
                <c:pt idx="12">
                  <c:v>3.8460616990565202E-2</c:v>
                </c:pt>
                <c:pt idx="13">
                  <c:v>3.4339392766821103E-2</c:v>
                </c:pt>
                <c:pt idx="14">
                  <c:v>3.0016352486717301E-2</c:v>
                </c:pt>
                <c:pt idx="15">
                  <c:v>2.56762317122218E-2</c:v>
                </c:pt>
                <c:pt idx="16">
                  <c:v>2.14470410059849E-2</c:v>
                </c:pt>
                <c:pt idx="17">
                  <c:v>1.7413754013434798E-2</c:v>
                </c:pt>
                <c:pt idx="18">
                  <c:v>1.36290290122284E-2</c:v>
                </c:pt>
                <c:pt idx="19">
                  <c:v>1.0121616306341501E-2</c:v>
                </c:pt>
                <c:pt idx="20">
                  <c:v>6.9029288717801203E-3</c:v>
                </c:pt>
                <c:pt idx="21">
                  <c:v>3.9721419701806999E-3</c:v>
                </c:pt>
                <c:pt idx="22">
                  <c:v>1.32011153262224E-3</c:v>
                </c:pt>
                <c:pt idx="23">
                  <c:v>-1.0676540389631399E-3</c:v>
                </c:pt>
                <c:pt idx="24">
                  <c:v>-3.20877650908957E-3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5C-4140-B50B-2D88A85E3D85}"/>
            </c:ext>
          </c:extLst>
        </c:ser>
        <c:ser>
          <c:idx val="5"/>
          <c:order val="5"/>
          <c:tx>
            <c:strRef>
              <c:f>observed!$B$46</c:f>
              <c:strCache>
                <c:ptCount val="1"/>
                <c:pt idx="0">
                  <c:v>mon pol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observed!$C$46:$AA$46</c:f>
              <c:numCache>
                <c:formatCode>0.00</c:formatCode>
                <c:ptCount val="25"/>
                <c:pt idx="0">
                  <c:v>-1690.09660471192</c:v>
                </c:pt>
                <c:pt idx="1">
                  <c:v>-2389.3095904510501</c:v>
                </c:pt>
                <c:pt idx="2">
                  <c:v>-2511.5341882564203</c:v>
                </c:pt>
                <c:pt idx="3">
                  <c:v>-2344.0268329791202</c:v>
                </c:pt>
                <c:pt idx="4">
                  <c:v>-2050.8654070584303</c:v>
                </c:pt>
                <c:pt idx="5">
                  <c:v>-1720.26071418525</c:v>
                </c:pt>
                <c:pt idx="6">
                  <c:v>-1397.45329525291</c:v>
                </c:pt>
                <c:pt idx="7">
                  <c:v>-1103.91711997987</c:v>
                </c:pt>
                <c:pt idx="8">
                  <c:v>-848.16026330943589</c:v>
                </c:pt>
                <c:pt idx="9">
                  <c:v>-631.758173601777</c:v>
                </c:pt>
                <c:pt idx="10">
                  <c:v>-452.72503483880701</c:v>
                </c:pt>
                <c:pt idx="11">
                  <c:v>-307.39777439828299</c:v>
                </c:pt>
                <c:pt idx="12">
                  <c:v>-191.483818259337</c:v>
                </c:pt>
                <c:pt idx="13">
                  <c:v>-100.63477378344901</c:v>
                </c:pt>
                <c:pt idx="14">
                  <c:v>-30.7490968315605</c:v>
                </c:pt>
                <c:pt idx="15">
                  <c:v>21.881166891329901</c:v>
                </c:pt>
                <c:pt idx="16">
                  <c:v>60.513461018649707</c:v>
                </c:pt>
                <c:pt idx="17">
                  <c:v>87.949077548953298</c:v>
                </c:pt>
                <c:pt idx="18">
                  <c:v>106.55598299758699</c:v>
                </c:pt>
                <c:pt idx="19">
                  <c:v>118.30643019314199</c:v>
                </c:pt>
                <c:pt idx="20">
                  <c:v>124.821084628273</c:v>
                </c:pt>
                <c:pt idx="21">
                  <c:v>127.414671758525</c:v>
                </c:pt>
                <c:pt idx="22">
                  <c:v>127.14018094102299</c:v>
                </c:pt>
                <c:pt idx="23">
                  <c:v>124.82994214339601</c:v>
                </c:pt>
                <c:pt idx="24">
                  <c:v>121.132710005433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5C-4140-B50B-2D88A85E3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6800751"/>
        <c:axId val="850386799"/>
      </c:lineChart>
      <c:catAx>
        <c:axId val="756800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0386799"/>
        <c:crosses val="autoZero"/>
        <c:auto val="1"/>
        <c:lblAlgn val="ctr"/>
        <c:lblOffset val="100"/>
        <c:noMultiLvlLbl val="0"/>
      </c:catAx>
      <c:valAx>
        <c:axId val="850386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56800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13" Type="http://schemas.openxmlformats.org/officeDocument/2006/relationships/chart" Target="../charts/chart17.xml"/><Relationship Id="rId18" Type="http://schemas.openxmlformats.org/officeDocument/2006/relationships/chart" Target="../charts/chart22.xml"/><Relationship Id="rId26" Type="http://schemas.openxmlformats.org/officeDocument/2006/relationships/chart" Target="../charts/chart30.xml"/><Relationship Id="rId3" Type="http://schemas.openxmlformats.org/officeDocument/2006/relationships/chart" Target="../charts/chart7.xml"/><Relationship Id="rId21" Type="http://schemas.openxmlformats.org/officeDocument/2006/relationships/chart" Target="../charts/chart25.xml"/><Relationship Id="rId7" Type="http://schemas.openxmlformats.org/officeDocument/2006/relationships/chart" Target="../charts/chart11.xml"/><Relationship Id="rId12" Type="http://schemas.openxmlformats.org/officeDocument/2006/relationships/chart" Target="../charts/chart16.xml"/><Relationship Id="rId17" Type="http://schemas.openxmlformats.org/officeDocument/2006/relationships/chart" Target="../charts/chart21.xml"/><Relationship Id="rId25" Type="http://schemas.openxmlformats.org/officeDocument/2006/relationships/chart" Target="../charts/chart29.xml"/><Relationship Id="rId2" Type="http://schemas.openxmlformats.org/officeDocument/2006/relationships/chart" Target="../charts/chart6.xml"/><Relationship Id="rId16" Type="http://schemas.openxmlformats.org/officeDocument/2006/relationships/chart" Target="../charts/chart20.xml"/><Relationship Id="rId20" Type="http://schemas.openxmlformats.org/officeDocument/2006/relationships/chart" Target="../charts/chart24.xml"/><Relationship Id="rId29" Type="http://schemas.openxmlformats.org/officeDocument/2006/relationships/chart" Target="../charts/chart33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11" Type="http://schemas.openxmlformats.org/officeDocument/2006/relationships/chart" Target="../charts/chart15.xml"/><Relationship Id="rId24" Type="http://schemas.openxmlformats.org/officeDocument/2006/relationships/chart" Target="../charts/chart28.xml"/><Relationship Id="rId5" Type="http://schemas.openxmlformats.org/officeDocument/2006/relationships/chart" Target="../charts/chart9.xml"/><Relationship Id="rId15" Type="http://schemas.openxmlformats.org/officeDocument/2006/relationships/chart" Target="../charts/chart19.xml"/><Relationship Id="rId23" Type="http://schemas.openxmlformats.org/officeDocument/2006/relationships/chart" Target="../charts/chart27.xml"/><Relationship Id="rId28" Type="http://schemas.openxmlformats.org/officeDocument/2006/relationships/chart" Target="../charts/chart32.xml"/><Relationship Id="rId10" Type="http://schemas.openxmlformats.org/officeDocument/2006/relationships/chart" Target="../charts/chart14.xml"/><Relationship Id="rId19" Type="http://schemas.openxmlformats.org/officeDocument/2006/relationships/chart" Target="../charts/chart23.xml"/><Relationship Id="rId4" Type="http://schemas.openxmlformats.org/officeDocument/2006/relationships/chart" Target="../charts/chart8.xml"/><Relationship Id="rId9" Type="http://schemas.openxmlformats.org/officeDocument/2006/relationships/chart" Target="../charts/chart13.xml"/><Relationship Id="rId14" Type="http://schemas.openxmlformats.org/officeDocument/2006/relationships/chart" Target="../charts/chart18.xml"/><Relationship Id="rId22" Type="http://schemas.openxmlformats.org/officeDocument/2006/relationships/chart" Target="../charts/chart26.xml"/><Relationship Id="rId27" Type="http://schemas.openxmlformats.org/officeDocument/2006/relationships/chart" Target="../charts/chart31.xml"/><Relationship Id="rId30" Type="http://schemas.openxmlformats.org/officeDocument/2006/relationships/chart" Target="../charts/chart3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7.xml"/><Relationship Id="rId2" Type="http://schemas.openxmlformats.org/officeDocument/2006/relationships/chart" Target="../charts/chart36.xml"/><Relationship Id="rId1" Type="http://schemas.openxmlformats.org/officeDocument/2006/relationships/chart" Target="../charts/chart35.xml"/><Relationship Id="rId4" Type="http://schemas.openxmlformats.org/officeDocument/2006/relationships/chart" Target="../charts/char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365760</xdr:colOff>
      <xdr:row>1</xdr:row>
      <xdr:rowOff>7620</xdr:rowOff>
    </xdr:from>
    <xdr:to>
      <xdr:col>22</xdr:col>
      <xdr:colOff>487680</xdr:colOff>
      <xdr:row>18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85429D-B29E-4580-947C-40D04B7452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106680</xdr:colOff>
      <xdr:row>21</xdr:row>
      <xdr:rowOff>68580</xdr:rowOff>
    </xdr:from>
    <xdr:to>
      <xdr:col>22</xdr:col>
      <xdr:colOff>411480</xdr:colOff>
      <xdr:row>36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632C8E-3986-4F09-9BC8-F0305F5C83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167640</xdr:colOff>
      <xdr:row>38</xdr:row>
      <xdr:rowOff>152400</xdr:rowOff>
    </xdr:from>
    <xdr:to>
      <xdr:col>22</xdr:col>
      <xdr:colOff>472440</xdr:colOff>
      <xdr:row>53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FEDC0D-6379-4714-AFCB-112720B4BC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56</xdr:row>
      <xdr:rowOff>0</xdr:rowOff>
    </xdr:from>
    <xdr:to>
      <xdr:col>22</xdr:col>
      <xdr:colOff>304800</xdr:colOff>
      <xdr:row>71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C50A7BE-F3C4-40BB-B981-AE82E806D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365760</xdr:colOff>
      <xdr:row>67</xdr:row>
      <xdr:rowOff>7620</xdr:rowOff>
    </xdr:from>
    <xdr:to>
      <xdr:col>22</xdr:col>
      <xdr:colOff>487680</xdr:colOff>
      <xdr:row>84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340041-5B25-4E12-AA96-0392DBB4F8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106680</xdr:colOff>
      <xdr:row>87</xdr:row>
      <xdr:rowOff>68580</xdr:rowOff>
    </xdr:from>
    <xdr:to>
      <xdr:col>22</xdr:col>
      <xdr:colOff>411480</xdr:colOff>
      <xdr:row>102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8441FE-5947-437A-9892-AA8C0181ED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167640</xdr:colOff>
      <xdr:row>104</xdr:row>
      <xdr:rowOff>152400</xdr:rowOff>
    </xdr:from>
    <xdr:to>
      <xdr:col>22</xdr:col>
      <xdr:colOff>472440</xdr:colOff>
      <xdr:row>119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05105E-598C-442D-9E58-4A0D84F16D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365760</xdr:colOff>
      <xdr:row>2</xdr:row>
      <xdr:rowOff>7620</xdr:rowOff>
    </xdr:from>
    <xdr:to>
      <xdr:col>22</xdr:col>
      <xdr:colOff>487680</xdr:colOff>
      <xdr:row>19</xdr:row>
      <xdr:rowOff>144780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07E0488-89A4-4B5F-9996-B4FBE79582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106680</xdr:colOff>
      <xdr:row>22</xdr:row>
      <xdr:rowOff>68580</xdr:rowOff>
    </xdr:from>
    <xdr:to>
      <xdr:col>22</xdr:col>
      <xdr:colOff>411480</xdr:colOff>
      <xdr:row>37</xdr:row>
      <xdr:rowOff>68580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640C83B-7E1C-4172-A837-95A81330B3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167640</xdr:colOff>
      <xdr:row>39</xdr:row>
      <xdr:rowOff>152400</xdr:rowOff>
    </xdr:from>
    <xdr:to>
      <xdr:col>22</xdr:col>
      <xdr:colOff>472440</xdr:colOff>
      <xdr:row>54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5D9AD37-7C14-4258-9F2F-65278AE96E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30480</xdr:colOff>
      <xdr:row>132</xdr:row>
      <xdr:rowOff>0</xdr:rowOff>
    </xdr:from>
    <xdr:to>
      <xdr:col>4</xdr:col>
      <xdr:colOff>457200</xdr:colOff>
      <xdr:row>142</xdr:row>
      <xdr:rowOff>114300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3AA3E1F-DE0D-4408-BDCE-266A56DA4C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480060</xdr:colOff>
      <xdr:row>132</xdr:row>
      <xdr:rowOff>15240</xdr:rowOff>
    </xdr:from>
    <xdr:to>
      <xdr:col>9</xdr:col>
      <xdr:colOff>297180</xdr:colOff>
      <xdr:row>142</xdr:row>
      <xdr:rowOff>129540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38907E6-AE49-4B46-96E0-EB438E4064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30480</xdr:colOff>
      <xdr:row>142</xdr:row>
      <xdr:rowOff>137160</xdr:rowOff>
    </xdr:from>
    <xdr:to>
      <xdr:col>4</xdr:col>
      <xdr:colOff>457200</xdr:colOff>
      <xdr:row>153</xdr:row>
      <xdr:rowOff>68580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4482D29-34FB-4BA4-8BB6-77BE6C0C18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480060</xdr:colOff>
      <xdr:row>142</xdr:row>
      <xdr:rowOff>137160</xdr:rowOff>
    </xdr:from>
    <xdr:to>
      <xdr:col>9</xdr:col>
      <xdr:colOff>297180</xdr:colOff>
      <xdr:row>153</xdr:row>
      <xdr:rowOff>68580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442876C-CF7E-4187-8C1C-32EE933F55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157</xdr:row>
      <xdr:rowOff>0</xdr:rowOff>
    </xdr:from>
    <xdr:to>
      <xdr:col>4</xdr:col>
      <xdr:colOff>426720</xdr:colOff>
      <xdr:row>167</xdr:row>
      <xdr:rowOff>114300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ED981F9-EED6-4BB7-AD26-004B0F480A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</xdr:col>
      <xdr:colOff>449580</xdr:colOff>
      <xdr:row>157</xdr:row>
      <xdr:rowOff>15240</xdr:rowOff>
    </xdr:from>
    <xdr:to>
      <xdr:col>9</xdr:col>
      <xdr:colOff>266700</xdr:colOff>
      <xdr:row>167</xdr:row>
      <xdr:rowOff>129540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CA0CF3F-AB8C-434A-83A3-614A72F517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167</xdr:row>
      <xdr:rowOff>137160</xdr:rowOff>
    </xdr:from>
    <xdr:to>
      <xdr:col>4</xdr:col>
      <xdr:colOff>426720</xdr:colOff>
      <xdr:row>178</xdr:row>
      <xdr:rowOff>68580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F976935-2AF5-4E61-BA3C-3CFCCD7801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</xdr:col>
      <xdr:colOff>449580</xdr:colOff>
      <xdr:row>167</xdr:row>
      <xdr:rowOff>137160</xdr:rowOff>
    </xdr:from>
    <xdr:to>
      <xdr:col>9</xdr:col>
      <xdr:colOff>266700</xdr:colOff>
      <xdr:row>178</xdr:row>
      <xdr:rowOff>68580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6223EE6B-D401-4E06-B6A3-B60E82077E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11</xdr:col>
      <xdr:colOff>0</xdr:colOff>
      <xdr:row>132</xdr:row>
      <xdr:rowOff>0</xdr:rowOff>
    </xdr:from>
    <xdr:to>
      <xdr:col>15</xdr:col>
      <xdr:colOff>426720</xdr:colOff>
      <xdr:row>142</xdr:row>
      <xdr:rowOff>114300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4CB31D4E-500E-41B6-9314-FBDB678324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15</xdr:col>
      <xdr:colOff>449580</xdr:colOff>
      <xdr:row>132</xdr:row>
      <xdr:rowOff>15240</xdr:rowOff>
    </xdr:from>
    <xdr:to>
      <xdr:col>20</xdr:col>
      <xdr:colOff>266700</xdr:colOff>
      <xdr:row>142</xdr:row>
      <xdr:rowOff>129540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4AD9B73E-212F-425A-9A5B-AA8DEC183A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11</xdr:col>
      <xdr:colOff>0</xdr:colOff>
      <xdr:row>142</xdr:row>
      <xdr:rowOff>137160</xdr:rowOff>
    </xdr:from>
    <xdr:to>
      <xdr:col>15</xdr:col>
      <xdr:colOff>426720</xdr:colOff>
      <xdr:row>153</xdr:row>
      <xdr:rowOff>68580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6365062-3497-45F4-A3F1-D5872BA4B1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15</xdr:col>
      <xdr:colOff>449580</xdr:colOff>
      <xdr:row>142</xdr:row>
      <xdr:rowOff>137160</xdr:rowOff>
    </xdr:from>
    <xdr:to>
      <xdr:col>20</xdr:col>
      <xdr:colOff>266700</xdr:colOff>
      <xdr:row>153</xdr:row>
      <xdr:rowOff>68580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A8B80498-E1B0-46C2-AC5C-E722DC7FC6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11</xdr:col>
      <xdr:colOff>0</xdr:colOff>
      <xdr:row>157</xdr:row>
      <xdr:rowOff>0</xdr:rowOff>
    </xdr:from>
    <xdr:to>
      <xdr:col>15</xdr:col>
      <xdr:colOff>426720</xdr:colOff>
      <xdr:row>167</xdr:row>
      <xdr:rowOff>114300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4608A7CF-69D3-4684-A294-042D1C9605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15</xdr:col>
      <xdr:colOff>449580</xdr:colOff>
      <xdr:row>157</xdr:row>
      <xdr:rowOff>15240</xdr:rowOff>
    </xdr:from>
    <xdr:to>
      <xdr:col>20</xdr:col>
      <xdr:colOff>266700</xdr:colOff>
      <xdr:row>167</xdr:row>
      <xdr:rowOff>129540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8AF6CC6F-094B-40E8-A7D6-CD2CCD9623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11</xdr:col>
      <xdr:colOff>0</xdr:colOff>
      <xdr:row>167</xdr:row>
      <xdr:rowOff>137160</xdr:rowOff>
    </xdr:from>
    <xdr:to>
      <xdr:col>15</xdr:col>
      <xdr:colOff>426720</xdr:colOff>
      <xdr:row>178</xdr:row>
      <xdr:rowOff>68580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B4DCBA71-F3F9-4269-8868-F9A02020CE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15</xdr:col>
      <xdr:colOff>449580</xdr:colOff>
      <xdr:row>167</xdr:row>
      <xdr:rowOff>137160</xdr:rowOff>
    </xdr:from>
    <xdr:to>
      <xdr:col>20</xdr:col>
      <xdr:colOff>266700</xdr:colOff>
      <xdr:row>178</xdr:row>
      <xdr:rowOff>68580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E56D1062-7D7A-480E-8E59-ECC6E0B588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22</xdr:col>
      <xdr:colOff>0</xdr:colOff>
      <xdr:row>132</xdr:row>
      <xdr:rowOff>0</xdr:rowOff>
    </xdr:from>
    <xdr:to>
      <xdr:col>26</xdr:col>
      <xdr:colOff>426720</xdr:colOff>
      <xdr:row>142</xdr:row>
      <xdr:rowOff>114300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DB0B0C23-AEA4-499A-A105-CD14805C5B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26</xdr:col>
      <xdr:colOff>449580</xdr:colOff>
      <xdr:row>132</xdr:row>
      <xdr:rowOff>15240</xdr:rowOff>
    </xdr:from>
    <xdr:to>
      <xdr:col>31</xdr:col>
      <xdr:colOff>266700</xdr:colOff>
      <xdr:row>142</xdr:row>
      <xdr:rowOff>129540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B3B50FFE-B4B9-4205-971E-29F8BFEA2F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22</xdr:col>
      <xdr:colOff>0</xdr:colOff>
      <xdr:row>142</xdr:row>
      <xdr:rowOff>137160</xdr:rowOff>
    </xdr:from>
    <xdr:to>
      <xdr:col>26</xdr:col>
      <xdr:colOff>426720</xdr:colOff>
      <xdr:row>153</xdr:row>
      <xdr:rowOff>68580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E58DE7A0-DB18-40A5-92A0-36CCDAC858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26</xdr:col>
      <xdr:colOff>449580</xdr:colOff>
      <xdr:row>142</xdr:row>
      <xdr:rowOff>137160</xdr:rowOff>
    </xdr:from>
    <xdr:to>
      <xdr:col>31</xdr:col>
      <xdr:colOff>266700</xdr:colOff>
      <xdr:row>153</xdr:row>
      <xdr:rowOff>68580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B70AA937-D1DC-4141-9217-48D941FAF9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22</xdr:col>
      <xdr:colOff>0</xdr:colOff>
      <xdr:row>157</xdr:row>
      <xdr:rowOff>0</xdr:rowOff>
    </xdr:from>
    <xdr:to>
      <xdr:col>26</xdr:col>
      <xdr:colOff>426720</xdr:colOff>
      <xdr:row>167</xdr:row>
      <xdr:rowOff>114300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6967C1C5-8045-4790-9E0A-440B96BA7F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26</xdr:col>
      <xdr:colOff>449580</xdr:colOff>
      <xdr:row>157</xdr:row>
      <xdr:rowOff>15240</xdr:rowOff>
    </xdr:from>
    <xdr:to>
      <xdr:col>31</xdr:col>
      <xdr:colOff>266700</xdr:colOff>
      <xdr:row>167</xdr:row>
      <xdr:rowOff>129540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87F92006-8174-421D-B799-C6BCE567D1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22</xdr:col>
      <xdr:colOff>0</xdr:colOff>
      <xdr:row>167</xdr:row>
      <xdr:rowOff>137160</xdr:rowOff>
    </xdr:from>
    <xdr:to>
      <xdr:col>26</xdr:col>
      <xdr:colOff>426720</xdr:colOff>
      <xdr:row>178</xdr:row>
      <xdr:rowOff>68580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E613CC1B-287A-43E1-BFB9-64A72FF050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26</xdr:col>
      <xdr:colOff>449580</xdr:colOff>
      <xdr:row>167</xdr:row>
      <xdr:rowOff>137160</xdr:rowOff>
    </xdr:from>
    <xdr:to>
      <xdr:col>31</xdr:col>
      <xdr:colOff>266700</xdr:colOff>
      <xdr:row>178</xdr:row>
      <xdr:rowOff>68580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092D39D2-836B-491E-A9E7-AC9AD06E3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365760</xdr:colOff>
      <xdr:row>1</xdr:row>
      <xdr:rowOff>7620</xdr:rowOff>
    </xdr:from>
    <xdr:to>
      <xdr:col>22</xdr:col>
      <xdr:colOff>487680</xdr:colOff>
      <xdr:row>18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5C5230-8532-4F6F-8FD9-401D43832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106680</xdr:colOff>
      <xdr:row>21</xdr:row>
      <xdr:rowOff>68580</xdr:rowOff>
    </xdr:from>
    <xdr:to>
      <xdr:col>22</xdr:col>
      <xdr:colOff>411480</xdr:colOff>
      <xdr:row>36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C0A5DB-80E3-4947-A004-B33A9C43AD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167640</xdr:colOff>
      <xdr:row>38</xdr:row>
      <xdr:rowOff>152400</xdr:rowOff>
    </xdr:from>
    <xdr:to>
      <xdr:col>22</xdr:col>
      <xdr:colOff>472440</xdr:colOff>
      <xdr:row>53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B713279-B35E-45F8-982B-94236AE7F7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56</xdr:row>
      <xdr:rowOff>0</xdr:rowOff>
    </xdr:from>
    <xdr:to>
      <xdr:col>22</xdr:col>
      <xdr:colOff>304800</xdr:colOff>
      <xdr:row>71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3823DE2-9C74-40BD-9624-1C72254D23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RF_smets_quaterl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erved"/>
      <sheetName val="model_var"/>
    </sheetNames>
    <sheetDataSet>
      <sheetData sheetId="0" refreshError="1"/>
      <sheetData sheetId="1">
        <row r="33">
          <cell r="B33" t="str">
            <v>risk premium</v>
          </cell>
          <cell r="C33">
            <v>0.42349422685691251</v>
          </cell>
          <cell r="D33">
            <v>0.52551112459620375</v>
          </cell>
          <cell r="E33">
            <v>0.50542420203418248</v>
          </cell>
          <cell r="F33">
            <v>0.44314890634019627</v>
          </cell>
          <cell r="G33">
            <v>0.37069861769610002</v>
          </cell>
          <cell r="H33">
            <v>0.30076673394687248</v>
          </cell>
          <cell r="I33">
            <v>0.23815980433586001</v>
          </cell>
          <cell r="J33">
            <v>0.18439602987028875</v>
          </cell>
          <cell r="K33">
            <v>0.13957936894537001</v>
          </cell>
          <cell r="L33">
            <v>0.1031846632226195</v>
          </cell>
          <cell r="M33">
            <v>7.4403839002145256E-2</v>
          </cell>
          <cell r="N33">
            <v>5.2311524723321498E-2</v>
          </cell>
          <cell r="O33">
            <v>3.595296167158625E-2</v>
          </cell>
          <cell r="P33">
            <v>2.43955140787015E-2</v>
          </cell>
          <cell r="Q33">
            <v>1.6760766000161624E-2</v>
          </cell>
          <cell r="R33">
            <v>1.2244613187737801E-2</v>
          </cell>
          <cell r="S33">
            <v>1.0128983048638676E-2</v>
          </cell>
          <cell r="T33">
            <v>9.7873064406150123E-3</v>
          </cell>
          <cell r="U33">
            <v>1.0685226977927025E-2</v>
          </cell>
          <cell r="V33">
            <v>1.2377722295027538E-2</v>
          </cell>
          <cell r="W33">
            <v>1.4503618893690125E-2</v>
          </cell>
          <cell r="X33">
            <v>1.6778331176098501E-2</v>
          </cell>
          <cell r="Y33">
            <v>1.8985520337013249E-2</v>
          </cell>
          <cell r="Z33">
            <v>2.0968243205483249E-2</v>
          </cell>
          <cell r="AA33">
            <v>2.2620044609295877E-2</v>
          </cell>
        </row>
        <row r="34">
          <cell r="B34" t="str">
            <v>gov exp</v>
          </cell>
          <cell r="C34">
            <v>0.53064930794444998</v>
          </cell>
          <cell r="D34">
            <v>0.48007059014800402</v>
          </cell>
          <cell r="E34">
            <v>0.42989289396240898</v>
          </cell>
          <cell r="F34">
            <v>0.38148717619036798</v>
          </cell>
          <cell r="G34">
            <v>0.33583562540652401</v>
          </cell>
          <cell r="H34">
            <v>0.29356873212704998</v>
          </cell>
          <cell r="I34">
            <v>0.25503866572030498</v>
          </cell>
          <cell r="J34">
            <v>0.22038243066249499</v>
          </cell>
          <cell r="K34">
            <v>0.18957254385018499</v>
          </cell>
          <cell r="L34">
            <v>0.162458559018025</v>
          </cell>
          <cell r="M34">
            <v>0.13880184663088399</v>
          </cell>
          <cell r="N34">
            <v>0.118304878406819</v>
          </cell>
          <cell r="O34">
            <v>0.100635647093093</v>
          </cell>
          <cell r="P34">
            <v>8.5447618573836995E-2</v>
          </cell>
          <cell r="Q34">
            <v>7.2395568282553099E-2</v>
          </cell>
          <cell r="R34">
            <v>6.1147679114483898E-2</v>
          </cell>
          <cell r="S34">
            <v>5.1394315908714697E-2</v>
          </cell>
          <cell r="T34">
            <v>4.2853918162937002E-2</v>
          </cell>
          <cell r="U34">
            <v>3.5276460697444903E-2</v>
          </cell>
          <cell r="V34">
            <v>2.8444921787313698E-2</v>
          </cell>
          <cell r="W34">
            <v>2.21751731229381E-2</v>
          </cell>
          <cell r="X34">
            <v>1.63146699699089E-2</v>
          </cell>
          <cell r="Y34">
            <v>1.07402770728721E-2</v>
          </cell>
          <cell r="Z34">
            <v>5.3555196380012096E-3</v>
          </cell>
          <cell r="AA34">
            <v>8.7501922053256204E-5</v>
          </cell>
        </row>
        <row r="35">
          <cell r="B35" t="str">
            <v>inv spec</v>
          </cell>
          <cell r="C35">
            <v>0.26088491697007599</v>
          </cell>
          <cell r="D35">
            <v>0.45505799962400501</v>
          </cell>
          <cell r="E35">
            <v>0.59577903528534204</v>
          </cell>
          <cell r="F35">
            <v>0.69076607591815198</v>
          </cell>
          <cell r="G35">
            <v>0.748113355197498</v>
          </cell>
          <cell r="H35">
            <v>0.77539236997760597</v>
          </cell>
          <cell r="I35">
            <v>0.779383363313918</v>
          </cell>
          <cell r="J35">
            <v>0.76599881170447504</v>
          </cell>
          <cell r="K35">
            <v>0.74028084893402402</v>
          </cell>
          <cell r="L35">
            <v>0.706435953062859</v>
          </cell>
          <cell r="M35">
            <v>0.66789191504407097</v>
          </cell>
          <cell r="N35">
            <v>0.62736859858270799</v>
          </cell>
          <cell r="O35">
            <v>0.58695649556190999</v>
          </cell>
          <cell r="P35">
            <v>0.54819845833954395</v>
          </cell>
          <cell r="Q35">
            <v>0.51217100581141595</v>
          </cell>
          <cell r="R35">
            <v>0.47956245468459202</v>
          </cell>
          <cell r="S35">
            <v>0.45074587167644298</v>
          </cell>
          <cell r="T35">
            <v>0.42584548732191402</v>
          </cell>
          <cell r="U35">
            <v>0.40479575989410799</v>
          </cell>
          <cell r="V35">
            <v>0.38739273082692799</v>
          </cell>
          <cell r="W35">
            <v>0.37333767541576002</v>
          </cell>
          <cell r="X35">
            <v>0.36227333122502398</v>
          </cell>
          <cell r="Y35">
            <v>0.35381319006829798</v>
          </cell>
          <cell r="Z35">
            <v>0.34756447722657502</v>
          </cell>
          <cell r="AA35">
            <v>0.34314552373120599</v>
          </cell>
        </row>
        <row r="36">
          <cell r="B36" t="str">
            <v>ew</v>
          </cell>
          <cell r="C36">
            <v>8.5058535145501352E-2</v>
          </cell>
          <cell r="D36">
            <v>8.9041490438406895E-2</v>
          </cell>
          <cell r="E36">
            <v>7.2170612520255153E-2</v>
          </cell>
          <cell r="F36">
            <v>3.9536041769014652E-2</v>
          </cell>
          <cell r="G36">
            <v>-3.618072085661055E-3</v>
          </cell>
          <cell r="H36">
            <v>-5.2753650659850451E-2</v>
          </cell>
          <cell r="I36">
            <v>-0.1041887468035044</v>
          </cell>
          <cell r="J36">
            <v>-0.1550631416285895</v>
          </cell>
          <cell r="K36">
            <v>-0.20325303924125102</v>
          </cell>
          <cell r="L36">
            <v>-0.2472717971246205</v>
          </cell>
          <cell r="M36">
            <v>-0.28616908010426101</v>
          </cell>
          <cell r="N36">
            <v>-0.31943394947993997</v>
          </cell>
          <cell r="O36">
            <v>-0.34690494882204448</v>
          </cell>
          <cell r="P36">
            <v>-0.36868899776875053</v>
          </cell>
          <cell r="Q36">
            <v>-0.3850900651218</v>
          </cell>
          <cell r="R36">
            <v>-0.3965479626339975</v>
          </cell>
          <cell r="S36">
            <v>-0.40358712222047255</v>
          </cell>
          <cell r="T36">
            <v>-0.406774865865138</v>
          </cell>
          <cell r="U36">
            <v>-0.40668843052845149</v>
          </cell>
          <cell r="V36">
            <v>-0.40388985298549651</v>
          </cell>
          <cell r="W36">
            <v>-0.39890773577648997</v>
          </cell>
          <cell r="X36">
            <v>-0.39222489047229003</v>
          </cell>
          <cell r="Y36">
            <v>-0.38427087474073807</v>
          </cell>
          <cell r="Z36">
            <v>-0.37541849328892052</v>
          </cell>
          <cell r="AA36">
            <v>-0.36598340933386053</v>
          </cell>
        </row>
        <row r="37">
          <cell r="B37" t="str">
            <v>productivity</v>
          </cell>
          <cell r="C37">
            <v>0.25898758607846001</v>
          </cell>
          <cell r="D37">
            <v>0.310617473520306</v>
          </cell>
          <cell r="E37">
            <v>0.35876367192257902</v>
          </cell>
          <cell r="F37">
            <v>0.40171201133203899</v>
          </cell>
          <cell r="G37">
            <v>0.43836962413428698</v>
          </cell>
          <cell r="H37">
            <v>0.46821709973898301</v>
          </cell>
          <cell r="I37">
            <v>0.49117358328535399</v>
          </cell>
          <cell r="J37">
            <v>0.50747643169920997</v>
          </cell>
          <cell r="K37">
            <v>0.51758526113628001</v>
          </cell>
          <cell r="L37">
            <v>0.52210587442206302</v>
          </cell>
          <cell r="M37">
            <v>0.52172962771948195</v>
          </cell>
          <cell r="N37">
            <v>0.51718533701190195</v>
          </cell>
          <cell r="O37">
            <v>0.50920181323661096</v>
          </cell>
          <cell r="P37">
            <v>0.49847958176283502</v>
          </cell>
          <cell r="Q37">
            <v>0.48567053409072503</v>
          </cell>
          <cell r="R37">
            <v>0.47136434200395899</v>
          </cell>
          <cell r="S37">
            <v>0.45608051944803502</v>
          </cell>
          <cell r="T37">
            <v>0.44026507918079799</v>
          </cell>
          <cell r="U37">
            <v>0.42429080963280902</v>
          </cell>
          <cell r="V37">
            <v>0.40846029155191399</v>
          </cell>
          <cell r="W37">
            <v>0.393010878980742</v>
          </cell>
          <cell r="X37">
            <v>0.37812097914031301</v>
          </cell>
          <cell r="Y37">
            <v>0.36391707557939901</v>
          </cell>
          <cell r="Z37">
            <v>0.35048104422648801</v>
          </cell>
          <cell r="AA37">
            <v>0.33785740960696597</v>
          </cell>
        </row>
        <row r="38">
          <cell r="B38" t="str">
            <v>mon pol</v>
          </cell>
          <cell r="C38">
            <v>-0.17403750212862501</v>
          </cell>
          <cell r="D38">
            <v>-0.30422282955851199</v>
          </cell>
          <cell r="E38">
            <v>-0.39263305623290001</v>
          </cell>
          <cell r="F38">
            <v>-0.445765719383801</v>
          </cell>
          <cell r="G38">
            <v>-0.47054859510574598</v>
          </cell>
          <cell r="H38">
            <v>-0.47335989266231498</v>
          </cell>
          <cell r="I38">
            <v>-0.45979316586996299</v>
          </cell>
          <cell r="J38">
            <v>-0.43462100939681497</v>
          </cell>
          <cell r="K38">
            <v>-0.401822301762775</v>
          </cell>
          <cell r="L38">
            <v>-0.36463616672984001</v>
          </cell>
          <cell r="M38">
            <v>-0.32562980576099199</v>
          </cell>
          <cell r="N38">
            <v>-0.28677364026568097</v>
          </cell>
          <cell r="O38">
            <v>-0.249519294305174</v>
          </cell>
          <cell r="P38">
            <v>-0.214877033146118</v>
          </cell>
          <cell r="Q38">
            <v>-0.183490084246414</v>
          </cell>
          <cell r="R38">
            <v>-0.15570396186576299</v>
          </cell>
          <cell r="S38">
            <v>-0.131629521243011</v>
          </cell>
          <cell r="T38">
            <v>-0.111198984758453</v>
          </cell>
          <cell r="U38">
            <v>-9.4214610774886506E-2</v>
          </cell>
          <cell r="V38">
            <v>-8.0390018880872299E-2</v>
          </cell>
          <cell r="W38">
            <v>-6.9384448887818306E-2</v>
          </cell>
          <cell r="X38">
            <v>-6.0830423052791502E-2</v>
          </cell>
          <cell r="Y38">
            <v>-5.4355410687680503E-2</v>
          </cell>
          <cell r="Z38">
            <v>-4.9598171113077898E-2</v>
          </cell>
          <cell r="AA38">
            <v>-4.6220484276941698E-2</v>
          </cell>
        </row>
        <row r="48">
          <cell r="B48" t="str">
            <v>risk premium</v>
          </cell>
          <cell r="C48">
            <v>4.3240196451042878E-2</v>
          </cell>
          <cell r="D48">
            <v>4.9478281586458499E-2</v>
          </cell>
          <cell r="E48">
            <v>4.4338325497855248E-2</v>
          </cell>
          <cell r="F48">
            <v>3.5543751665970749E-2</v>
          </cell>
          <cell r="G48">
            <v>2.5881604672697751E-2</v>
          </cell>
          <cell r="H48">
            <v>1.6584477267690249E-2</v>
          </cell>
          <cell r="I48">
            <v>8.2729258285430627E-3</v>
          </cell>
          <cell r="J48">
            <v>1.256658862363575E-3</v>
          </cell>
          <cell r="K48">
            <v>-4.3436796278979754E-3</v>
          </cell>
          <cell r="L48">
            <v>-8.5315931113822997E-3</v>
          </cell>
          <cell r="M48">
            <v>-1.1392287250572088E-2</v>
          </cell>
          <cell r="N48">
            <v>-1.3062006328225375E-2</v>
          </cell>
          <cell r="O48">
            <v>-1.3705171126987626E-2</v>
          </cell>
          <cell r="P48">
            <v>-1.3497390627676501E-2</v>
          </cell>
          <cell r="Q48">
            <v>-1.2613130824045251E-2</v>
          </cell>
          <cell r="R48">
            <v>-1.1217124079162951E-2</v>
          </cell>
          <cell r="S48">
            <v>-9.4587673183960368E-3</v>
          </cell>
          <cell r="T48">
            <v>-7.4688731664049003E-3</v>
          </cell>
          <cell r="U48">
            <v>-5.3582331261436628E-3</v>
          </cell>
          <cell r="V48">
            <v>-3.2175355074564498E-3</v>
          </cell>
          <cell r="W48">
            <v>-1.1182561159766462E-3</v>
          </cell>
          <cell r="X48">
            <v>8.8579238852358748E-4</v>
          </cell>
          <cell r="Y48">
            <v>2.7565058423593375E-3</v>
          </cell>
          <cell r="Z48">
            <v>4.4693284070526371E-3</v>
          </cell>
          <cell r="AA48">
            <v>6.0110400093208753E-3</v>
          </cell>
        </row>
        <row r="49">
          <cell r="B49" t="str">
            <v>gov exp</v>
          </cell>
          <cell r="C49">
            <v>3.9874199414402497E-2</v>
          </cell>
          <cell r="D49">
            <v>4.7720906526879103E-2</v>
          </cell>
          <cell r="E49">
            <v>4.6711152240102097E-2</v>
          </cell>
          <cell r="F49">
            <v>4.3016275181402303E-2</v>
          </cell>
          <cell r="G49">
            <v>3.8523166008407099E-2</v>
          </cell>
          <cell r="H49">
            <v>3.3960460216939999E-2</v>
          </cell>
          <cell r="I49">
            <v>2.9683785404147799E-2</v>
          </cell>
          <cell r="J49">
            <v>2.5886961562567999E-2</v>
          </cell>
          <cell r="K49">
            <v>2.2670172161110599E-2</v>
          </cell>
          <cell r="L49">
            <v>2.0070503561484002E-2</v>
          </cell>
          <cell r="M49">
            <v>1.8080857196845199E-2</v>
          </cell>
          <cell r="N49">
            <v>1.66638650873626E-2</v>
          </cell>
          <cell r="O49">
            <v>1.5762698268515899E-2</v>
          </cell>
          <cell r="P49">
            <v>1.53094848008219E-2</v>
          </cell>
          <cell r="Q49">
            <v>1.52317507127483E-2</v>
          </cell>
          <cell r="R49">
            <v>1.5457205053163E-2</v>
          </cell>
          <cell r="S49">
            <v>1.59171485817334E-2</v>
          </cell>
          <cell r="T49">
            <v>1.6548755576220299E-2</v>
          </cell>
          <cell r="U49">
            <v>1.7296450684317899E-2</v>
          </cell>
          <cell r="V49">
            <v>1.8112575922041799E-2</v>
          </cell>
          <cell r="W49">
            <v>1.8957516822408201E-2</v>
          </cell>
          <cell r="X49">
            <v>1.9799431749279402E-2</v>
          </cell>
          <cell r="Y49">
            <v>2.0613704913330502E-2</v>
          </cell>
          <cell r="Z49">
            <v>2.1382221985341999E-2</v>
          </cell>
          <cell r="AA49">
            <v>2.2092547622779998E-2</v>
          </cell>
        </row>
        <row r="50">
          <cell r="B50" t="str">
            <v>inv spec</v>
          </cell>
          <cell r="C50">
            <v>0.17802972439140999</v>
          </cell>
          <cell r="D50">
            <v>0.219930096449138</v>
          </cell>
          <cell r="E50">
            <v>0.22512850040139201</v>
          </cell>
          <cell r="F50">
            <v>0.21831306178913801</v>
          </cell>
          <cell r="G50">
            <v>0.20609620348781901</v>
          </cell>
          <cell r="H50">
            <v>0.19073599499560501</v>
          </cell>
          <cell r="I50">
            <v>0.17341917907533899</v>
          </cell>
          <cell r="J50">
            <v>0.15502116003576699</v>
          </cell>
          <cell r="K50">
            <v>0.13626709286170299</v>
          </cell>
          <cell r="L50">
            <v>0.117759037779134</v>
          </cell>
          <cell r="M50">
            <v>9.9979270326329597E-2</v>
          </cell>
          <cell r="N50">
            <v>8.3293973073043398E-2</v>
          </cell>
          <cell r="O50">
            <v>6.7961138894426107E-2</v>
          </cell>
          <cell r="P50">
            <v>5.4141995054840103E-2</v>
          </cell>
          <cell r="Q50">
            <v>4.1914535521689202E-2</v>
          </cell>
          <cell r="R50">
            <v>3.1287890425224299E-2</v>
          </cell>
          <cell r="S50">
            <v>2.22165579677178E-2</v>
          </cell>
          <cell r="T50">
            <v>1.4613809196976E-2</v>
          </cell>
          <cell r="U50">
            <v>8.3638155057261607E-3</v>
          </cell>
          <cell r="V50">
            <v>3.3322398694473599E-3</v>
          </cell>
          <cell r="W50">
            <v>-6.2481957072401198E-4</v>
          </cell>
          <cell r="X50">
            <v>-3.6535347987357602E-3</v>
          </cell>
          <cell r="Y50">
            <v>-5.8966244961486201E-3</v>
          </cell>
          <cell r="Z50">
            <v>-7.4890712656465203E-3</v>
          </cell>
          <cell r="AA50">
            <v>-8.5551165806058895E-3</v>
          </cell>
        </row>
        <row r="51">
          <cell r="B51" t="str">
            <v>ew</v>
          </cell>
          <cell r="C51">
            <v>0.21388597750902449</v>
          </cell>
          <cell r="D51">
            <v>0.25452419736187198</v>
          </cell>
          <cell r="E51">
            <v>0.25026798880628098</v>
          </cell>
          <cell r="F51">
            <v>0.233503483981578</v>
          </cell>
          <cell r="G51">
            <v>0.21302914271927248</v>
          </cell>
          <cell r="H51">
            <v>0.1917057814122255</v>
          </cell>
          <cell r="I51">
            <v>0.170774533693617</v>
          </cell>
          <cell r="J51">
            <v>0.15092899798305151</v>
          </cell>
          <cell r="K51">
            <v>0.13259786248666441</v>
          </cell>
          <cell r="L51">
            <v>0.1160352967501305</v>
          </cell>
          <cell r="M51">
            <v>0.1013637055547853</v>
          </cell>
          <cell r="N51">
            <v>8.860340821589055E-2</v>
          </cell>
          <cell r="O51">
            <v>7.7697230066961304E-2</v>
          </cell>
          <cell r="P51">
            <v>6.8531709633927754E-2</v>
          </cell>
          <cell r="Q51">
            <v>6.0955246275331498E-2</v>
          </cell>
          <cell r="R51">
            <v>5.4793293431627997E-2</v>
          </cell>
          <cell r="S51">
            <v>4.9860734132754596E-2</v>
          </cell>
          <cell r="T51">
            <v>4.5971641543932004E-2</v>
          </cell>
          <cell r="U51">
            <v>4.2946679868952953E-2</v>
          </cell>
          <cell r="V51">
            <v>4.061843235880485E-2</v>
          </cell>
          <cell r="W51">
            <v>3.8834955497221352E-2</v>
          </cell>
          <cell r="X51">
            <v>3.7461855543637651E-2</v>
          </cell>
          <cell r="Y51">
            <v>3.6383169401884199E-2</v>
          </cell>
          <cell r="Z51">
            <v>3.5501309692084052E-2</v>
          </cell>
          <cell r="AA51">
            <v>3.4736306831978696E-2</v>
          </cell>
        </row>
        <row r="52">
          <cell r="B52" t="str">
            <v>productivity</v>
          </cell>
          <cell r="C52">
            <v>-6.2949658072915998E-2</v>
          </cell>
          <cell r="D52">
            <v>-6.8994310914113302E-2</v>
          </cell>
          <cell r="E52">
            <v>-6.1051435453531901E-2</v>
          </cell>
          <cell r="F52">
            <v>-5.0152436487343403E-2</v>
          </cell>
          <cell r="G52">
            <v>-3.9358612172294E-2</v>
          </cell>
          <cell r="H52">
            <v>-2.96335651163981E-2</v>
          </cell>
          <cell r="I52">
            <v>-2.1311348392247902E-2</v>
          </cell>
          <cell r="J52">
            <v>-1.44850929343511E-2</v>
          </cell>
          <cell r="K52">
            <v>-9.1270909548301499E-3</v>
          </cell>
          <cell r="L52">
            <v>-5.1386283738106501E-3</v>
          </cell>
          <cell r="M52">
            <v>-2.3784979254524198E-3</v>
          </cell>
          <cell r="N52">
            <v>-6.82684755613973E-4</v>
          </cell>
          <cell r="O52">
            <v>1.21202153610281E-4</v>
          </cell>
          <cell r="P52">
            <v>2.0339208267383099E-4</v>
          </cell>
          <cell r="Q52">
            <v>-2.7547175032822501E-4</v>
          </cell>
          <cell r="R52">
            <v>-1.16923791957773E-3</v>
          </cell>
          <cell r="S52">
            <v>-2.3491392543322099E-3</v>
          </cell>
          <cell r="T52">
            <v>-3.7051108688109899E-3</v>
          </cell>
          <cell r="U52">
            <v>-5.1459127319975102E-3</v>
          </cell>
          <cell r="V52">
            <v>-6.59837942778067E-3</v>
          </cell>
          <cell r="W52">
            <v>-8.0060669752730594E-3</v>
          </cell>
          <cell r="X52">
            <v>-9.3275179005920007E-3</v>
          </cell>
          <cell r="Y52">
            <v>-1.05343216767572E-2</v>
          </cell>
          <cell r="Z52">
            <v>-1.16091084875878E-2</v>
          </cell>
          <cell r="AA52">
            <v>-1.2543580133818901E-2</v>
          </cell>
        </row>
        <row r="53">
          <cell r="B53" t="str">
            <v>mon pol</v>
          </cell>
          <cell r="C53">
            <v>-0.13185371268538901</v>
          </cell>
          <cell r="D53">
            <v>-0.16215053668103899</v>
          </cell>
          <cell r="E53">
            <v>-0.164554802179885</v>
          </cell>
          <cell r="F53">
            <v>-0.157623156204382</v>
          </cell>
          <cell r="G53">
            <v>-0.146523590077695</v>
          </cell>
          <cell r="H53">
            <v>-0.133144356355994</v>
          </cell>
          <cell r="I53">
            <v>-0.11852070909510801</v>
          </cell>
          <cell r="J53">
            <v>-0.10340472279214299</v>
          </cell>
          <cell r="K53">
            <v>-8.8393786163316196E-2</v>
          </cell>
          <cell r="L53">
            <v>-7.3959673970690004E-2</v>
          </cell>
          <cell r="M53">
            <v>-6.0459077542313597E-2</v>
          </cell>
          <cell r="N53">
            <v>-4.8143369773616301E-2</v>
          </cell>
          <cell r="O53">
            <v>-3.7170424629161501E-2</v>
          </cell>
          <cell r="P53">
            <v>-2.7618022018329001E-2</v>
          </cell>
          <cell r="Q53">
            <v>-1.9497864303460798E-2</v>
          </cell>
          <cell r="R53">
            <v>-1.27693527442325E-2</v>
          </cell>
          <cell r="S53">
            <v>-7.3525010412412396E-3</v>
          </cell>
          <cell r="T53">
            <v>-3.13957779469536E-3</v>
          </cell>
          <cell r="U53">
            <v>-5.2460053337982701E-6</v>
          </cell>
          <cell r="V53">
            <v>2.1848951354034099E-3</v>
          </cell>
          <cell r="W53">
            <v>3.5673585229357898E-3</v>
          </cell>
          <cell r="X53">
            <v>4.2753267949377904E-3</v>
          </cell>
          <cell r="Y53">
            <v>4.4345897923382203E-3</v>
          </cell>
          <cell r="Z53">
            <v>4.1607028212991698E-3</v>
          </cell>
          <cell r="AA53">
            <v>3.55719255381061E-3</v>
          </cell>
        </row>
        <row r="56">
          <cell r="B56" t="str">
            <v>risk premium</v>
          </cell>
          <cell r="C56">
            <v>0.10251086897195688</v>
          </cell>
          <cell r="D56">
            <v>0.13271873391959249</v>
          </cell>
          <cell r="E56">
            <v>0.13406971040539251</v>
          </cell>
          <cell r="F56">
            <v>0.12420061972993675</v>
          </cell>
          <cell r="G56">
            <v>0.11034360271714662</v>
          </cell>
          <cell r="H56">
            <v>9.5537509625757369E-2</v>
          </cell>
          <cell r="I56">
            <v>8.1113224266456369E-2</v>
          </cell>
          <cell r="J56">
            <v>6.7684206455695256E-2</v>
          </cell>
          <cell r="K56">
            <v>5.5542099379149251E-2</v>
          </cell>
          <cell r="L56">
            <v>4.4817288456642748E-2</v>
          </cell>
          <cell r="M56">
            <v>3.5547288218878377E-2</v>
          </cell>
          <cell r="N56">
            <v>2.7709181471920499E-2</v>
          </cell>
          <cell r="O56">
            <v>2.1237946322875501E-2</v>
          </cell>
          <cell r="P56">
            <v>1.6038970390110374E-2</v>
          </cell>
          <cell r="Q56">
            <v>1.1997797086349012E-2</v>
          </cell>
          <cell r="R56">
            <v>8.9881630267929866E-3</v>
          </cell>
          <cell r="S56">
            <v>6.8786753017068252E-3</v>
          </cell>
          <cell r="T56">
            <v>5.5382534367957497E-3</v>
          </cell>
          <cell r="U56">
            <v>4.840413217559375E-3</v>
          </cell>
          <cell r="V56">
            <v>4.6664781869295629E-3</v>
          </cell>
          <cell r="W56">
            <v>4.9078247298281873E-3</v>
          </cell>
          <cell r="X56">
            <v>5.4672829024916998E-3</v>
          </cell>
          <cell r="Y56">
            <v>6.2598235537966503E-3</v>
          </cell>
          <cell r="Z56">
            <v>7.2126629838403372E-3</v>
          </cell>
          <cell r="AA56">
            <v>8.2649108942502002E-3</v>
          </cell>
        </row>
        <row r="57">
          <cell r="B57" t="str">
            <v>gov exp</v>
          </cell>
          <cell r="C57">
            <v>4.2790237810495999E-2</v>
          </cell>
          <cell r="D57">
            <v>6.1499053688197101E-2</v>
          </cell>
          <cell r="E57">
            <v>6.8471888575674003E-2</v>
          </cell>
          <cell r="F57">
            <v>6.9570522433287305E-2</v>
          </cell>
          <cell r="G57">
            <v>6.7756401925391799E-2</v>
          </cell>
          <cell r="H57">
            <v>6.4549768845786296E-2</v>
          </cell>
          <cell r="I57">
            <v>6.0758827891449103E-2</v>
          </cell>
          <cell r="J57">
            <v>5.6833870508713698E-2</v>
          </cell>
          <cell r="K57">
            <v>5.3037580243032199E-2</v>
          </cell>
          <cell r="L57">
            <v>4.9527414938000898E-2</v>
          </cell>
          <cell r="M57">
            <v>4.6396529220898597E-2</v>
          </cell>
          <cell r="N57">
            <v>4.3695300550511601E-2</v>
          </cell>
          <cell r="O57">
            <v>4.1443774148108597E-2</v>
          </cell>
          <cell r="P57">
            <v>3.9639773311865897E-2</v>
          </cell>
          <cell r="Q57">
            <v>3.8264817467234397E-2</v>
          </cell>
          <cell r="R57">
            <v>3.7288792699768598E-2</v>
          </cell>
          <cell r="S57">
            <v>3.6673782565307102E-2</v>
          </cell>
          <cell r="T57">
            <v>3.6377236316622701E-2</v>
          </cell>
          <cell r="U57">
            <v>3.6354560053223697E-2</v>
          </cell>
          <cell r="V57">
            <v>3.6561185374940901E-2</v>
          </cell>
          <cell r="W57">
            <v>3.6954163727253499E-2</v>
          </cell>
          <cell r="X57">
            <v>3.7493336478301303E-2</v>
          </cell>
          <cell r="Y57">
            <v>3.8142133894535801E-2</v>
          </cell>
          <cell r="Z57">
            <v>3.8868057925959897E-2</v>
          </cell>
          <cell r="AA57">
            <v>3.9642903358489197E-2</v>
          </cell>
        </row>
        <row r="58">
          <cell r="B58" t="str">
            <v>inv spec</v>
          </cell>
          <cell r="C58">
            <v>5.5046433547872801E-2</v>
          </cell>
          <cell r="D58">
            <v>0.114778413494218</v>
          </cell>
          <cell r="E58">
            <v>0.16795215212385001</v>
          </cell>
          <cell r="F58">
            <v>0.21131212886626199</v>
          </cell>
          <cell r="G58">
            <v>0.24446418350965399</v>
          </cell>
          <cell r="H58">
            <v>0.26809332848619499</v>
          </cell>
          <cell r="I58">
            <v>0.28329247075874903</v>
          </cell>
          <cell r="J58">
            <v>0.291279544774175</v>
          </cell>
          <cell r="K58">
            <v>0.29326710183851601</v>
          </cell>
          <cell r="L58">
            <v>0.29039848542095298</v>
          </cell>
          <cell r="M58">
            <v>0.28371607681359101</v>
          </cell>
          <cell r="N58">
            <v>0.27414651993863698</v>
          </cell>
          <cell r="O58">
            <v>0.262495792882106</v>
          </cell>
          <cell r="P58">
            <v>0.249450445960339</v>
          </cell>
          <cell r="Q58">
            <v>0.235582892197432</v>
          </cell>
          <cell r="R58">
            <v>0.221359384810183</v>
          </cell>
          <cell r="S58">
            <v>0.20714970582200201</v>
          </cell>
          <cell r="T58">
            <v>0.19323782087854899</v>
          </cell>
          <cell r="U58">
            <v>0.17983291526974099</v>
          </cell>
          <cell r="V58">
            <v>0.16708035224009701</v>
          </cell>
          <cell r="W58">
            <v>0.15507220176741601</v>
          </cell>
          <cell r="X58">
            <v>0.14385708145121001</v>
          </cell>
          <cell r="Y58">
            <v>0.13344913255327701</v>
          </cell>
          <cell r="Z58">
            <v>0.123836023923937</v>
          </cell>
          <cell r="AA58">
            <v>0.114985934709224</v>
          </cell>
        </row>
        <row r="59">
          <cell r="B59" t="str">
            <v>ew</v>
          </cell>
          <cell r="C59">
            <v>4.7704040630821357E-2</v>
          </cell>
          <cell r="D59">
            <v>8.0578895057310002E-2</v>
          </cell>
          <cell r="E59">
            <v>0.1060821768403023</v>
          </cell>
          <cell r="F59">
            <v>0.12385615721112135</v>
          </cell>
          <cell r="G59">
            <v>0.13484708212599045</v>
          </cell>
          <cell r="H59">
            <v>0.14024291302367503</v>
          </cell>
          <cell r="I59">
            <v>0.14119796420631076</v>
          </cell>
          <cell r="J59">
            <v>0.1387565748009249</v>
          </cell>
          <cell r="K59">
            <v>0.13383121706059861</v>
          </cell>
          <cell r="L59">
            <v>0.12719853902291595</v>
          </cell>
          <cell r="M59">
            <v>0.11950329378456825</v>
          </cell>
          <cell r="N59">
            <v>0.11126668809930901</v>
          </cell>
          <cell r="O59">
            <v>0.10289743055719859</v>
          </cell>
          <cell r="P59">
            <v>9.4704330649433094E-2</v>
          </cell>
          <cell r="Q59">
            <v>8.6909578975340698E-2</v>
          </cell>
          <cell r="R59">
            <v>7.96620365993847E-2</v>
          </cell>
          <cell r="S59">
            <v>7.3050026531763457E-2</v>
          </cell>
          <cell r="T59">
            <v>6.7113262643386795E-2</v>
          </cell>
          <cell r="U59">
            <v>6.1853672917725297E-2</v>
          </cell>
          <cell r="V59">
            <v>5.7244975451948399E-2</v>
          </cell>
          <cell r="W59">
            <v>5.3240947993598103E-2</v>
          </cell>
          <cell r="X59">
            <v>4.9782396446454304E-2</v>
          </cell>
          <cell r="Y59">
            <v>4.6802876466662396E-2</v>
          </cell>
          <cell r="Z59">
            <v>4.4233256972606404E-2</v>
          </cell>
          <cell r="AA59">
            <v>4.2005237161769848E-2</v>
          </cell>
        </row>
        <row r="60">
          <cell r="B60" t="str">
            <v>productivity</v>
          </cell>
          <cell r="C60">
            <v>-6.9972094239124996E-2</v>
          </cell>
          <cell r="D60">
            <v>-9.2982588864766402E-2</v>
          </cell>
          <cell r="E60">
            <v>-9.8307697267742397E-2</v>
          </cell>
          <cell r="F60">
            <v>-9.5010839315813805E-2</v>
          </cell>
          <cell r="G60">
            <v>-8.7727730757355002E-2</v>
          </cell>
          <cell r="H60">
            <v>-7.8849811799920802E-2</v>
          </cell>
          <cell r="I60">
            <v>-6.9637829659115302E-2</v>
          </cell>
          <cell r="J60">
            <v>-6.0771739986553899E-2</v>
          </cell>
          <cell r="K60">
            <v>-5.2620456778717399E-2</v>
          </cell>
          <cell r="L60">
            <v>-4.5376024058837901E-2</v>
          </cell>
          <cell r="M60">
            <v>-3.9122889558169102E-2</v>
          </cell>
          <cell r="N60">
            <v>-3.3876075858744602E-2</v>
          </cell>
          <cell r="O60">
            <v>-2.96041860082389E-2</v>
          </cell>
          <cell r="P60">
            <v>-2.62446860174755E-2</v>
          </cell>
          <cell r="Q60">
            <v>-2.37149206341325E-2</v>
          </cell>
          <cell r="R60">
            <v>-2.19204750144999E-2</v>
          </cell>
          <cell r="S60">
            <v>-2.0761657879050401E-2</v>
          </cell>
          <cell r="T60">
            <v>-2.0138511600133802E-2</v>
          </cell>
          <cell r="U60">
            <v>-1.9954596740906001E-2</v>
          </cell>
          <cell r="V60">
            <v>-2.01197338053677E-2</v>
          </cell>
          <cell r="W60">
            <v>-2.0551858566109998E-2</v>
          </cell>
          <cell r="X60">
            <v>-2.1178134759517402E-2</v>
          </cell>
          <cell r="Y60">
            <v>-2.1935458755794501E-2</v>
          </cell>
          <cell r="Z60">
            <v>-2.27704810927584E-2</v>
          </cell>
          <cell r="AA60">
            <v>-2.3639258465680098E-2</v>
          </cell>
        </row>
        <row r="61">
          <cell r="B61" t="str">
            <v>mon pol</v>
          </cell>
          <cell r="C61">
            <v>0.18769776672869601</v>
          </cell>
          <cell r="D61">
            <v>0.17873045647876101</v>
          </cell>
          <cell r="E61">
            <v>0.133656030928613</v>
          </cell>
          <cell r="F61">
            <v>8.8797534323631203E-2</v>
          </cell>
          <cell r="G61">
            <v>5.1513111879032202E-2</v>
          </cell>
          <cell r="H61">
            <v>2.24490427289031E-2</v>
          </cell>
          <cell r="I61">
            <v>7.4893070957348696E-4</v>
          </cell>
          <cell r="J61">
            <v>-1.47181797563408E-2</v>
          </cell>
          <cell r="K61">
            <v>-2.50623560682698E-2</v>
          </cell>
          <cell r="L61">
            <v>-3.1298541579240002E-2</v>
          </cell>
          <cell r="M61">
            <v>-3.4327256703457001E-2</v>
          </cell>
          <cell r="N61">
            <v>-3.4931036512593903E-2</v>
          </cell>
          <cell r="O61">
            <v>-3.3776967790232301E-2</v>
          </cell>
          <cell r="P61">
            <v>-3.1422552279784403E-2</v>
          </cell>
          <cell r="Q61">
            <v>-2.8323731902236401E-2</v>
          </cell>
          <cell r="R61">
            <v>-2.4844323855142601E-2</v>
          </cell>
          <cell r="S61">
            <v>-2.12662646448704E-2</v>
          </cell>
          <cell r="T61">
            <v>-1.7800162033134601E-2</v>
          </cell>
          <cell r="U61">
            <v>-1.45957450893542E-2</v>
          </cell>
          <cell r="V61">
            <v>-1.17518903006694E-2</v>
          </cell>
          <cell r="W61">
            <v>-9.3259840604672708E-3</v>
          </cell>
          <cell r="X61">
            <v>-7.3424563865859601E-3</v>
          </cell>
          <cell r="Y61">
            <v>-5.8003857618471703E-3</v>
          </cell>
          <cell r="Z61">
            <v>-4.6801297718430303E-3</v>
          </cell>
          <cell r="AA61">
            <v>-3.9489806809880597E-3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61"/>
  <sheetViews>
    <sheetView topLeftCell="A33" workbookViewId="0">
      <selection sqref="A1:AQ61"/>
    </sheetView>
  </sheetViews>
  <sheetFormatPr defaultRowHeight="14.4" x14ac:dyDescent="0.3"/>
  <sheetData>
    <row r="1" spans="1:77" x14ac:dyDescent="0.3">
      <c r="A1" t="s">
        <v>0</v>
      </c>
    </row>
    <row r="2" spans="1:77" x14ac:dyDescent="0.3">
      <c r="A2" t="s">
        <v>12</v>
      </c>
      <c r="B2" t="s">
        <v>6</v>
      </c>
      <c r="C2" s="1">
        <v>0.35136445832332902</v>
      </c>
      <c r="D2" s="1">
        <v>0.27373124476520899</v>
      </c>
      <c r="E2" s="1">
        <v>0.182055648757419</v>
      </c>
      <c r="F2" s="1">
        <v>0.11955213279671199</v>
      </c>
      <c r="G2" s="1">
        <v>7.9787742748486601E-2</v>
      </c>
      <c r="H2" s="1">
        <v>5.4253800781078297E-2</v>
      </c>
      <c r="I2" s="1">
        <v>3.7390147340995397E-2</v>
      </c>
      <c r="J2" s="1">
        <v>2.5915611811287698E-2</v>
      </c>
      <c r="K2" s="1">
        <v>1.7910244995654401E-2</v>
      </c>
      <c r="L2" s="1">
        <v>1.2226342510162099E-2</v>
      </c>
      <c r="M2" s="1">
        <v>8.1531522137537494E-3</v>
      </c>
      <c r="N2" s="1">
        <v>5.23128545619951E-3</v>
      </c>
      <c r="O2" s="1">
        <v>3.1502105408561499E-3</v>
      </c>
      <c r="P2" s="1">
        <v>1.6910999640711499E-3</v>
      </c>
      <c r="Q2" s="1">
        <v>6.9436194222405399E-4</v>
      </c>
      <c r="R2" s="1">
        <v>4.0648445568870402E-5</v>
      </c>
      <c r="S2" s="1">
        <v>-3.6071598082716998E-4</v>
      </c>
      <c r="T2" s="1">
        <v>-5.7915351676541302E-4</v>
      </c>
      <c r="U2" s="1">
        <v>-6.6786723960684201E-4</v>
      </c>
      <c r="V2" s="1">
        <v>-6.67449503958505E-4</v>
      </c>
      <c r="W2" s="1">
        <v>-6.0859103045996096E-4</v>
      </c>
      <c r="X2" s="1">
        <v>-5.1418569551775397E-4</v>
      </c>
      <c r="Y2" s="1">
        <v>-4.0100227061538998E-4</v>
      </c>
      <c r="Z2" s="1">
        <v>-2.8102801092046902E-4</v>
      </c>
      <c r="AA2" s="1">
        <v>-1.6255302085479799E-4</v>
      </c>
      <c r="AB2" s="2">
        <v>-5.10443165055236E-5</v>
      </c>
      <c r="AC2" s="2">
        <v>5.0153169476434201E-5</v>
      </c>
      <c r="AD2" s="2">
        <v>1.3925873386697499E-4</v>
      </c>
      <c r="AE2" s="2">
        <v>2.1561636269147599E-4</v>
      </c>
      <c r="AF2" s="2">
        <v>2.7935251542220401E-4</v>
      </c>
      <c r="AG2" s="2">
        <v>3.3111338832148002E-4</v>
      </c>
      <c r="AH2" s="2">
        <v>3.71866502208262E-4</v>
      </c>
      <c r="AI2" s="2">
        <v>4.02753813914087E-4</v>
      </c>
      <c r="AJ2" s="2">
        <v>4.2498562334540899E-4</v>
      </c>
      <c r="AK2" s="2">
        <v>4.3976636788254497E-4</v>
      </c>
      <c r="AL2" s="2">
        <v>4.48244981586339E-4</v>
      </c>
      <c r="AM2" s="2">
        <v>4.5148386488033101E-4</v>
      </c>
      <c r="AN2" s="2">
        <v>4.504416781158E-4</v>
      </c>
      <c r="AO2" s="2">
        <v>4.45966157943839E-4</v>
      </c>
      <c r="AP2" s="2">
        <v>4.3879397775335201E-4</v>
      </c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</row>
    <row r="3" spans="1:77" x14ac:dyDescent="0.3">
      <c r="A3" t="s">
        <v>13</v>
      </c>
      <c r="B3" t="s">
        <v>7</v>
      </c>
      <c r="C3" s="1">
        <v>0.461798888021896</v>
      </c>
      <c r="D3" s="1">
        <v>0.39092668184967899</v>
      </c>
      <c r="E3" s="1">
        <v>0.34424824901650197</v>
      </c>
      <c r="F3" s="1">
        <v>0.31302274118363299</v>
      </c>
      <c r="G3" s="1">
        <v>0.29147626361446499</v>
      </c>
      <c r="H3" s="1">
        <v>0.27600309868216</v>
      </c>
      <c r="I3" s="1">
        <v>0.26440792286783499</v>
      </c>
      <c r="J3" s="1">
        <v>0.25536106220079502</v>
      </c>
      <c r="K3" s="1">
        <v>0.24804854673070201</v>
      </c>
      <c r="L3" s="1">
        <v>0.24196001206247</v>
      </c>
      <c r="M3" s="1">
        <v>0.236764262760291</v>
      </c>
      <c r="N3" s="1">
        <v>0.23223750591131101</v>
      </c>
      <c r="O3" s="1">
        <v>0.22822218783069101</v>
      </c>
      <c r="P3" s="1">
        <v>0.22460325492069</v>
      </c>
      <c r="Q3" s="1">
        <v>0.22129422444951999</v>
      </c>
      <c r="R3" s="1">
        <v>0.218228759834344</v>
      </c>
      <c r="S3" s="1">
        <v>0.215355350591277</v>
      </c>
      <c r="T3" s="1">
        <v>0.21263377128196401</v>
      </c>
      <c r="U3" s="1">
        <v>0.21003259006518399</v>
      </c>
      <c r="V3" s="1">
        <v>0.20752732464811999</v>
      </c>
      <c r="W3" s="1">
        <v>0.20509902136531499</v>
      </c>
      <c r="X3" s="1">
        <v>0.20273312925609299</v>
      </c>
      <c r="Y3" s="1">
        <v>0.20041859280476901</v>
      </c>
      <c r="Z3" s="1">
        <v>0.19814711499552901</v>
      </c>
      <c r="AA3" s="1">
        <v>0.19591255767173901</v>
      </c>
      <c r="AB3" s="2">
        <v>0.19371045487293501</v>
      </c>
      <c r="AC3" s="2">
        <v>0.19153762003571001</v>
      </c>
      <c r="AD3" s="2">
        <v>0.18939183135391</v>
      </c>
      <c r="AE3" s="2">
        <v>0.18727158205524899</v>
      </c>
      <c r="AF3" s="2">
        <v>0.18517588429568699</v>
      </c>
      <c r="AG3" s="2">
        <v>0.183104117008797</v>
      </c>
      <c r="AH3" s="2">
        <v>0.181055909473364</v>
      </c>
      <c r="AI3" s="2">
        <v>0.179031053623396</v>
      </c>
      <c r="AJ3" s="2">
        <v>0.177029439241322</v>
      </c>
      <c r="AK3" s="2">
        <v>0.17505100715840999</v>
      </c>
      <c r="AL3" s="2">
        <v>0.173095716444648</v>
      </c>
      <c r="AM3" s="2">
        <v>0.17116352231149201</v>
      </c>
      <c r="AN3" s="2">
        <v>0.16925436208408001</v>
      </c>
      <c r="AO3" s="2">
        <v>0.16736814713442499</v>
      </c>
      <c r="AP3" s="2">
        <v>0.165504759114011</v>
      </c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</row>
    <row r="4" spans="1:77" x14ac:dyDescent="0.3">
      <c r="A4" t="s">
        <v>14</v>
      </c>
      <c r="B4" t="s">
        <v>8</v>
      </c>
      <c r="C4" s="1">
        <v>0.28830317092428198</v>
      </c>
      <c r="D4" s="1">
        <v>0.45020265026917999</v>
      </c>
      <c r="E4" s="1">
        <v>0.53069581360025997</v>
      </c>
      <c r="F4" s="1">
        <v>0.55691734812776394</v>
      </c>
      <c r="G4" s="1">
        <v>0.54867131631578703</v>
      </c>
      <c r="H4" s="1">
        <v>0.51978482159692596</v>
      </c>
      <c r="I4" s="1">
        <v>0.479653631448269</v>
      </c>
      <c r="J4" s="1">
        <v>0.43451396426267302</v>
      </c>
      <c r="K4" s="1">
        <v>0.38839244116733201</v>
      </c>
      <c r="L4" s="1">
        <v>0.34378944333950501</v>
      </c>
      <c r="M4" s="1">
        <v>0.30216294535946098</v>
      </c>
      <c r="N4" s="1">
        <v>0.26426862330975298</v>
      </c>
      <c r="O4" s="1">
        <v>0.23039791167206999</v>
      </c>
      <c r="P4" s="1">
        <v>0.20054391088887699</v>
      </c>
      <c r="Q4" s="1">
        <v>0.174516300331647</v>
      </c>
      <c r="R4" s="1">
        <v>0.15202018342552201</v>
      </c>
      <c r="S4" s="1">
        <v>0.132709421756912</v>
      </c>
      <c r="T4" s="1">
        <v>0.11622195457093699</v>
      </c>
      <c r="U4" s="1">
        <v>0.102202448100928</v>
      </c>
      <c r="V4" s="1">
        <v>9.0316096273652904E-2</v>
      </c>
      <c r="W4" s="1">
        <v>8.0256309193661599E-2</v>
      </c>
      <c r="X4" s="1">
        <v>7.1748247745679006E-2</v>
      </c>
      <c r="Y4" s="1">
        <v>6.4549601933713993E-2</v>
      </c>
      <c r="Z4" s="1">
        <v>5.8449605038865801E-2</v>
      </c>
      <c r="AA4" s="1">
        <v>5.3266981816072902E-2</v>
      </c>
      <c r="AB4" s="2">
        <v>4.8847315988690999E-2</v>
      </c>
      <c r="AC4" s="2">
        <v>4.5060168253465503E-2</v>
      </c>
      <c r="AD4" s="2">
        <v>4.1796165029152899E-2</v>
      </c>
      <c r="AE4" s="2">
        <v>3.8964198755847501E-2</v>
      </c>
      <c r="AF4" s="2">
        <v>3.6488824258601303E-2</v>
      </c>
      <c r="AG4" s="2">
        <v>3.4307896337387803E-2</v>
      </c>
      <c r="AH4" s="2">
        <v>3.2370466766036998E-2</v>
      </c>
      <c r="AI4" s="2">
        <v>3.0634940893282898E-2</v>
      </c>
      <c r="AJ4" s="2">
        <v>2.9067482533146699E-2</v>
      </c>
      <c r="AK4" s="2">
        <v>2.7640648952674901E-2</v>
      </c>
      <c r="AL4" s="2">
        <v>2.6332234139391199E-2</v>
      </c>
      <c r="AM4" s="2">
        <v>2.51242971469442E-2</v>
      </c>
      <c r="AN4" s="2">
        <v>2.40023524340774E-2</v>
      </c>
      <c r="AO4" s="2">
        <v>2.2954700190573201E-2</v>
      </c>
      <c r="AP4" s="2">
        <v>2.1971876297162098E-2</v>
      </c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</row>
    <row r="5" spans="1:77" x14ac:dyDescent="0.3">
      <c r="A5" t="s">
        <v>11</v>
      </c>
      <c r="B5" t="s">
        <v>2</v>
      </c>
      <c r="C5" s="1">
        <v>-0.12986403704480201</v>
      </c>
      <c r="D5" s="1">
        <v>-0.28292313055794299</v>
      </c>
      <c r="E5" s="1">
        <v>-0.42465378492032602</v>
      </c>
      <c r="F5" s="1">
        <v>-0.55207397573238803</v>
      </c>
      <c r="G5" s="1">
        <v>-0.66345326689607398</v>
      </c>
      <c r="H5" s="1">
        <v>-0.758509900335821</v>
      </c>
      <c r="I5" s="1">
        <v>-0.83794359248823203</v>
      </c>
      <c r="J5" s="1">
        <v>-0.90301192688215004</v>
      </c>
      <c r="K5" s="1">
        <v>-0.95523873096849299</v>
      </c>
      <c r="L5" s="1">
        <v>-0.996228661783915</v>
      </c>
      <c r="M5" s="1">
        <v>-1.02755404424887</v>
      </c>
      <c r="N5" s="1">
        <v>-1.0506889361751499</v>
      </c>
      <c r="O5" s="1">
        <v>-1.06697384705462</v>
      </c>
      <c r="P5" s="1">
        <v>-1.07760031986024</v>
      </c>
      <c r="Q5" s="1">
        <v>-1.08360827722245</v>
      </c>
      <c r="R5" s="1">
        <v>-1.08589138429919</v>
      </c>
      <c r="S5" s="1">
        <v>-1.08520720920118</v>
      </c>
      <c r="T5" s="1">
        <v>-1.08218998399997</v>
      </c>
      <c r="U5" s="1">
        <v>-1.07736447158322</v>
      </c>
      <c r="V5" s="1">
        <v>-1.07115993647382</v>
      </c>
      <c r="W5" s="1">
        <v>-1.0639235683725401</v>
      </c>
      <c r="X5" s="1">
        <v>-1.05593295796258</v>
      </c>
      <c r="Y5" s="1">
        <v>-1.0474074032932199</v>
      </c>
      <c r="Z5" s="1">
        <v>-1.0385179509878</v>
      </c>
      <c r="AA5" s="1">
        <v>-1.02939616328108</v>
      </c>
      <c r="AB5" s="2">
        <v>-1.02014165956273</v>
      </c>
      <c r="AC5" s="2">
        <v>-1.01082851727365</v>
      </c>
      <c r="AD5" s="2">
        <v>-1.00151063745339</v>
      </c>
      <c r="AE5" s="2">
        <v>-0.99222618939789797</v>
      </c>
      <c r="AF5" s="2">
        <v>-0.98300125014644302</v>
      </c>
      <c r="AG5" s="2">
        <v>-0.97385275045038699</v>
      </c>
      <c r="AH5" s="2">
        <v>-0.96479083142213995</v>
      </c>
      <c r="AI5" s="2">
        <v>-0.95582070665587104</v>
      </c>
      <c r="AJ5" s="2">
        <v>-0.94694411429421099</v>
      </c>
      <c r="AK5" s="2">
        <v>-0.938160433023419</v>
      </c>
      <c r="AL5" s="2">
        <v>-0.929467525814065</v>
      </c>
      <c r="AM5" s="2">
        <v>-0.92086236570714597</v>
      </c>
      <c r="AN5" s="2">
        <v>-0.91234148926562397</v>
      </c>
      <c r="AO5" s="2">
        <v>-0.90390131555985698</v>
      </c>
      <c r="AP5" s="2">
        <v>-0.89553836175448198</v>
      </c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</row>
    <row r="6" spans="1:77" x14ac:dyDescent="0.3">
      <c r="A6" t="s">
        <v>10</v>
      </c>
      <c r="B6" s="3" t="s">
        <v>5</v>
      </c>
      <c r="C6" s="1">
        <v>0.39674550695393701</v>
      </c>
      <c r="D6" s="1">
        <v>0.532358751289701</v>
      </c>
      <c r="E6" s="1">
        <v>0.62634612610043905</v>
      </c>
      <c r="F6" s="1">
        <v>0.68952147893487004</v>
      </c>
      <c r="G6" s="1">
        <v>0.73036646181259002</v>
      </c>
      <c r="H6" s="1">
        <v>0.75511043955222001</v>
      </c>
      <c r="I6" s="1">
        <v>0.76822709600606398</v>
      </c>
      <c r="J6" s="1">
        <v>0.77292997073117897</v>
      </c>
      <c r="K6" s="1">
        <v>0.771552057318727</v>
      </c>
      <c r="L6" s="1">
        <v>0.76580961197097497</v>
      </c>
      <c r="M6" s="1">
        <v>0.75697935089494195</v>
      </c>
      <c r="N6" s="1">
        <v>0.74601747667293905</v>
      </c>
      <c r="O6" s="1">
        <v>0.733641289113657</v>
      </c>
      <c r="P6" s="1">
        <v>0.72038691950079803</v>
      </c>
      <c r="Q6" s="1">
        <v>0.70665157488031805</v>
      </c>
      <c r="R6" s="1">
        <v>0.69272538861384303</v>
      </c>
      <c r="S6" s="1">
        <v>0.67881598814454103</v>
      </c>
      <c r="T6" s="1">
        <v>0.66506772767962397</v>
      </c>
      <c r="U6" s="1">
        <v>0.65157685877840699</v>
      </c>
      <c r="V6" s="1">
        <v>0.63840351742912305</v>
      </c>
      <c r="W6" s="1">
        <v>0.62558116925566498</v>
      </c>
      <c r="X6" s="1">
        <v>0.61312400514943199</v>
      </c>
      <c r="Y6" s="1">
        <v>0.60103267916821701</v>
      </c>
      <c r="Z6" s="1">
        <v>0.58929870797321404</v>
      </c>
      <c r="AA6" s="1">
        <v>0.57790779515374302</v>
      </c>
      <c r="AB6" s="2">
        <v>0.56684229856226998</v>
      </c>
      <c r="AC6" s="2">
        <v>0.55608302107916896</v>
      </c>
      <c r="AD6" s="2">
        <v>0.54561047330942902</v>
      </c>
      <c r="AE6" s="2">
        <v>0.53540572956119603</v>
      </c>
      <c r="AF6" s="2">
        <v>0.525450975395507</v>
      </c>
      <c r="AG6" s="2">
        <v>0.51572982556009295</v>
      </c>
      <c r="AH6" s="2">
        <v>0.50622747479860797</v>
      </c>
      <c r="AI6" s="2">
        <v>0.496930730473507</v>
      </c>
      <c r="AJ6" s="2">
        <v>0.48782796479784601</v>
      </c>
      <c r="AK6" s="2">
        <v>0.47890901540641601</v>
      </c>
      <c r="AL6" s="2">
        <v>0.47016505570422501</v>
      </c>
      <c r="AM6" s="2">
        <v>0.46158845063325699</v>
      </c>
      <c r="AN6" s="2">
        <v>0.45317260894875599</v>
      </c>
      <c r="AO6" s="2">
        <v>0.44491183957564701</v>
      </c>
      <c r="AP6" s="2">
        <v>0.43680121693437202</v>
      </c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</row>
    <row r="7" spans="1:77" x14ac:dyDescent="0.3">
      <c r="A7" t="s">
        <v>15</v>
      </c>
      <c r="B7" t="s">
        <v>9</v>
      </c>
      <c r="C7" s="1">
        <v>-0.25037139847791401</v>
      </c>
      <c r="D7" s="1">
        <v>-0.35884638303533201</v>
      </c>
      <c r="E7" s="1">
        <v>-0.38311928666106498</v>
      </c>
      <c r="F7" s="1">
        <v>-0.36418215067989601</v>
      </c>
      <c r="G7" s="1">
        <v>-0.325729945485769</v>
      </c>
      <c r="H7" s="1">
        <v>-0.28065994443991699</v>
      </c>
      <c r="I7" s="1">
        <v>-0.23570663446571299</v>
      </c>
      <c r="J7" s="1">
        <v>-0.194170143583967</v>
      </c>
      <c r="K7" s="1">
        <v>-0.157458284795084</v>
      </c>
      <c r="L7" s="1">
        <v>-0.125951886176557</v>
      </c>
      <c r="M7" s="1">
        <v>-9.9491141367599401E-2</v>
      </c>
      <c r="N7" s="1">
        <v>-7.7649649785755503E-2</v>
      </c>
      <c r="O7" s="1">
        <v>-5.9888699854630099E-2</v>
      </c>
      <c r="P7" s="1">
        <v>-4.5643346529948302E-2</v>
      </c>
      <c r="Q7" s="1">
        <v>-3.4369230841377003E-2</v>
      </c>
      <c r="R7" s="1">
        <v>-2.55665870042001E-2</v>
      </c>
      <c r="S7" s="1">
        <v>-1.8790917209765601E-2</v>
      </c>
      <c r="T7" s="1">
        <v>-1.36558913047075E-2</v>
      </c>
      <c r="U7" s="1">
        <v>-9.831786819534E-3</v>
      </c>
      <c r="V7" s="1">
        <v>-7.0414799445747203E-3</v>
      </c>
      <c r="W7" s="1">
        <v>-5.0552217346834802E-3</v>
      </c>
      <c r="X7" s="1">
        <v>-3.6849606937170401E-3</v>
      </c>
      <c r="Y7" s="1">
        <v>-2.7786774546380102E-3</v>
      </c>
      <c r="Z7" s="1">
        <v>-2.2150087384168902E-3</v>
      </c>
      <c r="AA7" s="1">
        <v>-1.89831548055805E-3</v>
      </c>
      <c r="AB7" s="2">
        <v>-1.7542700353598401E-3</v>
      </c>
      <c r="AC7" s="2">
        <v>-1.7259852077309999E-3</v>
      </c>
      <c r="AD7" s="2">
        <v>-1.77067443042446E-3</v>
      </c>
      <c r="AE7" s="2">
        <v>-1.8568117928672099E-3</v>
      </c>
      <c r="AF7" s="2">
        <v>-1.96174886272418E-3</v>
      </c>
      <c r="AG7" s="2">
        <v>-2.0697395709573302E-3</v>
      </c>
      <c r="AH7" s="2">
        <v>-2.1703229071016201E-3</v>
      </c>
      <c r="AI7" s="2">
        <v>-2.2570143953421699E-3</v>
      </c>
      <c r="AJ7" s="2">
        <v>-2.3262602846010599E-3</v>
      </c>
      <c r="AK7" s="2">
        <v>-2.3766123610000798E-3</v>
      </c>
      <c r="AL7" s="2">
        <v>-2.40808576176003E-3</v>
      </c>
      <c r="AM7" s="2">
        <v>-2.4216667750058202E-3</v>
      </c>
      <c r="AN7" s="2">
        <v>-2.4189421060294199E-3</v>
      </c>
      <c r="AO7" s="2">
        <v>-2.40182532022257E-3</v>
      </c>
      <c r="AP7" s="2">
        <v>-2.3723600430828099E-3</v>
      </c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</row>
    <row r="8" spans="1:77" x14ac:dyDescent="0.3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77" x14ac:dyDescent="0.3">
      <c r="A9" t="s">
        <v>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77" x14ac:dyDescent="0.3">
      <c r="B10" t="s">
        <v>6</v>
      </c>
      <c r="C10" s="1">
        <v>0.24022116500268201</v>
      </c>
      <c r="D10" s="1">
        <v>0.184618550393365</v>
      </c>
      <c r="E10" s="1">
        <v>0.120156719078629</v>
      </c>
      <c r="F10" s="1">
        <v>7.6438711365145795E-2</v>
      </c>
      <c r="G10" s="1">
        <v>4.87946595937448E-2</v>
      </c>
      <c r="H10" s="1">
        <v>3.1198458649732499E-2</v>
      </c>
      <c r="I10" s="1">
        <v>1.9717733696871902E-2</v>
      </c>
      <c r="J10" s="1">
        <v>1.20298809985304E-2</v>
      </c>
      <c r="K10" s="1">
        <v>6.77404767898644E-3</v>
      </c>
      <c r="L10" s="1">
        <v>3.1358825627921401E-3</v>
      </c>
      <c r="M10" s="1">
        <v>6.1097753233489303E-4</v>
      </c>
      <c r="N10" s="1">
        <v>-1.1262818553117501E-3</v>
      </c>
      <c r="O10" s="1">
        <v>-2.2953277366650599E-3</v>
      </c>
      <c r="P10" s="1">
        <v>-3.0500257635168201E-3</v>
      </c>
      <c r="Q10" s="1">
        <v>-3.5018433342782298E-3</v>
      </c>
      <c r="R10" s="1">
        <v>-3.73346524522949E-3</v>
      </c>
      <c r="S10" s="1">
        <v>-3.807128165718E-3</v>
      </c>
      <c r="T10" s="1">
        <v>-3.7699843710546298E-3</v>
      </c>
      <c r="U10" s="1">
        <v>-3.6577473472843998E-3</v>
      </c>
      <c r="V10" s="1">
        <v>-3.4973025861230302E-3</v>
      </c>
      <c r="W10" s="1">
        <v>-3.30866109011507E-3</v>
      </c>
      <c r="X10" s="1">
        <v>-3.1064690169957301E-3</v>
      </c>
      <c r="Y10" s="1">
        <v>-2.9011987398659699E-3</v>
      </c>
      <c r="Z10" s="1">
        <v>-2.7000989659657E-3</v>
      </c>
      <c r="AA10" s="1">
        <v>-2.5079554351664598E-3</v>
      </c>
      <c r="AB10" s="2">
        <v>-2.3276989620426201E-3</v>
      </c>
      <c r="AC10" s="2">
        <v>-2.1608888114216201E-3</v>
      </c>
      <c r="AD10" s="2">
        <v>-2.00809377920564E-3</v>
      </c>
      <c r="AE10" s="2">
        <v>-1.8691894199554099E-3</v>
      </c>
      <c r="AF10" s="2">
        <v>-1.74358686925265E-3</v>
      </c>
      <c r="AG10" s="2">
        <v>-1.6304062744981001E-3</v>
      </c>
      <c r="AH10" s="2">
        <v>-1.52860578545517E-3</v>
      </c>
      <c r="AI10" s="2">
        <v>-1.43707527305856E-3</v>
      </c>
      <c r="AJ10" s="2">
        <v>-1.3547023943794301E-3</v>
      </c>
      <c r="AK10" s="2">
        <v>-1.2804172758876899E-3</v>
      </c>
      <c r="AL10" s="2">
        <v>-1.21322092705379E-3</v>
      </c>
      <c r="AM10" s="2">
        <v>-1.1522015053097301E-3</v>
      </c>
      <c r="AN10" s="2">
        <v>-1.09654171540788E-3</v>
      </c>
      <c r="AO10" s="2">
        <v>-1.0455199252352599E-3</v>
      </c>
      <c r="AP10" s="2">
        <v>-9.9850700022716403E-4</v>
      </c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</row>
    <row r="11" spans="1:77" x14ac:dyDescent="0.3">
      <c r="B11" t="s">
        <v>7</v>
      </c>
      <c r="C11" s="1">
        <v>0.32006701873012999</v>
      </c>
      <c r="D11" s="1">
        <v>0.27086696005778699</v>
      </c>
      <c r="E11" s="1">
        <v>0.238782693087493</v>
      </c>
      <c r="F11" s="1">
        <v>0.21765153793442499</v>
      </c>
      <c r="G11" s="1">
        <v>0.20338209696721801</v>
      </c>
      <c r="H11" s="1">
        <v>0.19341254486670501</v>
      </c>
      <c r="I11" s="1">
        <v>0.18617933448545301</v>
      </c>
      <c r="J11" s="1">
        <v>0.18073287319408901</v>
      </c>
      <c r="K11" s="1">
        <v>0.176490176393681</v>
      </c>
      <c r="L11" s="1">
        <v>0.17308477068403799</v>
      </c>
      <c r="M11" s="1">
        <v>0.17027848745534699</v>
      </c>
      <c r="N11" s="1">
        <v>0.16791046102912699</v>
      </c>
      <c r="O11" s="1">
        <v>0.165867764137234</v>
      </c>
      <c r="P11" s="1">
        <v>0.16406838393577899</v>
      </c>
      <c r="Q11" s="1">
        <v>0.162451165434912</v>
      </c>
      <c r="R11" s="1">
        <v>0.160969681318057</v>
      </c>
      <c r="S11" s="1">
        <v>0.159588330087855</v>
      </c>
      <c r="T11" s="1">
        <v>0.15827972175597199</v>
      </c>
      <c r="U11" s="1">
        <v>0.15702283104619399</v>
      </c>
      <c r="V11" s="1">
        <v>0.15580162934781999</v>
      </c>
      <c r="W11" s="1">
        <v>0.154604032794116</v>
      </c>
      <c r="X11" s="1">
        <v>0.15342107232122701</v>
      </c>
      <c r="Y11" s="1">
        <v>0.152246228732446</v>
      </c>
      <c r="Z11" s="1">
        <v>0.151074896109301</v>
      </c>
      <c r="AA11" s="1">
        <v>0.14990394823122299</v>
      </c>
      <c r="AB11" s="2">
        <v>0.14873138921687301</v>
      </c>
      <c r="AC11" s="2">
        <v>0.14755607363258899</v>
      </c>
      <c r="AD11" s="2">
        <v>0.14637748400975301</v>
      </c>
      <c r="AE11" s="2">
        <v>0.14519555568520601</v>
      </c>
      <c r="AF11" s="2">
        <v>0.14401054043877201</v>
      </c>
      <c r="AG11" s="2">
        <v>0.14282290170454101</v>
      </c>
      <c r="AH11" s="2">
        <v>0.141633235254298</v>
      </c>
      <c r="AI11" s="2">
        <v>0.14044221022988401</v>
      </c>
      <c r="AJ11" s="2">
        <v>0.13925052625631201</v>
      </c>
      <c r="AK11" s="2">
        <v>0.13805888311113201</v>
      </c>
      <c r="AL11" s="2">
        <v>0.136867960067518</v>
      </c>
      <c r="AM11" s="2">
        <v>0.13567840257738101</v>
      </c>
      <c r="AN11" s="2">
        <v>0.134490814425405</v>
      </c>
      <c r="AO11" s="2">
        <v>0.133305753874052</v>
      </c>
      <c r="AP11" s="2">
        <v>0.13212373264219701</v>
      </c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</row>
    <row r="12" spans="1:77" x14ac:dyDescent="0.3">
      <c r="B12" t="s">
        <v>8</v>
      </c>
      <c r="C12" s="1">
        <v>0.196931829405011</v>
      </c>
      <c r="D12" s="1">
        <v>0.29024348558756102</v>
      </c>
      <c r="E12" s="1">
        <v>0.32703247432796601</v>
      </c>
      <c r="F12" s="1">
        <v>0.32752417639416298</v>
      </c>
      <c r="G12" s="1">
        <v>0.30613070703627498</v>
      </c>
      <c r="H12" s="1">
        <v>0.27271215586735398</v>
      </c>
      <c r="I12" s="1">
        <v>0.23381531442304501</v>
      </c>
      <c r="J12" s="1">
        <v>0.193655715382372</v>
      </c>
      <c r="K12" s="1">
        <v>0.154840068296412</v>
      </c>
      <c r="L12" s="1">
        <v>0.118881056851335</v>
      </c>
      <c r="M12" s="1">
        <v>8.6558740799800596E-2</v>
      </c>
      <c r="N12" s="1">
        <v>5.8172215651331398E-2</v>
      </c>
      <c r="O12" s="1">
        <v>3.3713773328349302E-2</v>
      </c>
      <c r="P12" s="1">
        <v>1.29885902270511E-2</v>
      </c>
      <c r="Q12" s="1">
        <v>-4.3038155371677104E-3</v>
      </c>
      <c r="R12" s="1">
        <v>-1.8514933199764199E-2</v>
      </c>
      <c r="S12" s="1">
        <v>-3.00113675311093E-2</v>
      </c>
      <c r="T12" s="1">
        <v>-3.9152022461137199E-2</v>
      </c>
      <c r="U12" s="1">
        <v>-4.6274335907769602E-2</v>
      </c>
      <c r="V12" s="1">
        <v>-5.1686712738063197E-2</v>
      </c>
      <c r="W12" s="1">
        <v>-5.5665133881182403E-2</v>
      </c>
      <c r="X12" s="1">
        <v>-5.8452512205326303E-2</v>
      </c>
      <c r="Y12" s="1">
        <v>-6.0259789827291403E-2</v>
      </c>
      <c r="Z12" s="1">
        <v>-6.1268075610837497E-2</v>
      </c>
      <c r="AA12" s="1">
        <v>-6.1631339751244102E-2</v>
      </c>
      <c r="AB12" s="2">
        <v>-6.1479338589695197E-2</v>
      </c>
      <c r="AC12" s="2">
        <v>-6.0920554299114499E-2</v>
      </c>
      <c r="AD12" s="2">
        <v>-6.0045013149578497E-2</v>
      </c>
      <c r="AE12" s="2">
        <v>-5.8926901600924099E-2</v>
      </c>
      <c r="AF12" s="2">
        <v>-5.76269379542938E-2</v>
      </c>
      <c r="AG12" s="2">
        <v>-5.61944834457936E-2</v>
      </c>
      <c r="AH12" s="2">
        <v>-5.4669393940297503E-2</v>
      </c>
      <c r="AI12" s="2">
        <v>-5.30836243147986E-2</v>
      </c>
      <c r="AJ12" s="2">
        <v>-5.1462604065310398E-2</v>
      </c>
      <c r="AK12" s="2">
        <v>-4.9826405988182901E-2</v>
      </c>
      <c r="AL12" s="2">
        <v>-4.8190730967371399E-2</v>
      </c>
      <c r="AM12" s="2">
        <v>-4.6567731663314099E-2</v>
      </c>
      <c r="AN12" s="2">
        <v>-4.4966696764920801E-2</v>
      </c>
      <c r="AO12" s="2">
        <v>-4.3394615802944299E-2</v>
      </c>
      <c r="AP12" s="2">
        <v>-4.1856642589787101E-2</v>
      </c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</row>
    <row r="13" spans="1:77" x14ac:dyDescent="0.3">
      <c r="B13" t="s">
        <v>2</v>
      </c>
      <c r="C13" s="1">
        <v>-0.13076751588480501</v>
      </c>
      <c r="D13" s="1">
        <v>-0.23905392104554901</v>
      </c>
      <c r="E13" s="1">
        <v>-0.33806566545809402</v>
      </c>
      <c r="F13" s="1">
        <v>-0.42533250271735901</v>
      </c>
      <c r="G13" s="1">
        <v>-0.49991071784533397</v>
      </c>
      <c r="H13" s="1">
        <v>-0.56195970549567698</v>
      </c>
      <c r="I13" s="1">
        <v>-0.61228979829990904</v>
      </c>
      <c r="J13" s="1">
        <v>-0.65204458394978104</v>
      </c>
      <c r="K13" s="1">
        <v>-0.68249971325310999</v>
      </c>
      <c r="L13" s="1">
        <v>-0.70494091482049004</v>
      </c>
      <c r="M13" s="1">
        <v>-0.72059282267567004</v>
      </c>
      <c r="N13" s="1">
        <v>-0.73058002971265401</v>
      </c>
      <c r="O13" s="1">
        <v>-0.73590857829897105</v>
      </c>
      <c r="P13" s="1">
        <v>-0.73746037234040396</v>
      </c>
      <c r="Q13" s="1">
        <v>-0.73599563847976701</v>
      </c>
      <c r="R13" s="1">
        <v>-0.73216022276050097</v>
      </c>
      <c r="S13" s="1">
        <v>-0.72649557746042603</v>
      </c>
      <c r="T13" s="1">
        <v>-0.71945000117353497</v>
      </c>
      <c r="U13" s="1">
        <v>-0.71139017731963095</v>
      </c>
      <c r="V13" s="1">
        <v>-0.70261239094348305</v>
      </c>
      <c r="W13" s="1">
        <v>-0.69335303875910403</v>
      </c>
      <c r="X13" s="1">
        <v>-0.68379821302323196</v>
      </c>
      <c r="Y13" s="1">
        <v>-0.67409225577310905</v>
      </c>
      <c r="Z13" s="1">
        <v>-0.66434525979340497</v>
      </c>
      <c r="AA13" s="1">
        <v>-0.65463954602466701</v>
      </c>
      <c r="AB13" s="2">
        <v>-0.64503518104784496</v>
      </c>
      <c r="AC13" s="2">
        <v>-0.63557461804788795</v>
      </c>
      <c r="AD13" s="2">
        <v>-0.62628655425770097</v>
      </c>
      <c r="AE13" s="2">
        <v>-0.61718910033440399</v>
      </c>
      <c r="AF13" s="2">
        <v>-0.60829235471082299</v>
      </c>
      <c r="AG13" s="2">
        <v>-0.59960047041549802</v>
      </c>
      <c r="AH13" s="2">
        <v>-0.591113294439639</v>
      </c>
      <c r="AI13" s="2">
        <v>-0.58282765137866599</v>
      </c>
      <c r="AJ13" s="2">
        <v>-0.57473833445012701</v>
      </c>
      <c r="AK13" s="2">
        <v>-0.56683885854310601</v>
      </c>
      <c r="AL13" s="2">
        <v>-0.55912202198345395</v>
      </c>
      <c r="AM13" s="2">
        <v>-0.55158031638375604</v>
      </c>
      <c r="AN13" s="2">
        <v>-0.54420621737934305</v>
      </c>
      <c r="AO13" s="2">
        <v>-0.53699238326282195</v>
      </c>
      <c r="AP13" s="2">
        <v>-0.52993178350732995</v>
      </c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</row>
    <row r="14" spans="1:77" x14ac:dyDescent="0.3">
      <c r="B14" t="s">
        <v>5</v>
      </c>
      <c r="C14" s="1">
        <v>-0.245001496011926</v>
      </c>
      <c r="D14" s="1">
        <v>-0.14697797297847701</v>
      </c>
      <c r="E14" s="1">
        <v>-7.7888366342412405E-2</v>
      </c>
      <c r="F14" s="1">
        <v>-3.0324683668041998E-2</v>
      </c>
      <c r="G14" s="1">
        <v>1.69738018952812E-3</v>
      </c>
      <c r="H14" s="1">
        <v>2.2600473925683699E-2</v>
      </c>
      <c r="I14" s="1">
        <v>3.5558534252459403E-2</v>
      </c>
      <c r="J14" s="1">
        <v>4.2842923093193E-2</v>
      </c>
      <c r="K14" s="1">
        <v>4.6093100299941299E-2</v>
      </c>
      <c r="L14" s="1">
        <v>4.65060734626149E-2</v>
      </c>
      <c r="M14" s="1">
        <v>4.4964147600051997E-2</v>
      </c>
      <c r="N14" s="1">
        <v>4.2120969873584699E-2</v>
      </c>
      <c r="O14" s="1">
        <v>3.8460616990565202E-2</v>
      </c>
      <c r="P14" s="1">
        <v>3.4339392766820999E-2</v>
      </c>
      <c r="Q14" s="1">
        <v>3.0016352486717301E-2</v>
      </c>
      <c r="R14" s="1">
        <v>2.56762317122218E-2</v>
      </c>
      <c r="S14" s="1">
        <v>2.14470410059849E-2</v>
      </c>
      <c r="T14" s="1">
        <v>1.7413754013434798E-2</v>
      </c>
      <c r="U14" s="1">
        <v>1.36290290122284E-2</v>
      </c>
      <c r="V14" s="1">
        <v>1.0121616306341501E-2</v>
      </c>
      <c r="W14" s="1">
        <v>6.9029288717801802E-3</v>
      </c>
      <c r="X14" s="1">
        <v>3.9721419701806799E-3</v>
      </c>
      <c r="Y14" s="1">
        <v>1.3201115326222899E-3</v>
      </c>
      <c r="Z14" s="1">
        <v>-1.0676540389631601E-3</v>
      </c>
      <c r="AA14" s="1">
        <v>-3.2087765090896198E-3</v>
      </c>
      <c r="AB14" s="2">
        <v>-5.1223869594723501E-3</v>
      </c>
      <c r="AC14" s="2">
        <v>-6.8279718422822296E-3</v>
      </c>
      <c r="AD14" s="2">
        <v>-8.3445800844259097E-3</v>
      </c>
      <c r="AE14" s="2">
        <v>-9.6903054197845003E-3</v>
      </c>
      <c r="AF14" s="2">
        <v>-1.08819749837456E-2</v>
      </c>
      <c r="AG14" s="2">
        <v>-1.19349893184374E-2</v>
      </c>
      <c r="AH14" s="2">
        <v>-1.2863270666036699E-2</v>
      </c>
      <c r="AI14" s="2">
        <v>-1.36792860882421E-2</v>
      </c>
      <c r="AJ14" s="2">
        <v>-1.43941198294304E-2</v>
      </c>
      <c r="AK14" s="2">
        <v>-1.50175756999046E-2</v>
      </c>
      <c r="AL14" s="2">
        <v>-1.5558295329501599E-2</v>
      </c>
      <c r="AM14" s="2">
        <v>-1.6023882141004E-2</v>
      </c>
      <c r="AN14" s="2">
        <v>-1.64210240028481E-2</v>
      </c>
      <c r="AO14" s="2">
        <v>-1.6755609903116499E-2</v>
      </c>
      <c r="AP14" s="2">
        <v>-1.7032837780662901E-2</v>
      </c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</row>
    <row r="15" spans="1:77" x14ac:dyDescent="0.3">
      <c r="B15" t="s">
        <v>9</v>
      </c>
      <c r="C15" s="1">
        <v>-0.16900966047119201</v>
      </c>
      <c r="D15" s="1">
        <v>-0.238930959045105</v>
      </c>
      <c r="E15" s="1">
        <v>-0.25115341882564202</v>
      </c>
      <c r="F15" s="1">
        <v>-0.234402683297912</v>
      </c>
      <c r="G15" s="1">
        <v>-0.20508654070584301</v>
      </c>
      <c r="H15" s="1">
        <v>-0.172026071418525</v>
      </c>
      <c r="I15" s="1">
        <v>-0.13974532952529101</v>
      </c>
      <c r="J15" s="1">
        <v>-0.110391711997987</v>
      </c>
      <c r="K15" s="1">
        <v>-8.4816026330943595E-2</v>
      </c>
      <c r="L15" s="1">
        <v>-6.3175817360177702E-2</v>
      </c>
      <c r="M15" s="1">
        <v>-4.5272503483880698E-2</v>
      </c>
      <c r="N15" s="1">
        <v>-3.0739777439828201E-2</v>
      </c>
      <c r="O15" s="1">
        <v>-1.9148381825933699E-2</v>
      </c>
      <c r="P15" s="1">
        <v>-1.00634773783449E-2</v>
      </c>
      <c r="Q15" s="1">
        <v>-3.0749096831560801E-3</v>
      </c>
      <c r="R15" s="1">
        <v>2.1881166891329902E-3</v>
      </c>
      <c r="S15" s="1">
        <v>6.05134610186496E-3</v>
      </c>
      <c r="T15" s="1">
        <v>8.7949077548952793E-3</v>
      </c>
      <c r="U15" s="1">
        <v>1.0655598299758699E-2</v>
      </c>
      <c r="V15" s="1">
        <v>1.18306430193143E-2</v>
      </c>
      <c r="W15" s="1">
        <v>1.2482108462827201E-2</v>
      </c>
      <c r="X15" s="1">
        <v>1.27414671758524E-2</v>
      </c>
      <c r="Y15" s="1">
        <v>1.2714018094102299E-2</v>
      </c>
      <c r="Z15" s="1">
        <v>1.2482994214339699E-2</v>
      </c>
      <c r="AA15" s="1">
        <v>1.21132710005433E-2</v>
      </c>
      <c r="AB15" s="2">
        <v>1.1654641500161499E-2</v>
      </c>
      <c r="AC15" s="2">
        <v>1.11446575425319E-2</v>
      </c>
      <c r="AD15" s="2">
        <v>1.06110570535582E-2</v>
      </c>
      <c r="AE15" s="2">
        <v>1.00738095786186E-2</v>
      </c>
      <c r="AF15" s="2">
        <v>9.5468183208394595E-3</v>
      </c>
      <c r="AG15" s="2">
        <v>9.0393192716011501E-3</v>
      </c>
      <c r="AH15" s="2">
        <v>8.5570176648113103E-3</v>
      </c>
      <c r="AI15" s="2">
        <v>8.1029999701683099E-3</v>
      </c>
      <c r="AJ15" s="2">
        <v>7.6784566256095999E-3</v>
      </c>
      <c r="AK15" s="2">
        <v>7.2832471715742501E-3</v>
      </c>
      <c r="AL15" s="2">
        <v>6.9163357220185301E-3</v>
      </c>
      <c r="AM15" s="2">
        <v>6.5761210154704304E-3</v>
      </c>
      <c r="AN15" s="2">
        <v>6.2606817813951497E-3</v>
      </c>
      <c r="AO15" s="2">
        <v>5.9679549226276801E-3</v>
      </c>
      <c r="AP15" s="2">
        <v>5.6958611015836902E-3</v>
      </c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</row>
    <row r="16" spans="1:77" x14ac:dyDescent="0.3">
      <c r="A16" t="s">
        <v>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77" x14ac:dyDescent="0.3">
      <c r="B17" t="s">
        <v>6</v>
      </c>
      <c r="C17" s="1">
        <v>1.16095495466919E-2</v>
      </c>
      <c r="D17" s="1">
        <v>1.2914216855314201E-2</v>
      </c>
      <c r="E17" s="1">
        <v>1.16239115667865E-2</v>
      </c>
      <c r="F17" s="1">
        <v>9.8425334215063599E-3</v>
      </c>
      <c r="G17" s="1">
        <v>8.1145458900669307E-3</v>
      </c>
      <c r="H17" s="1">
        <v>6.5713679362568002E-3</v>
      </c>
      <c r="I17" s="1">
        <v>5.2356891938028401E-3</v>
      </c>
      <c r="J17" s="1">
        <v>4.1002464479072799E-3</v>
      </c>
      <c r="K17" s="1">
        <v>3.1486484928790401E-3</v>
      </c>
      <c r="L17" s="1">
        <v>2.3615203468864E-3</v>
      </c>
      <c r="M17" s="1">
        <v>1.7188072239035801E-3</v>
      </c>
      <c r="N17" s="1">
        <v>1.2009203917717E-3</v>
      </c>
      <c r="O17" s="1">
        <v>7.89407404986686E-4</v>
      </c>
      <c r="P17" s="1">
        <v>4.6734806501424998E-4</v>
      </c>
      <c r="Q17" s="1">
        <v>2.1956084004157601E-4</v>
      </c>
      <c r="R17" s="1">
        <v>3.2672584729643301E-5</v>
      </c>
      <c r="S17" s="1">
        <v>-1.0490847592911E-4</v>
      </c>
      <c r="T17" s="1">
        <v>-2.0308500955897401E-4</v>
      </c>
      <c r="U17" s="1">
        <v>-2.7020357500148002E-4</v>
      </c>
      <c r="V17" s="1">
        <v>-3.1320977657450902E-4</v>
      </c>
      <c r="W17" s="1">
        <v>-3.3781193195561699E-4</v>
      </c>
      <c r="X17" s="1">
        <v>-3.4864360965002799E-4</v>
      </c>
      <c r="Y17" s="1">
        <v>-3.49418544528358E-4</v>
      </c>
      <c r="Z17" s="1">
        <v>-3.4307386432505299E-4</v>
      </c>
      <c r="AA17" s="1">
        <v>-3.31899377623945E-4</v>
      </c>
      <c r="AB17" s="2">
        <v>-3.1765199872178698E-4</v>
      </c>
      <c r="AC17" s="2">
        <v>-3.01655318089769E-4</v>
      </c>
      <c r="AD17" s="2">
        <v>-2.8488495560902302E-4</v>
      </c>
      <c r="AE17" s="2">
        <v>-2.6804072959186998E-4</v>
      </c>
      <c r="AF17" s="2">
        <v>-2.5160689680957E-4</v>
      </c>
      <c r="AG17" s="2">
        <v>-2.3590181463416999E-4</v>
      </c>
      <c r="AH17" s="2">
        <v>-2.2111838326226201E-4</v>
      </c>
      <c r="AI17" s="2">
        <v>-2.0735657273153501E-4</v>
      </c>
      <c r="AJ17" s="2">
        <v>-1.9464924807422501E-4</v>
      </c>
      <c r="AK17" s="2">
        <v>-1.82982392889894E-4</v>
      </c>
      <c r="AL17" s="2">
        <v>-1.7231070881448601E-4</v>
      </c>
      <c r="AM17" s="2">
        <v>-1.62569444253435E-4</v>
      </c>
      <c r="AN17" s="2">
        <v>-1.5368318605491399E-4</v>
      </c>
      <c r="AO17" s="2">
        <v>-1.4557223617694501E-4</v>
      </c>
      <c r="AP17" s="2">
        <v>-1.38157093955339E-4</v>
      </c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</row>
    <row r="18" spans="1:77" x14ac:dyDescent="0.3">
      <c r="B18" t="s">
        <v>7</v>
      </c>
      <c r="C18" s="1">
        <v>9.1022364294199992E-3</v>
      </c>
      <c r="D18" s="1">
        <v>1.0372528991205599E-2</v>
      </c>
      <c r="E18" s="1">
        <v>9.8250714071625705E-3</v>
      </c>
      <c r="F18" s="1">
        <v>8.92492912617056E-3</v>
      </c>
      <c r="G18" s="1">
        <v>8.0311933596355703E-3</v>
      </c>
      <c r="H18" s="1">
        <v>7.2299159161738E-3</v>
      </c>
      <c r="I18" s="1">
        <v>6.5373906345823603E-3</v>
      </c>
      <c r="J18" s="1">
        <v>5.9508135818497404E-3</v>
      </c>
      <c r="K18" s="1">
        <v>5.4615832771117302E-3</v>
      </c>
      <c r="L18" s="1">
        <v>5.0592394366599002E-3</v>
      </c>
      <c r="M18" s="1">
        <v>4.7329105814893201E-3</v>
      </c>
      <c r="N18" s="1">
        <v>4.4719953925893398E-3</v>
      </c>
      <c r="O18" s="1">
        <v>4.26653727898908E-3</v>
      </c>
      <c r="P18" s="1">
        <v>4.1074341728003002E-3</v>
      </c>
      <c r="Q18" s="1">
        <v>3.9865418321117898E-3</v>
      </c>
      <c r="R18" s="1">
        <v>3.8967036838903298E-3</v>
      </c>
      <c r="S18" s="1">
        <v>3.8317301308304899E-3</v>
      </c>
      <c r="T18" s="1">
        <v>3.78634446626611E-3</v>
      </c>
      <c r="U18" s="1">
        <v>3.7561083608625102E-3</v>
      </c>
      <c r="V18" s="1">
        <v>3.7373365855607301E-3</v>
      </c>
      <c r="W18" s="1">
        <v>3.7270079914900399E-3</v>
      </c>
      <c r="X18" s="1">
        <v>3.72267766932813E-3</v>
      </c>
      <c r="Y18" s="1">
        <v>3.7223935741317899E-3</v>
      </c>
      <c r="Z18" s="1">
        <v>3.7246196514033E-3</v>
      </c>
      <c r="AA18" s="1">
        <v>3.7281665669871601E-3</v>
      </c>
      <c r="AB18" s="2">
        <v>3.73213046568855E-3</v>
      </c>
      <c r="AC18" s="2">
        <v>3.7358397078630398E-3</v>
      </c>
      <c r="AD18" s="2">
        <v>3.7388092144766002E-3</v>
      </c>
      <c r="AE18" s="2">
        <v>3.74070185185521E-3</v>
      </c>
      <c r="AF18" s="2">
        <v>3.74129617708556E-3</v>
      </c>
      <c r="AG18" s="2">
        <v>3.74045981942784E-3</v>
      </c>
      <c r="AH18" s="2">
        <v>3.7381277729716901E-3</v>
      </c>
      <c r="AI18" s="2">
        <v>3.73428490624727E-3</v>
      </c>
      <c r="AJ18" s="2">
        <v>3.7289520442922298E-3</v>
      </c>
      <c r="AK18" s="2">
        <v>3.7221750393465298E-3</v>
      </c>
      <c r="AL18" s="2">
        <v>3.7140163117718198E-3</v>
      </c>
      <c r="AM18" s="2">
        <v>3.7045484086483701E-3</v>
      </c>
      <c r="AN18" s="2">
        <v>3.6938491908650901E-3</v>
      </c>
      <c r="AO18" s="2">
        <v>3.6819983185271601E-3</v>
      </c>
      <c r="AP18" s="2">
        <v>3.6690747580946301E-3</v>
      </c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</row>
    <row r="19" spans="1:77" x14ac:dyDescent="0.3">
      <c r="B19" t="s">
        <v>8</v>
      </c>
      <c r="C19" s="1">
        <v>3.5199432282163601E-2</v>
      </c>
      <c r="D19" s="1">
        <v>4.2552424673361497E-2</v>
      </c>
      <c r="E19" s="1">
        <v>4.2238527975884101E-2</v>
      </c>
      <c r="F19" s="1">
        <v>3.9410022413921303E-2</v>
      </c>
      <c r="G19" s="1">
        <v>3.5569111282923498E-2</v>
      </c>
      <c r="H19" s="1">
        <v>3.1290967673099003E-2</v>
      </c>
      <c r="I19" s="1">
        <v>2.6879554665052902E-2</v>
      </c>
      <c r="J19" s="1">
        <v>2.2530682001688899E-2</v>
      </c>
      <c r="K19" s="1">
        <v>1.8377776414533701E-2</v>
      </c>
      <c r="L19" s="1">
        <v>1.4509462955701701E-2</v>
      </c>
      <c r="M19" s="1">
        <v>1.09798767893204E-2</v>
      </c>
      <c r="N19" s="1">
        <v>7.8165218931427697E-3</v>
      </c>
      <c r="O19" s="1">
        <v>5.0267653953169596E-3</v>
      </c>
      <c r="P19" s="1">
        <v>2.6032382707592799E-3</v>
      </c>
      <c r="Q19" s="1">
        <v>5.2825960834129205E-4</v>
      </c>
      <c r="R19" s="1">
        <v>-1.2226129990407699E-3</v>
      </c>
      <c r="S19" s="1">
        <v>-2.6777987631314199E-3</v>
      </c>
      <c r="T19" s="1">
        <v>-3.8675642865093301E-3</v>
      </c>
      <c r="U19" s="1">
        <v>-4.8224426378204203E-3</v>
      </c>
      <c r="V19" s="1">
        <v>-5.5721020644734299E-3</v>
      </c>
      <c r="W19" s="1">
        <v>-6.1445758800809597E-3</v>
      </c>
      <c r="X19" s="1">
        <v>-6.5657764743858003E-3</v>
      </c>
      <c r="Y19" s="1">
        <v>-6.8592278453019203E-3</v>
      </c>
      <c r="Z19" s="1">
        <v>-7.0459619222339497E-3</v>
      </c>
      <c r="AA19" s="1">
        <v>-7.1445338734571701E-3</v>
      </c>
      <c r="AB19" s="2">
        <v>-7.1711203874063696E-3</v>
      </c>
      <c r="AC19" s="2">
        <v>-7.13967253214025E-3</v>
      </c>
      <c r="AD19" s="2">
        <v>-7.0621012544458501E-3</v>
      </c>
      <c r="AE19" s="2">
        <v>-6.9484789558027496E-3</v>
      </c>
      <c r="AF19" s="2">
        <v>-6.8072449806781902E-3</v>
      </c>
      <c r="AG19" s="2">
        <v>-6.6454063900093499E-3</v>
      </c>
      <c r="AH19" s="2">
        <v>-6.4687281881440403E-3</v>
      </c>
      <c r="AI19" s="2">
        <v>-6.2819093393327802E-3</v>
      </c>
      <c r="AJ19" s="2">
        <v>-6.0887425558576501E-3</v>
      </c>
      <c r="AK19" s="2">
        <v>-5.8922570589899897E-3</v>
      </c>
      <c r="AL19" s="2">
        <v>-5.69484438942969E-3</v>
      </c>
      <c r="AM19" s="2">
        <v>-5.49836794723406E-3</v>
      </c>
      <c r="AN19" s="2">
        <v>-5.3042573329098201E-3</v>
      </c>
      <c r="AO19" s="2">
        <v>-5.1135887915184797E-3</v>
      </c>
      <c r="AP19" s="2">
        <v>-4.9271531714117399E-3</v>
      </c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</row>
    <row r="20" spans="1:77" x14ac:dyDescent="0.3">
      <c r="B20" t="s">
        <v>2</v>
      </c>
      <c r="C20" s="1">
        <v>0.150683156031517</v>
      </c>
      <c r="D20" s="1">
        <v>0.17802131090307599</v>
      </c>
      <c r="E20" s="1">
        <v>0.17514324537849399</v>
      </c>
      <c r="F20" s="1">
        <v>0.16496690213558801</v>
      </c>
      <c r="G20" s="1">
        <v>0.15339296476998501</v>
      </c>
      <c r="H20" s="1">
        <v>0.142095931901769</v>
      </c>
      <c r="I20" s="1">
        <v>0.13162648133244201</v>
      </c>
      <c r="J20" s="1">
        <v>0.122184878573532</v>
      </c>
      <c r="K20" s="1">
        <v>0.113829950463383</v>
      </c>
      <c r="L20" s="1">
        <v>0.106547495952136</v>
      </c>
      <c r="M20" s="1">
        <v>0.10028066480157399</v>
      </c>
      <c r="N20" s="1">
        <v>9.4947707685158297E-2</v>
      </c>
      <c r="O20" s="1">
        <v>9.0453894710620805E-2</v>
      </c>
      <c r="P20" s="1">
        <v>8.6699826323877599E-2</v>
      </c>
      <c r="Q20" s="1">
        <v>8.3587162783433394E-2</v>
      </c>
      <c r="R20" s="1">
        <v>8.1022422183620504E-2</v>
      </c>
      <c r="S20" s="1">
        <v>7.8919329923885798E-2</v>
      </c>
      <c r="T20" s="1">
        <v>7.7200096988327194E-2</v>
      </c>
      <c r="U20" s="1">
        <v>7.5795924036987497E-2</v>
      </c>
      <c r="V20" s="1">
        <v>7.4646963296771104E-2</v>
      </c>
      <c r="W20" s="1">
        <v>7.3701917095350997E-2</v>
      </c>
      <c r="X20" s="1">
        <v>7.2917408673636996E-2</v>
      </c>
      <c r="Y20" s="1">
        <v>7.22572261420905E-2</v>
      </c>
      <c r="Z20" s="1">
        <v>7.1691512802503604E-2</v>
      </c>
      <c r="AA20" s="1">
        <v>7.1195955370315298E-2</v>
      </c>
      <c r="AB20">
        <v>7.0751004868156706E-2</v>
      </c>
      <c r="AC20">
        <v>7.0341152215780495E-2</v>
      </c>
      <c r="AD20">
        <v>6.9954271037615104E-2</v>
      </c>
      <c r="AE20">
        <v>6.9581033287132193E-2</v>
      </c>
      <c r="AF20">
        <v>6.9214398394176396E-2</v>
      </c>
      <c r="AG20">
        <v>6.8849173319733101E-2</v>
      </c>
      <c r="AH20">
        <v>6.8481638778125298E-2</v>
      </c>
      <c r="AI20">
        <v>6.8109235657056899E-2</v>
      </c>
      <c r="AJ20">
        <v>6.7730305090152404E-2</v>
      </c>
      <c r="AK20">
        <v>6.7343875524917204E-2</v>
      </c>
      <c r="AL20">
        <v>6.6949490334126505E-2</v>
      </c>
      <c r="AM20">
        <v>6.6547069928152805E-2</v>
      </c>
      <c r="AN20">
        <v>6.61368028554596E-2</v>
      </c>
      <c r="AO20">
        <v>6.5719060966708404E-2</v>
      </c>
      <c r="AP20">
        <v>6.5294334320691594E-2</v>
      </c>
    </row>
    <row r="21" spans="1:77" x14ac:dyDescent="0.3">
      <c r="B21" t="s">
        <v>5</v>
      </c>
      <c r="C21" s="1">
        <v>-4.69975713444565E-2</v>
      </c>
      <c r="D21" s="1">
        <v>-4.7928024079155501E-2</v>
      </c>
      <c r="E21" s="1">
        <v>-3.9664232533053498E-2</v>
      </c>
      <c r="F21" s="1">
        <v>-3.0826076706405199E-2</v>
      </c>
      <c r="G21" s="1">
        <v>-2.32549517980483E-2</v>
      </c>
      <c r="H21" s="1">
        <v>-1.7177431172728699E-2</v>
      </c>
      <c r="I21" s="1">
        <v>-1.24508256959625E-2</v>
      </c>
      <c r="J21" s="1">
        <v>-8.8650784438436599E-3</v>
      </c>
      <c r="K21" s="1">
        <v>-6.2159955156900404E-3</v>
      </c>
      <c r="L21" s="1">
        <v>-4.32226327646876E-3</v>
      </c>
      <c r="M21" s="1">
        <v>-3.0281862652517299E-3</v>
      </c>
      <c r="N21" s="1">
        <v>-2.2025614195741198E-3</v>
      </c>
      <c r="O21" s="1">
        <v>-1.73642091974337E-3</v>
      </c>
      <c r="P21" s="1">
        <v>-1.5404555567512599E-3</v>
      </c>
      <c r="Q21" s="1">
        <v>-1.5424172804562901E-3</v>
      </c>
      <c r="R21" s="1">
        <v>-1.68463895103284E-3</v>
      </c>
      <c r="S21" s="1">
        <v>-1.92174351434294E-3</v>
      </c>
      <c r="T21" s="1">
        <v>-2.2185792804799401E-3</v>
      </c>
      <c r="U21" s="1">
        <v>-2.5483954149878901E-3</v>
      </c>
      <c r="V21" s="1">
        <v>-2.8912566803020001E-3</v>
      </c>
      <c r="W21" s="1">
        <v>-3.2326865402103901E-3</v>
      </c>
      <c r="X21" s="1">
        <v>-3.56252156984314E-3</v>
      </c>
      <c r="Y21" s="1">
        <v>-3.8739567010109902E-3</v>
      </c>
      <c r="Z21" s="1">
        <v>-4.1627594133524402E-3</v>
      </c>
      <c r="AA21" s="1">
        <v>-4.4266309618280304E-3</v>
      </c>
      <c r="AB21" s="2">
        <v>-4.6646936524392703E-3</v>
      </c>
      <c r="AC21" s="2">
        <v>-4.8770846924788202E-3</v>
      </c>
      <c r="AD21" s="2">
        <v>-5.0646389897515904E-3</v>
      </c>
      <c r="AE21" s="2">
        <v>-5.2286452684967401E-3</v>
      </c>
      <c r="AF21" s="2">
        <v>-5.3706618753379598E-3</v>
      </c>
      <c r="AG21" s="2">
        <v>-5.4923805767745602E-3</v>
      </c>
      <c r="AH21" s="2">
        <v>-5.5955284435831396E-3</v>
      </c>
      <c r="AI21" s="2">
        <v>-5.6817995445738604E-3</v>
      </c>
      <c r="AJ21" s="2">
        <v>-5.7528096177870101E-3</v>
      </c>
      <c r="AK21" s="2">
        <v>-5.8100681493503904E-3</v>
      </c>
      <c r="AL21" s="2">
        <v>-5.8549633752945302E-3</v>
      </c>
      <c r="AM21" s="2">
        <v>-5.8887566415347396E-3</v>
      </c>
      <c r="AN21" s="2">
        <v>-5.91258332701262E-3</v>
      </c>
      <c r="AO21" s="2">
        <v>-5.92745817114606E-3</v>
      </c>
      <c r="AP21" s="2">
        <v>-5.9342833660468997E-3</v>
      </c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</row>
    <row r="22" spans="1:77" x14ac:dyDescent="0.3">
      <c r="B22" t="s">
        <v>9</v>
      </c>
      <c r="C22" s="1">
        <v>-4.2350368301897499E-2</v>
      </c>
      <c r="D22" s="1">
        <v>-5.1142251897715402E-2</v>
      </c>
      <c r="E22" s="1">
        <v>-5.0519605699996299E-2</v>
      </c>
      <c r="F22" s="1">
        <v>-4.6841239126959699E-2</v>
      </c>
      <c r="G22" s="1">
        <v>-4.2050001381760002E-2</v>
      </c>
      <c r="H22" s="1">
        <v>-3.6906925736754401E-2</v>
      </c>
      <c r="I22" s="1">
        <v>-3.1794961154167398E-2</v>
      </c>
      <c r="J22" s="1">
        <v>-2.6934873893804601E-2</v>
      </c>
      <c r="K22" s="1">
        <v>-2.2455409351518001E-2</v>
      </c>
      <c r="L22" s="1">
        <v>-1.8424554779689E-2</v>
      </c>
      <c r="M22" s="1">
        <v>-1.48682752005231E-2</v>
      </c>
      <c r="N22" s="1">
        <v>-1.17836647914042E-2</v>
      </c>
      <c r="O22" s="1">
        <v>-9.1486841679664106E-3</v>
      </c>
      <c r="P22" s="1">
        <v>-6.92942010911463E-3</v>
      </c>
      <c r="Q22" s="1">
        <v>-5.0854356305411698E-3</v>
      </c>
      <c r="R22" s="1">
        <v>-3.5736294360644901E-3</v>
      </c>
      <c r="S22" s="1">
        <v>-2.3509370943733299E-3</v>
      </c>
      <c r="T22" s="1">
        <v>-1.3761423176770001E-3</v>
      </c>
      <c r="U22" s="1">
        <v>-6.1101485152320796E-4</v>
      </c>
      <c r="V22" s="1">
        <v>-2.0948318199982398E-5</v>
      </c>
      <c r="W22" s="1">
        <v>4.2476464740611499E-4</v>
      </c>
      <c r="X22" s="1">
        <v>7.5291248328038403E-4</v>
      </c>
      <c r="Y22" s="1">
        <v>9.8651705570116299E-4</v>
      </c>
      <c r="Z22" s="1">
        <v>1.1450952932269599E-3</v>
      </c>
      <c r="AA22" s="1">
        <v>1.2449831672510701E-3</v>
      </c>
      <c r="AB22" s="2">
        <v>1.29968785502882E-3</v>
      </c>
      <c r="AC22" s="2">
        <v>1.3202439415607001E-3</v>
      </c>
      <c r="AD22" s="2">
        <v>1.3155572693019999E-3</v>
      </c>
      <c r="AE22" s="2">
        <v>1.2927259463889401E-3</v>
      </c>
      <c r="AF22" s="2">
        <v>1.2573324328847E-3</v>
      </c>
      <c r="AG22" s="2">
        <v>1.21370384388332E-3</v>
      </c>
      <c r="AH22" s="2">
        <v>1.16513989226118E-3</v>
      </c>
      <c r="AI22" s="2">
        <v>1.11410945270262E-3</v>
      </c>
      <c r="AJ22" s="2">
        <v>1.0624177343036901E-3</v>
      </c>
      <c r="AK22" s="2">
        <v>1.0113466405214501E-3</v>
      </c>
      <c r="AL22" s="2">
        <v>9.6177118337930896E-4</v>
      </c>
      <c r="AM22" s="2">
        <v>9.14254891009522E-4</v>
      </c>
      <c r="AN22" s="2">
        <v>8.6912707164440398E-4</v>
      </c>
      <c r="AO22" s="2">
        <v>8.2654462490302605E-4</v>
      </c>
      <c r="AP22" s="2">
        <v>7.8654086156931704E-4</v>
      </c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</row>
    <row r="23" spans="1:77" x14ac:dyDescent="0.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77" x14ac:dyDescent="0.3">
      <c r="A24" t="s">
        <v>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77" x14ac:dyDescent="0.3">
      <c r="B25" t="s">
        <v>6</v>
      </c>
      <c r="C25" s="1">
        <v>8.7555353148990406E-2</v>
      </c>
      <c r="D25" s="1">
        <v>6.3060955436047894E-2</v>
      </c>
      <c r="E25" s="1">
        <v>3.8226442622719299E-2</v>
      </c>
      <c r="F25" s="1">
        <v>2.2901030243399699E-2</v>
      </c>
      <c r="G25" s="1">
        <v>1.42180561374493E-2</v>
      </c>
      <c r="H25" s="1">
        <v>9.3233981993535008E-3</v>
      </c>
      <c r="I25" s="1">
        <v>6.48294383459382E-3</v>
      </c>
      <c r="J25" s="1">
        <v>4.74357806813701E-3</v>
      </c>
      <c r="K25" s="1">
        <v>3.5985615472777402E-3</v>
      </c>
      <c r="L25" s="1">
        <v>2.7828939512772499E-3</v>
      </c>
      <c r="M25" s="1">
        <v>2.15957118536727E-3</v>
      </c>
      <c r="N25" s="1">
        <v>1.6582369885069399E-3</v>
      </c>
      <c r="O25" s="1">
        <v>1.2425902134444099E-3</v>
      </c>
      <c r="P25" s="1">
        <v>8.93308752532185E-4</v>
      </c>
      <c r="Q25" s="1">
        <v>5.9926482449839801E-4</v>
      </c>
      <c r="R25" s="1">
        <v>3.5312552630645201E-4</v>
      </c>
      <c r="S25" s="1">
        <v>1.4923964068345801E-4</v>
      </c>
      <c r="T25" s="1">
        <v>-1.73095014535472E-5</v>
      </c>
      <c r="U25" s="1">
        <v>-1.5107696876971599E-4</v>
      </c>
      <c r="V25" s="1">
        <v>-2.56362870095412E-4</v>
      </c>
      <c r="W25" s="1">
        <v>-3.3720889511382499E-4</v>
      </c>
      <c r="X25" s="1">
        <v>-3.97360761110975E-4</v>
      </c>
      <c r="Y25" s="1">
        <v>-4.4023084204634699E-4</v>
      </c>
      <c r="Z25" s="1">
        <v>-4.68874112937034E-4</v>
      </c>
      <c r="AA25" s="1">
        <v>-4.8598031017439702E-4</v>
      </c>
      <c r="AB25">
        <v>-4.9388066845844401E-4</v>
      </c>
      <c r="AC25">
        <v>-4.9456594738249502E-4</v>
      </c>
      <c r="AD25">
        <v>-4.8971221565904997E-4</v>
      </c>
      <c r="AE25">
        <v>-4.8071123742057402E-4</v>
      </c>
      <c r="AF25">
        <v>-4.6870290335879498E-4</v>
      </c>
      <c r="AG25">
        <v>-4.54607774068598E-4</v>
      </c>
      <c r="AH25">
        <v>-4.3915836594542602E-4</v>
      </c>
      <c r="AI25">
        <v>-4.2292827913373499E-4</v>
      </c>
      <c r="AJ25">
        <v>-4.0635863781111903E-4</v>
      </c>
      <c r="AK25">
        <v>-3.8978159376743102E-4</v>
      </c>
      <c r="AL25">
        <v>-3.7344084801884102E-4</v>
      </c>
      <c r="AM25">
        <v>-3.57509286308033E-4</v>
      </c>
      <c r="AN25">
        <v>-3.4210391612141399E-4</v>
      </c>
      <c r="AO25">
        <v>-3.2729834695802802E-4</v>
      </c>
      <c r="AP25">
        <v>-3.1313308176314199E-4</v>
      </c>
    </row>
    <row r="26" spans="1:77" x14ac:dyDescent="0.3">
      <c r="B26" t="s">
        <v>7</v>
      </c>
      <c r="C26" s="1">
        <v>2.1625677874901501E-2</v>
      </c>
      <c r="D26" s="1">
        <v>2.34618090053254E-2</v>
      </c>
      <c r="E26" s="1">
        <v>2.0566846276844498E-2</v>
      </c>
      <c r="F26" s="1">
        <v>1.7323580075644801E-2</v>
      </c>
      <c r="G26" s="1">
        <v>1.4782061205814699E-2</v>
      </c>
      <c r="H26" s="1">
        <v>1.2979182859011E-2</v>
      </c>
      <c r="I26" s="1">
        <v>1.1725328424426701E-2</v>
      </c>
      <c r="J26" s="1">
        <v>1.0836801104867099E-2</v>
      </c>
      <c r="K26" s="1">
        <v>1.0183435641823699E-2</v>
      </c>
      <c r="L26" s="1">
        <v>9.6832160064445998E-3</v>
      </c>
      <c r="M26" s="1">
        <v>9.2871538907140696E-3</v>
      </c>
      <c r="N26" s="1">
        <v>8.9664421252463305E-3</v>
      </c>
      <c r="O26" s="1">
        <v>8.7038086320719004E-3</v>
      </c>
      <c r="P26" s="1">
        <v>8.4882889426425301E-3</v>
      </c>
      <c r="Q26" s="1">
        <v>8.3122729818422697E-3</v>
      </c>
      <c r="R26" s="1">
        <v>8.1699255974711799E-3</v>
      </c>
      <c r="S26" s="1">
        <v>8.0563868073439907E-3</v>
      </c>
      <c r="T26" s="1">
        <v>7.9673923394738902E-3</v>
      </c>
      <c r="U26" s="1">
        <v>7.8991086248478507E-3</v>
      </c>
      <c r="V26" s="1">
        <v>7.84806944099967E-3</v>
      </c>
      <c r="W26" s="1">
        <v>7.8111551084686596E-3</v>
      </c>
      <c r="X26" s="1">
        <v>7.7855850252924498E-3</v>
      </c>
      <c r="Y26" s="1">
        <v>7.76891038661103E-3</v>
      </c>
      <c r="Z26" s="1">
        <v>7.7590022216998599E-3</v>
      </c>
      <c r="AA26" s="1">
        <v>7.7540339049388301E-3</v>
      </c>
      <c r="AB26">
        <v>7.7524590521455402E-3</v>
      </c>
      <c r="AC26">
        <v>7.75298630458841E-3</v>
      </c>
      <c r="AD26">
        <v>7.7545525310860602E-3</v>
      </c>
      <c r="AE26">
        <v>7.75629576341002E-3</v>
      </c>
      <c r="AF26">
        <v>7.7575288860093497E-3</v>
      </c>
      <c r="AG26">
        <v>7.7577148078462098E-3</v>
      </c>
      <c r="AH26">
        <v>7.7564435869127398E-3</v>
      </c>
      <c r="AI26">
        <v>7.7534117685467497E-3</v>
      </c>
      <c r="AJ26">
        <v>7.7484040371995702E-3</v>
      </c>
      <c r="AK26">
        <v>7.7412771628536502E-3</v>
      </c>
      <c r="AL26">
        <v>7.7319461409592798E-3</v>
      </c>
      <c r="AM26">
        <v>7.7203723714654301E-3</v>
      </c>
      <c r="AN26">
        <v>7.7065536917362903E-3</v>
      </c>
      <c r="AO26">
        <v>7.6905160642430099E-3</v>
      </c>
      <c r="AP26">
        <v>7.6723067182340402E-3</v>
      </c>
    </row>
    <row r="27" spans="1:77" x14ac:dyDescent="0.3">
      <c r="B27" t="s">
        <v>8</v>
      </c>
      <c r="C27" s="1">
        <v>3.2973673048876197E-2</v>
      </c>
      <c r="D27" s="1">
        <v>6.4907725981053002E-2</v>
      </c>
      <c r="E27" s="1">
        <v>8.5679277283729496E-2</v>
      </c>
      <c r="F27" s="1">
        <v>9.5489046553113799E-2</v>
      </c>
      <c r="G27" s="1">
        <v>9.7026493105914893E-2</v>
      </c>
      <c r="H27" s="1">
        <v>9.3021762590814697E-2</v>
      </c>
      <c r="I27" s="1">
        <v>8.5639320583243597E-2</v>
      </c>
      <c r="J27" s="1">
        <v>7.6440205226486202E-2</v>
      </c>
      <c r="K27" s="1">
        <v>6.6492993978087001E-2</v>
      </c>
      <c r="L27" s="1">
        <v>5.6500353893575002E-2</v>
      </c>
      <c r="M27" s="1">
        <v>4.6904728399869401E-2</v>
      </c>
      <c r="N27" s="1">
        <v>3.7968055145046399E-2</v>
      </c>
      <c r="O27" s="1">
        <v>2.9829314454091801E-2</v>
      </c>
      <c r="P27" s="1">
        <v>2.2545206046173102E-2</v>
      </c>
      <c r="Q27" s="1">
        <v>1.6118581773632401E-2</v>
      </c>
      <c r="R27" s="1">
        <v>1.05181792426902E-2</v>
      </c>
      <c r="S27" s="1">
        <v>5.6922313057880397E-3</v>
      </c>
      <c r="T27" s="1">
        <v>1.5777790665299401E-3</v>
      </c>
      <c r="U27" s="1">
        <v>-1.89302652135845E-3</v>
      </c>
      <c r="V27" s="1">
        <v>-4.7887331479003099E-3</v>
      </c>
      <c r="W27" s="1">
        <v>-7.1758729889843196E-3</v>
      </c>
      <c r="X27" s="1">
        <v>-9.1172805491678104E-3</v>
      </c>
      <c r="Y27" s="1">
        <v>-1.06711280630605E-2</v>
      </c>
      <c r="Z27" s="1">
        <v>-1.1890455758860399E-2</v>
      </c>
      <c r="AA27" s="1">
        <v>-1.28230388753871E-2</v>
      </c>
      <c r="AB27">
        <v>-1.3511479022948501E-2</v>
      </c>
      <c r="AC27">
        <v>-1.3993439983489399E-2</v>
      </c>
      <c r="AD27">
        <v>-1.43019712867259E-2</v>
      </c>
      <c r="AE27">
        <v>-1.44658795977314E-2</v>
      </c>
      <c r="AF27">
        <v>-1.4510120000242901E-2</v>
      </c>
      <c r="AG27">
        <v>-1.4456187981534901E-2</v>
      </c>
      <c r="AH27">
        <v>-1.43224992488895E-2</v>
      </c>
      <c r="AI27">
        <v>-1.41247490923057E-2</v>
      </c>
      <c r="AJ27">
        <v>-1.3876246321995999E-2</v>
      </c>
      <c r="AK27">
        <v>-1.35882191892093E-2</v>
      </c>
      <c r="AL27">
        <v>-1.3270092389116601E-2</v>
      </c>
      <c r="AM27">
        <v>-1.2929735423380599E-2</v>
      </c>
      <c r="AN27">
        <v>-1.2573683399366899E-2</v>
      </c>
      <c r="AO27">
        <v>-1.2207331860811001E-2</v>
      </c>
      <c r="AP27">
        <v>-1.18351075547417E-2</v>
      </c>
    </row>
    <row r="28" spans="1:77" x14ac:dyDescent="0.3">
      <c r="B28" t="s">
        <v>2</v>
      </c>
      <c r="C28" s="1">
        <v>2.8913532872952698E-2</v>
      </c>
      <c r="D28" s="1">
        <v>5.5474643837087299E-2</v>
      </c>
      <c r="E28" s="1">
        <v>7.59692775121628E-2</v>
      </c>
      <c r="F28" s="1">
        <v>8.9571721425623294E-2</v>
      </c>
      <c r="G28" s="1">
        <v>9.7701502447780295E-2</v>
      </c>
      <c r="H28" s="1">
        <v>0.10185151506309301</v>
      </c>
      <c r="I28" s="1">
        <v>0.10321646398843699</v>
      </c>
      <c r="J28" s="1">
        <v>0.10269618957896701</v>
      </c>
      <c r="K28" s="1">
        <v>0.100956637165577</v>
      </c>
      <c r="L28" s="1">
        <v>9.84857056069149E-2</v>
      </c>
      <c r="M28" s="1">
        <v>9.5636234265770906E-2</v>
      </c>
      <c r="N28" s="1">
        <v>9.2658367305233705E-2</v>
      </c>
      <c r="O28" s="1">
        <v>8.9724196029633399E-2</v>
      </c>
      <c r="P28" s="1">
        <v>8.6946800138948205E-2</v>
      </c>
      <c r="Q28" s="1">
        <v>8.4395106462651706E-2</v>
      </c>
      <c r="R28" s="1">
        <v>8.2105525684964806E-2</v>
      </c>
      <c r="S28" s="1">
        <v>8.00910483421369E-2</v>
      </c>
      <c r="T28" s="1">
        <v>7.8348309347821096E-2</v>
      </c>
      <c r="U28" s="1">
        <v>7.6863018840534605E-2</v>
      </c>
      <c r="V28" s="1">
        <v>7.5614079658282707E-2</v>
      </c>
      <c r="W28" s="1">
        <v>7.4576653865381204E-2</v>
      </c>
      <c r="X28" s="1">
        <v>7.3724394915303096E-2</v>
      </c>
      <c r="Y28" s="1">
        <v>7.3031024269025802E-2</v>
      </c>
      <c r="Z28" s="1">
        <v>7.2471399495287497E-2</v>
      </c>
      <c r="AA28" s="1">
        <v>7.2022193879098098E-2</v>
      </c>
      <c r="AB28">
        <v>7.1662284628101605E-2</v>
      </c>
      <c r="AC28">
        <v>7.13729273735004E-2</v>
      </c>
      <c r="AD28">
        <v>7.1137778390724299E-2</v>
      </c>
      <c r="AE28">
        <v>7.0942812439626399E-2</v>
      </c>
      <c r="AF28">
        <v>7.0776172997770101E-2</v>
      </c>
      <c r="AG28">
        <v>7.0627982609732395E-2</v>
      </c>
      <c r="AH28">
        <v>7.0490133800564805E-2</v>
      </c>
      <c r="AI28">
        <v>7.0356075228657194E-2</v>
      </c>
      <c r="AJ28">
        <v>7.0220603235736506E-2</v>
      </c>
      <c r="AK28">
        <v>7.0079665471139002E-2</v>
      </c>
      <c r="AL28">
        <v>6.9930180633149597E-2</v>
      </c>
      <c r="AM28">
        <v>6.9769876417961701E-2</v>
      </c>
      <c r="AN28">
        <v>6.9597146357272599E-2</v>
      </c>
      <c r="AO28">
        <v>6.9410925241816093E-2</v>
      </c>
      <c r="AP28">
        <v>6.9210582173446195E-2</v>
      </c>
    </row>
    <row r="29" spans="1:77" x14ac:dyDescent="0.3">
      <c r="B29" t="s">
        <v>5</v>
      </c>
      <c r="C29" s="1">
        <v>-5.8153631465162101E-2</v>
      </c>
      <c r="D29" s="1">
        <v>-6.5421570401379997E-2</v>
      </c>
      <c r="E29" s="1">
        <v>-5.97498430658083E-2</v>
      </c>
      <c r="F29" s="1">
        <v>-5.0886376901979301E-2</v>
      </c>
      <c r="G29" s="1">
        <v>-4.21759342353848E-2</v>
      </c>
      <c r="H29" s="1">
        <v>-3.4569321254640101E-2</v>
      </c>
      <c r="I29" s="1">
        <v>-2.8203481587923501E-2</v>
      </c>
      <c r="J29" s="1">
        <v>-2.2976658904325601E-2</v>
      </c>
      <c r="K29" s="1">
        <v>-1.8739266072049999E-2</v>
      </c>
      <c r="L29" s="1">
        <v>-1.53483686648538E-2</v>
      </c>
      <c r="M29" s="1">
        <v>-1.2678358691986E-2</v>
      </c>
      <c r="N29" s="1">
        <v>-1.0619911319743601E-2</v>
      </c>
      <c r="O29" s="1">
        <v>-9.07716090510567E-3</v>
      </c>
      <c r="P29" s="1">
        <v>-7.9655151939710903E-3</v>
      </c>
      <c r="Q29" s="1">
        <v>-7.2102869573393803E-3</v>
      </c>
      <c r="R29" s="1">
        <v>-6.7458385445500098E-3</v>
      </c>
      <c r="S29" s="1">
        <v>-6.5149541237005098E-3</v>
      </c>
      <c r="T29" s="1">
        <v>-6.4682675918229498E-3</v>
      </c>
      <c r="U29" s="1">
        <v>-6.56366854592826E-3</v>
      </c>
      <c r="V29" s="1">
        <v>-6.7656667311126297E-3</v>
      </c>
      <c r="W29" s="1">
        <v>-7.0447246248540301E-3</v>
      </c>
      <c r="X29" s="1">
        <v>-7.3765789868009196E-3</v>
      </c>
      <c r="Y29" s="1">
        <v>-7.7415735188195002E-3</v>
      </c>
      <c r="Z29" s="1">
        <v>-8.1240214747184108E-3</v>
      </c>
      <c r="AA29" s="1">
        <v>-8.5116121267712706E-3</v>
      </c>
      <c r="AB29">
        <v>-8.8948699940224699E-3</v>
      </c>
      <c r="AC29">
        <v>-9.26667137750385E-3</v>
      </c>
      <c r="AD29">
        <v>-9.6218192771300708E-3</v>
      </c>
      <c r="AE29">
        <v>-9.9566751934670808E-3</v>
      </c>
      <c r="AF29">
        <v>-1.0268844544902201E-2</v>
      </c>
      <c r="AG29">
        <v>-1.05569113177513E-2</v>
      </c>
      <c r="AH29">
        <v>-1.0820216970683401E-2</v>
      </c>
      <c r="AI29">
        <v>-1.10586784058314E-2</v>
      </c>
      <c r="AJ29">
        <v>-1.1272639887043899E-2</v>
      </c>
      <c r="AK29">
        <v>-1.14627540416306E-2</v>
      </c>
      <c r="AL29">
        <v>-1.1629887455756899E-2</v>
      </c>
      <c r="AM29">
        <v>-1.17750468122816E-2</v>
      </c>
      <c r="AN29">
        <v>-1.18993219843147E-2</v>
      </c>
      <c r="AO29">
        <v>-1.20038429604509E-2</v>
      </c>
      <c r="AP29">
        <v>-1.20897479198422E-2</v>
      </c>
    </row>
    <row r="30" spans="1:77" x14ac:dyDescent="0.3">
      <c r="B30" t="s">
        <v>9</v>
      </c>
      <c r="C30" s="1">
        <v>0.169037044967981</v>
      </c>
      <c r="D30" s="1">
        <v>0.12266018636097099</v>
      </c>
      <c r="E30" s="1">
        <v>7.27953794710062E-2</v>
      </c>
      <c r="F30" s="1">
        <v>3.9284014556743602E-2</v>
      </c>
      <c r="G30" s="1">
        <v>1.8387814105988599E-2</v>
      </c>
      <c r="H30" s="1">
        <v>5.6490865872282402E-3</v>
      </c>
      <c r="I30" s="1">
        <v>-1.92079333788969E-3</v>
      </c>
      <c r="J30" s="1">
        <v>-6.1896089251853798E-3</v>
      </c>
      <c r="K30" s="1">
        <v>-8.3318774671003008E-3</v>
      </c>
      <c r="L30" s="1">
        <v>-9.1036291584554001E-3</v>
      </c>
      <c r="M30" s="1">
        <v>-9.0036664217114197E-3</v>
      </c>
      <c r="N30" s="1">
        <v>-8.3676894613576008E-3</v>
      </c>
      <c r="O30" s="1">
        <v>-7.42437731997067E-3</v>
      </c>
      <c r="P30" s="1">
        <v>-6.3299004130638499E-3</v>
      </c>
      <c r="Q30" s="1">
        <v>-5.1899952914418197E-3</v>
      </c>
      <c r="R30" s="1">
        <v>-4.0746649167419597E-3</v>
      </c>
      <c r="S30" s="1">
        <v>-3.0283429829664099E-3</v>
      </c>
      <c r="T30" s="1">
        <v>-2.07714488349628E-3</v>
      </c>
      <c r="U30" s="1">
        <v>-1.2341600271520399E-3</v>
      </c>
      <c r="V30" s="1">
        <v>-5.0336944858015602E-4</v>
      </c>
      <c r="W30" s="1">
        <v>1.174368700337E-4</v>
      </c>
      <c r="X30" s="1">
        <v>6.3449028335980104E-4</v>
      </c>
      <c r="Y30" s="1">
        <v>1.0564422513089E-3</v>
      </c>
      <c r="Z30" s="1">
        <v>1.3931992150641101E-3</v>
      </c>
      <c r="AA30" s="1">
        <v>1.6550926577809299E-3</v>
      </c>
      <c r="AB30">
        <v>1.8523058250746801E-3</v>
      </c>
      <c r="AC30">
        <v>1.99449532929444E-3</v>
      </c>
      <c r="AD30">
        <v>2.09055885510054E-3</v>
      </c>
      <c r="AE30">
        <v>2.1485105096539499E-3</v>
      </c>
      <c r="AF30">
        <v>2.1754336760786098E-3</v>
      </c>
      <c r="AG30">
        <v>2.1774879594989999E-3</v>
      </c>
      <c r="AH30">
        <v>2.1599522593354799E-3</v>
      </c>
      <c r="AI30">
        <v>2.12729038509025E-3</v>
      </c>
      <c r="AJ30">
        <v>2.0832291360142201E-3</v>
      </c>
      <c r="AK30">
        <v>2.0308415377527302E-3</v>
      </c>
      <c r="AL30">
        <v>1.9726300984151401E-3</v>
      </c>
      <c r="AM30">
        <v>1.91060662100485E-3</v>
      </c>
      <c r="AN30">
        <v>1.84636638136176E-3</v>
      </c>
      <c r="AO30">
        <v>1.7811554292876601E-3</v>
      </c>
      <c r="AP30">
        <v>1.71593046152103E-3</v>
      </c>
    </row>
    <row r="31" spans="1:77" x14ac:dyDescent="0.3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77" x14ac:dyDescent="0.3">
      <c r="A32" t="s">
        <v>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8" x14ac:dyDescent="0.3">
      <c r="B33" t="s">
        <v>6</v>
      </c>
      <c r="C33" s="1">
        <f ca="1">SUM(OFFSET($C2,0,(COLUMN()-COLUMN($C33))*3, 1,3))</f>
        <v>0.80715135184595699</v>
      </c>
      <c r="D33" s="1">
        <f t="shared" ref="D33:AA33" ca="1" si="0">SUM(OFFSET($C2,0,(COLUMN()-COLUMN($C33))*3, 1,3))</f>
        <v>0.25359367632627688</v>
      </c>
      <c r="E33" s="1">
        <f t="shared" ca="1" si="0"/>
        <v>8.121600414793749E-2</v>
      </c>
      <c r="F33" s="1">
        <f t="shared" ca="1" si="0"/>
        <v>2.561078018011536E-2</v>
      </c>
      <c r="G33" s="1">
        <f t="shared" ca="1" si="0"/>
        <v>5.5356724471513534E-3</v>
      </c>
      <c r="H33" s="1">
        <f t="shared" ca="1" si="0"/>
        <v>-8.9922105202371256E-4</v>
      </c>
      <c r="I33" s="1">
        <f t="shared" ca="1" si="0"/>
        <v>-1.9439077740253078E-3</v>
      </c>
      <c r="J33" s="1">
        <f t="shared" ca="1" si="0"/>
        <v>-1.196215977053613E-3</v>
      </c>
      <c r="K33" s="1">
        <f t="shared" ca="1" si="0"/>
        <v>-1.6344416788388738E-4</v>
      </c>
      <c r="L33" s="1">
        <f t="shared" ca="1" si="0"/>
        <v>6.3422761198065497E-4</v>
      </c>
      <c r="M33" s="1">
        <f t="shared" ca="1" si="0"/>
        <v>1.105733704443829E-3</v>
      </c>
      <c r="N33" s="1">
        <f t="shared" ca="1" si="0"/>
        <v>1.312996972814293E-3</v>
      </c>
      <c r="O33" s="1">
        <f t="shared" ca="1" si="0"/>
        <v>1.3478917009399701E-3</v>
      </c>
      <c r="P33" s="1">
        <f t="shared" ca="1" si="0"/>
        <v>4.3879397775335201E-4</v>
      </c>
      <c r="Q33" s="1">
        <f t="shared" ca="1" si="0"/>
        <v>0</v>
      </c>
      <c r="R33" s="1">
        <f t="shared" ca="1" si="0"/>
        <v>0</v>
      </c>
      <c r="S33" s="1">
        <f t="shared" ca="1" si="0"/>
        <v>0</v>
      </c>
      <c r="T33" s="1">
        <f t="shared" ca="1" si="0"/>
        <v>0</v>
      </c>
      <c r="U33" s="1">
        <f t="shared" ca="1" si="0"/>
        <v>0</v>
      </c>
      <c r="V33" s="1">
        <f t="shared" ca="1" si="0"/>
        <v>0</v>
      </c>
      <c r="W33" s="1">
        <f t="shared" ca="1" si="0"/>
        <v>0</v>
      </c>
      <c r="X33" s="1">
        <f t="shared" ca="1" si="0"/>
        <v>0</v>
      </c>
      <c r="Y33" s="1">
        <f t="shared" ca="1" si="0"/>
        <v>0</v>
      </c>
      <c r="Z33" s="1">
        <f t="shared" ca="1" si="0"/>
        <v>0</v>
      </c>
      <c r="AA33" s="1">
        <f t="shared" ca="1" si="0"/>
        <v>0</v>
      </c>
    </row>
    <row r="34" spans="1:28" x14ac:dyDescent="0.3">
      <c r="B34" t="s">
        <v>7</v>
      </c>
      <c r="C34" s="1">
        <f t="shared" ref="C34:C38" ca="1" si="1">SUM(OFFSET($C3,0,(COLUMN()-COLUMN($C34))*3, 1,3))</f>
        <v>1.196973818888077</v>
      </c>
      <c r="D34" s="1">
        <f t="shared" ref="D34:AA34" ca="1" si="2">SUM(OFFSET($C3,0,(COLUMN()-COLUMN($C34))*3, 1,3))</f>
        <v>0.88050210348025804</v>
      </c>
      <c r="E34" s="1">
        <f t="shared" ca="1" si="2"/>
        <v>0.76781753179933199</v>
      </c>
      <c r="F34" s="1">
        <f t="shared" ca="1" si="2"/>
        <v>0.71096178073407201</v>
      </c>
      <c r="G34" s="1">
        <f t="shared" ca="1" si="2"/>
        <v>0.674119667200901</v>
      </c>
      <c r="H34" s="1">
        <f t="shared" ca="1" si="2"/>
        <v>0.64621788170758498</v>
      </c>
      <c r="I34" s="1">
        <f t="shared" ca="1" si="2"/>
        <v>0.622658936078619</v>
      </c>
      <c r="J34" s="1">
        <f t="shared" ca="1" si="2"/>
        <v>0.60129883705639098</v>
      </c>
      <c r="K34" s="1">
        <f t="shared" ca="1" si="2"/>
        <v>0.58116063258038397</v>
      </c>
      <c r="L34" s="1">
        <f t="shared" ca="1" si="2"/>
        <v>0.56183929770484597</v>
      </c>
      <c r="M34" s="1">
        <f t="shared" ca="1" si="2"/>
        <v>0.54319108010555706</v>
      </c>
      <c r="N34" s="1">
        <f t="shared" ca="1" si="2"/>
        <v>0.52517616284438007</v>
      </c>
      <c r="O34" s="1">
        <f t="shared" ca="1" si="2"/>
        <v>0.50778603152999702</v>
      </c>
      <c r="P34" s="1">
        <f t="shared" ca="1" si="2"/>
        <v>0.165504759114011</v>
      </c>
      <c r="Q34" s="1">
        <f t="shared" ca="1" si="2"/>
        <v>0</v>
      </c>
      <c r="R34" s="1">
        <f t="shared" ca="1" si="2"/>
        <v>0</v>
      </c>
      <c r="S34" s="1">
        <f t="shared" ca="1" si="2"/>
        <v>0</v>
      </c>
      <c r="T34" s="1">
        <f t="shared" ca="1" si="2"/>
        <v>0</v>
      </c>
      <c r="U34" s="1">
        <f t="shared" ca="1" si="2"/>
        <v>0</v>
      </c>
      <c r="V34" s="1">
        <f t="shared" ca="1" si="2"/>
        <v>0</v>
      </c>
      <c r="W34" s="1">
        <f t="shared" ca="1" si="2"/>
        <v>0</v>
      </c>
      <c r="X34" s="1">
        <f t="shared" ca="1" si="2"/>
        <v>0</v>
      </c>
      <c r="Y34" s="1">
        <f t="shared" ca="1" si="2"/>
        <v>0</v>
      </c>
      <c r="Z34" s="1">
        <f t="shared" ca="1" si="2"/>
        <v>0</v>
      </c>
      <c r="AA34" s="1">
        <f t="shared" ca="1" si="2"/>
        <v>0</v>
      </c>
    </row>
    <row r="35" spans="1:28" x14ac:dyDescent="0.3">
      <c r="B35" t="s">
        <v>8</v>
      </c>
      <c r="C35" s="1">
        <f t="shared" ca="1" si="1"/>
        <v>1.2692016347937218</v>
      </c>
      <c r="D35" s="1">
        <f t="shared" ref="D35:AA35" ca="1" si="3">SUM(OFFSET($C4,0,(COLUMN()-COLUMN($C35))*3, 1,3))</f>
        <v>1.6253734860404769</v>
      </c>
      <c r="E35" s="1">
        <f t="shared" ca="1" si="3"/>
        <v>1.3025600368782742</v>
      </c>
      <c r="F35" s="1">
        <f t="shared" ca="1" si="3"/>
        <v>0.91022101200871897</v>
      </c>
      <c r="G35" s="1">
        <f t="shared" ca="1" si="3"/>
        <v>0.60545812289259393</v>
      </c>
      <c r="H35" s="1">
        <f t="shared" ca="1" si="3"/>
        <v>0.40095155975337099</v>
      </c>
      <c r="I35" s="1">
        <f t="shared" ca="1" si="3"/>
        <v>0.27277485356824249</v>
      </c>
      <c r="J35" s="1">
        <f t="shared" ca="1" si="3"/>
        <v>0.19474745471825883</v>
      </c>
      <c r="K35" s="1">
        <f t="shared" ca="1" si="3"/>
        <v>0.1471744660582294</v>
      </c>
      <c r="L35" s="1">
        <f t="shared" ca="1" si="3"/>
        <v>0.11724918804360171</v>
      </c>
      <c r="M35" s="1">
        <f t="shared" ca="1" si="3"/>
        <v>9.7313303996707706E-2</v>
      </c>
      <c r="N35" s="1">
        <f t="shared" ca="1" si="3"/>
        <v>8.3040365625212803E-2</v>
      </c>
      <c r="O35" s="1">
        <f t="shared" ca="1" si="3"/>
        <v>7.2081349771594805E-2</v>
      </c>
      <c r="P35" s="1">
        <f t="shared" ca="1" si="3"/>
        <v>2.1971876297162098E-2</v>
      </c>
      <c r="Q35" s="1">
        <f t="shared" ca="1" si="3"/>
        <v>0</v>
      </c>
      <c r="R35" s="1">
        <f t="shared" ca="1" si="3"/>
        <v>0</v>
      </c>
      <c r="S35" s="1">
        <f t="shared" ca="1" si="3"/>
        <v>0</v>
      </c>
      <c r="T35" s="1">
        <f t="shared" ca="1" si="3"/>
        <v>0</v>
      </c>
      <c r="U35" s="1">
        <f t="shared" ca="1" si="3"/>
        <v>0</v>
      </c>
      <c r="V35" s="1">
        <f t="shared" ca="1" si="3"/>
        <v>0</v>
      </c>
      <c r="W35" s="1">
        <f t="shared" ca="1" si="3"/>
        <v>0</v>
      </c>
      <c r="X35" s="1">
        <f t="shared" ca="1" si="3"/>
        <v>0</v>
      </c>
      <c r="Y35" s="1">
        <f t="shared" ca="1" si="3"/>
        <v>0</v>
      </c>
      <c r="Z35" s="1">
        <f t="shared" ca="1" si="3"/>
        <v>0</v>
      </c>
      <c r="AA35" s="1">
        <f t="shared" ca="1" si="3"/>
        <v>0</v>
      </c>
    </row>
    <row r="36" spans="1:28" x14ac:dyDescent="0.3">
      <c r="B36" t="s">
        <v>2</v>
      </c>
      <c r="C36" s="1">
        <f t="shared" ca="1" si="1"/>
        <v>-0.83744095252307105</v>
      </c>
      <c r="D36" s="1">
        <f t="shared" ref="D36:AA36" ca="1" si="4">SUM(OFFSET($C5,0,(COLUMN()-COLUMN($C36))*3, 1,3))</f>
        <v>-1.9740371429642831</v>
      </c>
      <c r="E36" s="1">
        <f t="shared" ca="1" si="4"/>
        <v>-2.6961942503388752</v>
      </c>
      <c r="F36" s="1">
        <f t="shared" ca="1" si="4"/>
        <v>-3.0744716422079348</v>
      </c>
      <c r="G36" s="1">
        <f t="shared" ca="1" si="4"/>
        <v>-3.2281824441373104</v>
      </c>
      <c r="H36" s="1">
        <f t="shared" ca="1" si="4"/>
        <v>-3.25328857750034</v>
      </c>
      <c r="I36" s="1">
        <f t="shared" ca="1" si="4"/>
        <v>-3.2124479764295799</v>
      </c>
      <c r="J36" s="1">
        <f t="shared" ca="1" si="4"/>
        <v>-3.1418583122435999</v>
      </c>
      <c r="K36" s="1">
        <f t="shared" ca="1" si="4"/>
        <v>-3.0603663401174597</v>
      </c>
      <c r="L36" s="1">
        <f t="shared" ca="1" si="4"/>
        <v>-2.976738076997731</v>
      </c>
      <c r="M36" s="1">
        <f t="shared" ca="1" si="4"/>
        <v>-2.8944642885283978</v>
      </c>
      <c r="N36" s="1">
        <f t="shared" ca="1" si="4"/>
        <v>-2.814572073131695</v>
      </c>
      <c r="O36" s="1">
        <f t="shared" ca="1" si="4"/>
        <v>-2.7371051705326268</v>
      </c>
      <c r="P36" s="1">
        <f t="shared" ca="1" si="4"/>
        <v>-0.89553836175448198</v>
      </c>
      <c r="Q36" s="1">
        <f t="shared" ca="1" si="4"/>
        <v>0</v>
      </c>
      <c r="R36" s="1">
        <f t="shared" ca="1" si="4"/>
        <v>0</v>
      </c>
      <c r="S36" s="1">
        <f t="shared" ca="1" si="4"/>
        <v>0</v>
      </c>
      <c r="T36" s="1">
        <f t="shared" ca="1" si="4"/>
        <v>0</v>
      </c>
      <c r="U36" s="1">
        <f t="shared" ca="1" si="4"/>
        <v>0</v>
      </c>
      <c r="V36" s="1">
        <f t="shared" ca="1" si="4"/>
        <v>0</v>
      </c>
      <c r="W36" s="1">
        <f t="shared" ca="1" si="4"/>
        <v>0</v>
      </c>
      <c r="X36" s="1">
        <f t="shared" ca="1" si="4"/>
        <v>0</v>
      </c>
      <c r="Y36" s="1">
        <f t="shared" ca="1" si="4"/>
        <v>0</v>
      </c>
      <c r="Z36" s="1">
        <f t="shared" ca="1" si="4"/>
        <v>0</v>
      </c>
      <c r="AA36" s="1">
        <f t="shared" ca="1" si="4"/>
        <v>0</v>
      </c>
      <c r="AB36" s="1"/>
    </row>
    <row r="37" spans="1:28" x14ac:dyDescent="0.3">
      <c r="B37" t="s">
        <v>5</v>
      </c>
      <c r="C37" s="1">
        <f t="shared" ca="1" si="1"/>
        <v>1.555450384344077</v>
      </c>
      <c r="D37" s="1">
        <f t="shared" ref="D37:AA37" ca="1" si="5">SUM(OFFSET($C6,0,(COLUMN()-COLUMN($C37))*3, 1,3))</f>
        <v>2.1749983802996802</v>
      </c>
      <c r="E37" s="1">
        <f t="shared" ca="1" si="5"/>
        <v>2.3127091240559698</v>
      </c>
      <c r="F37" s="1">
        <f t="shared" ca="1" si="5"/>
        <v>2.2688064395388561</v>
      </c>
      <c r="G37" s="1">
        <f t="shared" ca="1" si="5"/>
        <v>2.1606797834947731</v>
      </c>
      <c r="H37" s="1">
        <f t="shared" ca="1" si="5"/>
        <v>2.0366091044380079</v>
      </c>
      <c r="I37" s="1">
        <f t="shared" ca="1" si="5"/>
        <v>1.9155615454631949</v>
      </c>
      <c r="J37" s="1">
        <f t="shared" ca="1" si="5"/>
        <v>1.8034553922908629</v>
      </c>
      <c r="K37" s="1">
        <f t="shared" ca="1" si="5"/>
        <v>1.7008331147951818</v>
      </c>
      <c r="L37" s="1">
        <f t="shared" ca="1" si="5"/>
        <v>1.6064671782661322</v>
      </c>
      <c r="M37" s="1">
        <f t="shared" ca="1" si="5"/>
        <v>1.5188880308322079</v>
      </c>
      <c r="N37" s="1">
        <f t="shared" ca="1" si="5"/>
        <v>1.436902035908487</v>
      </c>
      <c r="O37" s="1">
        <f t="shared" ca="1" si="5"/>
        <v>1.3596728991576601</v>
      </c>
      <c r="P37" s="1">
        <f t="shared" ca="1" si="5"/>
        <v>0.43680121693437202</v>
      </c>
      <c r="Q37" s="1">
        <f t="shared" ca="1" si="5"/>
        <v>0</v>
      </c>
      <c r="R37" s="1">
        <f t="shared" ca="1" si="5"/>
        <v>0</v>
      </c>
      <c r="S37" s="1">
        <f t="shared" ca="1" si="5"/>
        <v>0</v>
      </c>
      <c r="T37" s="1">
        <f t="shared" ca="1" si="5"/>
        <v>0</v>
      </c>
      <c r="U37" s="1">
        <f t="shared" ca="1" si="5"/>
        <v>0</v>
      </c>
      <c r="V37" s="1">
        <f t="shared" ca="1" si="5"/>
        <v>0</v>
      </c>
      <c r="W37" s="1">
        <f t="shared" ca="1" si="5"/>
        <v>0</v>
      </c>
      <c r="X37" s="1">
        <f t="shared" ca="1" si="5"/>
        <v>0</v>
      </c>
      <c r="Y37" s="1">
        <f t="shared" ca="1" si="5"/>
        <v>0</v>
      </c>
      <c r="Z37" s="1">
        <f t="shared" ca="1" si="5"/>
        <v>0</v>
      </c>
      <c r="AA37" s="1">
        <f t="shared" ca="1" si="5"/>
        <v>0</v>
      </c>
    </row>
    <row r="38" spans="1:28" x14ac:dyDescent="0.3">
      <c r="B38" t="s">
        <v>9</v>
      </c>
      <c r="C38" s="1">
        <f t="shared" ca="1" si="1"/>
        <v>-0.992337068174311</v>
      </c>
      <c r="D38" s="1">
        <f t="shared" ref="D38:AA38" ca="1" si="6">SUM(OFFSET($C7,0,(COLUMN()-COLUMN($C38))*3, 1,3))</f>
        <v>-0.970572040605582</v>
      </c>
      <c r="E38" s="1">
        <f t="shared" ca="1" si="6"/>
        <v>-0.587335062844764</v>
      </c>
      <c r="F38" s="1">
        <f t="shared" ca="1" si="6"/>
        <v>-0.30309267732991191</v>
      </c>
      <c r="G38" s="1">
        <f t="shared" ca="1" si="6"/>
        <v>-0.13990127722595541</v>
      </c>
      <c r="H38" s="1">
        <f t="shared" ca="1" si="6"/>
        <v>-5.8013395518673197E-2</v>
      </c>
      <c r="I38" s="1">
        <f t="shared" ca="1" si="6"/>
        <v>-2.1928488498792198E-2</v>
      </c>
      <c r="J38" s="1">
        <f t="shared" ca="1" si="6"/>
        <v>-8.6786468867719405E-3</v>
      </c>
      <c r="K38" s="1">
        <f t="shared" ca="1" si="6"/>
        <v>-5.37857072364889E-3</v>
      </c>
      <c r="L38" s="1">
        <f t="shared" ca="1" si="6"/>
        <v>-5.5892350860158504E-3</v>
      </c>
      <c r="M38" s="1">
        <f t="shared" ca="1" si="6"/>
        <v>-6.4970768734011197E-3</v>
      </c>
      <c r="N38" s="1">
        <f t="shared" ca="1" si="6"/>
        <v>-7.1109584073611697E-3</v>
      </c>
      <c r="O38" s="1">
        <f t="shared" ca="1" si="6"/>
        <v>-7.2424342012578097E-3</v>
      </c>
      <c r="P38" s="1">
        <f t="shared" ca="1" si="6"/>
        <v>-2.3723600430828099E-3</v>
      </c>
      <c r="Q38" s="1">
        <f t="shared" ca="1" si="6"/>
        <v>0</v>
      </c>
      <c r="R38" s="1">
        <f t="shared" ca="1" si="6"/>
        <v>0</v>
      </c>
      <c r="S38" s="1">
        <f t="shared" ca="1" si="6"/>
        <v>0</v>
      </c>
      <c r="T38" s="1">
        <f t="shared" ca="1" si="6"/>
        <v>0</v>
      </c>
      <c r="U38" s="1">
        <f t="shared" ca="1" si="6"/>
        <v>0</v>
      </c>
      <c r="V38" s="1">
        <f t="shared" ca="1" si="6"/>
        <v>0</v>
      </c>
      <c r="W38" s="1">
        <f t="shared" ca="1" si="6"/>
        <v>0</v>
      </c>
      <c r="X38" s="1">
        <f t="shared" ca="1" si="6"/>
        <v>0</v>
      </c>
      <c r="Y38" s="1">
        <f t="shared" ca="1" si="6"/>
        <v>0</v>
      </c>
      <c r="Z38" s="1">
        <f t="shared" ca="1" si="6"/>
        <v>0</v>
      </c>
      <c r="AA38" s="1">
        <f t="shared" ca="1" si="6"/>
        <v>0</v>
      </c>
    </row>
    <row r="39" spans="1:28" x14ac:dyDescent="0.3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8" x14ac:dyDescent="0.3">
      <c r="A40" t="s">
        <v>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8" x14ac:dyDescent="0.3">
      <c r="B41" t="s">
        <v>6</v>
      </c>
      <c r="C41" s="1">
        <f t="shared" ref="C41:AA41" ca="1" si="7">SUM(OFFSET($C10,0,(COLUMN()-COLUMN($C41))*3, 1,3))</f>
        <v>0.54499643447467605</v>
      </c>
      <c r="D41" s="1">
        <f t="shared" ca="1" si="7"/>
        <v>0.15643182960862309</v>
      </c>
      <c r="E41" s="1">
        <f t="shared" ca="1" si="7"/>
        <v>3.852166237438874E-2</v>
      </c>
      <c r="F41" s="1">
        <f t="shared" ca="1" si="7"/>
        <v>2.6205782398152832E-3</v>
      </c>
      <c r="G41" s="1">
        <f t="shared" ca="1" si="7"/>
        <v>-8.8471968344601103E-3</v>
      </c>
      <c r="H41" s="1">
        <f t="shared" ca="1" si="7"/>
        <v>-1.131057778200212E-2</v>
      </c>
      <c r="I41" s="1">
        <f t="shared" ca="1" si="7"/>
        <v>-1.04637110235225E-2</v>
      </c>
      <c r="J41" s="1">
        <f t="shared" ca="1" si="7"/>
        <v>-8.7077667228273991E-3</v>
      </c>
      <c r="K41" s="1">
        <f t="shared" ca="1" si="7"/>
        <v>-6.9965432086307004E-3</v>
      </c>
      <c r="L41" s="1">
        <f t="shared" ca="1" si="7"/>
        <v>-5.6208700684137001E-3</v>
      </c>
      <c r="M41" s="1">
        <f t="shared" ca="1" si="7"/>
        <v>-4.5960873330118304E-3</v>
      </c>
      <c r="N41" s="1">
        <f t="shared" ca="1" si="7"/>
        <v>-3.8483405973209102E-3</v>
      </c>
      <c r="O41" s="1">
        <f t="shared" ca="1" si="7"/>
        <v>-3.29426314595287E-3</v>
      </c>
      <c r="P41" s="1">
        <f t="shared" ca="1" si="7"/>
        <v>-9.9850700022716403E-4</v>
      </c>
      <c r="Q41" s="1">
        <f t="shared" ca="1" si="7"/>
        <v>0</v>
      </c>
      <c r="R41" s="1">
        <f t="shared" ca="1" si="7"/>
        <v>0</v>
      </c>
      <c r="S41" s="1">
        <f t="shared" ca="1" si="7"/>
        <v>0</v>
      </c>
      <c r="T41" s="1">
        <f t="shared" ca="1" si="7"/>
        <v>0</v>
      </c>
      <c r="U41" s="1">
        <f t="shared" ca="1" si="7"/>
        <v>0</v>
      </c>
      <c r="V41" s="1">
        <f t="shared" ca="1" si="7"/>
        <v>0</v>
      </c>
      <c r="W41" s="1">
        <f t="shared" ca="1" si="7"/>
        <v>0</v>
      </c>
      <c r="X41" s="1">
        <f t="shared" ca="1" si="7"/>
        <v>0</v>
      </c>
      <c r="Y41" s="1">
        <f t="shared" ca="1" si="7"/>
        <v>0</v>
      </c>
      <c r="Z41" s="1">
        <f t="shared" ca="1" si="7"/>
        <v>0</v>
      </c>
      <c r="AA41" s="1">
        <f t="shared" ca="1" si="7"/>
        <v>0</v>
      </c>
    </row>
    <row r="42" spans="1:28" x14ac:dyDescent="0.3">
      <c r="B42" t="s">
        <v>7</v>
      </c>
      <c r="C42" s="1">
        <f t="shared" ref="C42:AA42" ca="1" si="8">SUM(OFFSET($C11,0,(COLUMN()-COLUMN($C42))*3, 1,3))</f>
        <v>0.82971667187540998</v>
      </c>
      <c r="D42" s="1">
        <f t="shared" ca="1" si="8"/>
        <v>0.61444617976834803</v>
      </c>
      <c r="E42" s="1">
        <f t="shared" ca="1" si="8"/>
        <v>0.54340238407322305</v>
      </c>
      <c r="F42" s="1">
        <f t="shared" ca="1" si="8"/>
        <v>0.51127371916851194</v>
      </c>
      <c r="G42" s="1">
        <f t="shared" ca="1" si="8"/>
        <v>0.49238731350792497</v>
      </c>
      <c r="H42" s="1">
        <f t="shared" ca="1" si="8"/>
        <v>0.47883773316188399</v>
      </c>
      <c r="I42" s="1">
        <f t="shared" ca="1" si="8"/>
        <v>0.46742849318813001</v>
      </c>
      <c r="J42" s="1">
        <f t="shared" ca="1" si="8"/>
        <v>0.45674219716297404</v>
      </c>
      <c r="K42" s="1">
        <f t="shared" ca="1" si="8"/>
        <v>0.446191411080685</v>
      </c>
      <c r="L42" s="1">
        <f t="shared" ca="1" si="8"/>
        <v>0.435583580133731</v>
      </c>
      <c r="M42" s="1">
        <f t="shared" ca="1" si="8"/>
        <v>0.42489834718872299</v>
      </c>
      <c r="N42" s="1">
        <f t="shared" ca="1" si="8"/>
        <v>0.41417736943496203</v>
      </c>
      <c r="O42" s="1">
        <f t="shared" ca="1" si="8"/>
        <v>0.40347497087683803</v>
      </c>
      <c r="P42" s="1">
        <f t="shared" ca="1" si="8"/>
        <v>0.13212373264219701</v>
      </c>
      <c r="Q42" s="1">
        <f t="shared" ca="1" si="8"/>
        <v>0</v>
      </c>
      <c r="R42" s="1">
        <f t="shared" ca="1" si="8"/>
        <v>0</v>
      </c>
      <c r="S42" s="1">
        <f t="shared" ca="1" si="8"/>
        <v>0</v>
      </c>
      <c r="T42" s="1">
        <f t="shared" ca="1" si="8"/>
        <v>0</v>
      </c>
      <c r="U42" s="1">
        <f t="shared" ca="1" si="8"/>
        <v>0</v>
      </c>
      <c r="V42" s="1">
        <f t="shared" ca="1" si="8"/>
        <v>0</v>
      </c>
      <c r="W42" s="1">
        <f t="shared" ca="1" si="8"/>
        <v>0</v>
      </c>
      <c r="X42" s="1">
        <f t="shared" ca="1" si="8"/>
        <v>0</v>
      </c>
      <c r="Y42" s="1">
        <f t="shared" ca="1" si="8"/>
        <v>0</v>
      </c>
      <c r="Z42" s="1">
        <f t="shared" ca="1" si="8"/>
        <v>0</v>
      </c>
      <c r="AA42" s="1">
        <f t="shared" ca="1" si="8"/>
        <v>0</v>
      </c>
    </row>
    <row r="43" spans="1:28" x14ac:dyDescent="0.3">
      <c r="B43" t="s">
        <v>8</v>
      </c>
      <c r="C43" s="1">
        <f t="shared" ref="C43:AA43" ca="1" si="9">SUM(OFFSET($C12,0,(COLUMN()-COLUMN($C43))*3, 1,3))</f>
        <v>0.81420778932053806</v>
      </c>
      <c r="D43" s="1">
        <f t="shared" ca="1" si="9"/>
        <v>0.90636703929779194</v>
      </c>
      <c r="E43" s="1">
        <f t="shared" ca="1" si="9"/>
        <v>0.58231109810182902</v>
      </c>
      <c r="F43" s="1">
        <f t="shared" ca="1" si="9"/>
        <v>0.26361201330246697</v>
      </c>
      <c r="G43" s="1">
        <f t="shared" ca="1" si="9"/>
        <v>4.2398548018232694E-2</v>
      </c>
      <c r="H43" s="1">
        <f t="shared" ca="1" si="9"/>
        <v>-8.7678323192010688E-2</v>
      </c>
      <c r="I43" s="1">
        <f t="shared" ca="1" si="9"/>
        <v>-0.15362618252701521</v>
      </c>
      <c r="J43" s="1">
        <f t="shared" ca="1" si="9"/>
        <v>-0.1799803776434552</v>
      </c>
      <c r="K43" s="1">
        <f t="shared" ca="1" si="9"/>
        <v>-0.1840312326400538</v>
      </c>
      <c r="L43" s="1">
        <f t="shared" ca="1" si="9"/>
        <v>-0.17659885270479639</v>
      </c>
      <c r="M43" s="1">
        <f t="shared" ca="1" si="9"/>
        <v>-0.1639475017008897</v>
      </c>
      <c r="N43" s="1">
        <f t="shared" ca="1" si="9"/>
        <v>-0.1494797410208647</v>
      </c>
      <c r="O43" s="1">
        <f t="shared" ca="1" si="9"/>
        <v>-0.13492904423117918</v>
      </c>
      <c r="P43" s="1">
        <f t="shared" ca="1" si="9"/>
        <v>-4.1856642589787101E-2</v>
      </c>
      <c r="Q43" s="1">
        <f t="shared" ca="1" si="9"/>
        <v>0</v>
      </c>
      <c r="R43" s="1">
        <f t="shared" ca="1" si="9"/>
        <v>0</v>
      </c>
      <c r="S43" s="1">
        <f t="shared" ca="1" si="9"/>
        <v>0</v>
      </c>
      <c r="T43" s="1">
        <f t="shared" ca="1" si="9"/>
        <v>0</v>
      </c>
      <c r="U43" s="1">
        <f t="shared" ca="1" si="9"/>
        <v>0</v>
      </c>
      <c r="V43" s="1">
        <f t="shared" ca="1" si="9"/>
        <v>0</v>
      </c>
      <c r="W43" s="1">
        <f t="shared" ca="1" si="9"/>
        <v>0</v>
      </c>
      <c r="X43" s="1">
        <f t="shared" ca="1" si="9"/>
        <v>0</v>
      </c>
      <c r="Y43" s="1">
        <f t="shared" ca="1" si="9"/>
        <v>0</v>
      </c>
      <c r="Z43" s="1">
        <f t="shared" ca="1" si="9"/>
        <v>0</v>
      </c>
      <c r="AA43" s="1">
        <f t="shared" ca="1" si="9"/>
        <v>0</v>
      </c>
    </row>
    <row r="44" spans="1:28" x14ac:dyDescent="0.3">
      <c r="B44" t="s">
        <v>2</v>
      </c>
      <c r="C44" s="1">
        <f t="shared" ref="C44:AA44" ca="1" si="10">SUM(OFFSET($C13,0,(COLUMN()-COLUMN($C44))*3, 1,3))</f>
        <v>-0.7078871023884481</v>
      </c>
      <c r="D44" s="1">
        <f t="shared" ca="1" si="10"/>
        <v>-1.4872029260583699</v>
      </c>
      <c r="E44" s="1">
        <f t="shared" ca="1" si="10"/>
        <v>-1.9468340955027998</v>
      </c>
      <c r="F44" s="1">
        <f t="shared" ca="1" si="10"/>
        <v>-2.1561137672088142</v>
      </c>
      <c r="G44" s="1">
        <f t="shared" ca="1" si="10"/>
        <v>-2.2093645891191418</v>
      </c>
      <c r="H44" s="1">
        <f t="shared" ca="1" si="10"/>
        <v>-2.1781058013944623</v>
      </c>
      <c r="I44" s="1">
        <f t="shared" ca="1" si="10"/>
        <v>-2.1073556070222179</v>
      </c>
      <c r="J44" s="1">
        <f t="shared" ca="1" si="10"/>
        <v>-2.0222357285897461</v>
      </c>
      <c r="K44" s="1">
        <f t="shared" ca="1" si="10"/>
        <v>-1.9352493451204</v>
      </c>
      <c r="L44" s="1">
        <f t="shared" ca="1" si="10"/>
        <v>-1.8517680093029281</v>
      </c>
      <c r="M44" s="1">
        <f t="shared" ca="1" si="10"/>
        <v>-1.7735414162338032</v>
      </c>
      <c r="N44" s="1">
        <f t="shared" ca="1" si="10"/>
        <v>-1.7006992149766869</v>
      </c>
      <c r="O44" s="1">
        <f t="shared" ca="1" si="10"/>
        <v>-1.632778917025921</v>
      </c>
      <c r="P44" s="1">
        <f t="shared" ca="1" si="10"/>
        <v>-0.52993178350732995</v>
      </c>
      <c r="Q44" s="1">
        <f t="shared" ca="1" si="10"/>
        <v>0</v>
      </c>
      <c r="R44" s="1">
        <f t="shared" ca="1" si="10"/>
        <v>0</v>
      </c>
      <c r="S44" s="1">
        <f t="shared" ca="1" si="10"/>
        <v>0</v>
      </c>
      <c r="T44" s="1">
        <f t="shared" ca="1" si="10"/>
        <v>0</v>
      </c>
      <c r="U44" s="1">
        <f t="shared" ca="1" si="10"/>
        <v>0</v>
      </c>
      <c r="V44" s="1">
        <f t="shared" ca="1" si="10"/>
        <v>0</v>
      </c>
      <c r="W44" s="1">
        <f t="shared" ca="1" si="10"/>
        <v>0</v>
      </c>
      <c r="X44" s="1">
        <f t="shared" ca="1" si="10"/>
        <v>0</v>
      </c>
      <c r="Y44" s="1">
        <f t="shared" ca="1" si="10"/>
        <v>0</v>
      </c>
      <c r="Z44" s="1">
        <f t="shared" ca="1" si="10"/>
        <v>0</v>
      </c>
      <c r="AA44" s="1">
        <f t="shared" ca="1" si="10"/>
        <v>0</v>
      </c>
    </row>
    <row r="45" spans="1:28" x14ac:dyDescent="0.3">
      <c r="B45" t="s">
        <v>5</v>
      </c>
      <c r="C45" s="1">
        <f t="shared" ref="C45:AA45" ca="1" si="11">SUM(OFFSET($C14,0,(COLUMN()-COLUMN($C45))*3, 1,3))</f>
        <v>-0.46986783533281545</v>
      </c>
      <c r="D45" s="1">
        <f t="shared" ca="1" si="11"/>
        <v>-6.0268295528301784E-3</v>
      </c>
      <c r="E45" s="1">
        <f t="shared" ca="1" si="11"/>
        <v>0.1244945576455937</v>
      </c>
      <c r="F45" s="1">
        <f t="shared" ca="1" si="11"/>
        <v>0.1335911909362516</v>
      </c>
      <c r="G45" s="1">
        <f t="shared" ca="1" si="11"/>
        <v>0.10281636224410351</v>
      </c>
      <c r="H45" s="1">
        <f t="shared" ca="1" si="11"/>
        <v>6.4537026731641495E-2</v>
      </c>
      <c r="I45" s="1">
        <f t="shared" ca="1" si="11"/>
        <v>3.0653574190350079E-2</v>
      </c>
      <c r="J45" s="1">
        <f t="shared" ca="1" si="11"/>
        <v>4.2245994638398093E-3</v>
      </c>
      <c r="K45" s="1">
        <f t="shared" ca="1" si="11"/>
        <v>-1.5159135310844198E-2</v>
      </c>
      <c r="L45" s="1">
        <f t="shared" ca="1" si="11"/>
        <v>-2.8916860487956011E-2</v>
      </c>
      <c r="M45" s="1">
        <f t="shared" ca="1" si="11"/>
        <v>-3.8477546072716196E-2</v>
      </c>
      <c r="N45" s="1">
        <f t="shared" ca="1" si="11"/>
        <v>-4.49699908588366E-2</v>
      </c>
      <c r="O45" s="1">
        <f t="shared" ca="1" si="11"/>
        <v>-4.9200516046968595E-2</v>
      </c>
      <c r="P45" s="1">
        <f t="shared" ca="1" si="11"/>
        <v>-1.7032837780662901E-2</v>
      </c>
      <c r="Q45" s="1">
        <f t="shared" ca="1" si="11"/>
        <v>0</v>
      </c>
      <c r="R45" s="1">
        <f t="shared" ca="1" si="11"/>
        <v>0</v>
      </c>
      <c r="S45" s="1">
        <f t="shared" ca="1" si="11"/>
        <v>0</v>
      </c>
      <c r="T45" s="1">
        <f t="shared" ca="1" si="11"/>
        <v>0</v>
      </c>
      <c r="U45" s="1">
        <f t="shared" ca="1" si="11"/>
        <v>0</v>
      </c>
      <c r="V45" s="1">
        <f t="shared" ca="1" si="11"/>
        <v>0</v>
      </c>
      <c r="W45" s="1">
        <f t="shared" ca="1" si="11"/>
        <v>0</v>
      </c>
      <c r="X45" s="1">
        <f t="shared" ca="1" si="11"/>
        <v>0</v>
      </c>
      <c r="Y45" s="1">
        <f t="shared" ca="1" si="11"/>
        <v>0</v>
      </c>
      <c r="Z45" s="1">
        <f t="shared" ca="1" si="11"/>
        <v>0</v>
      </c>
      <c r="AA45" s="1">
        <f t="shared" ca="1" si="11"/>
        <v>0</v>
      </c>
    </row>
    <row r="46" spans="1:28" x14ac:dyDescent="0.3">
      <c r="B46" t="s">
        <v>9</v>
      </c>
      <c r="C46" s="1">
        <f t="shared" ref="C46:AA46" ca="1" si="12">SUM(OFFSET($C15,0,(COLUMN()-COLUMN($C46))*3, 1,3))</f>
        <v>-0.65909403834193903</v>
      </c>
      <c r="D46" s="1">
        <f t="shared" ca="1" si="12"/>
        <v>-0.61151529542228</v>
      </c>
      <c r="E46" s="1">
        <f t="shared" ca="1" si="12"/>
        <v>-0.33495306785422158</v>
      </c>
      <c r="F46" s="1">
        <f t="shared" ca="1" si="12"/>
        <v>-0.13918809828388659</v>
      </c>
      <c r="G46" s="1">
        <f t="shared" ca="1" si="12"/>
        <v>-3.2286768887434682E-2</v>
      </c>
      <c r="H46" s="1">
        <f t="shared" ca="1" si="12"/>
        <v>1.703437054589323E-2</v>
      </c>
      <c r="I46" s="1">
        <f t="shared" ca="1" si="12"/>
        <v>3.49683497819002E-2</v>
      </c>
      <c r="J46" s="1">
        <f t="shared" ca="1" si="12"/>
        <v>3.7938479484294393E-2</v>
      </c>
      <c r="K46" s="1">
        <f t="shared" ca="1" si="12"/>
        <v>3.4912570043236696E-2</v>
      </c>
      <c r="L46" s="1">
        <f t="shared" ca="1" si="12"/>
        <v>3.0231684953016258E-2</v>
      </c>
      <c r="M46" s="1">
        <f t="shared" ca="1" si="12"/>
        <v>2.5699336906580768E-2</v>
      </c>
      <c r="N46" s="1">
        <f t="shared" ca="1" si="12"/>
        <v>2.1878039519202381E-2</v>
      </c>
      <c r="O46" s="1">
        <f t="shared" ca="1" si="12"/>
        <v>1.8804757719493262E-2</v>
      </c>
      <c r="P46" s="1">
        <f t="shared" ca="1" si="12"/>
        <v>5.6958611015836902E-3</v>
      </c>
      <c r="Q46" s="1">
        <f t="shared" ca="1" si="12"/>
        <v>0</v>
      </c>
      <c r="R46" s="1">
        <f t="shared" ca="1" si="12"/>
        <v>0</v>
      </c>
      <c r="S46" s="1">
        <f t="shared" ca="1" si="12"/>
        <v>0</v>
      </c>
      <c r="T46" s="1">
        <f t="shared" ca="1" si="12"/>
        <v>0</v>
      </c>
      <c r="U46" s="1">
        <f t="shared" ca="1" si="12"/>
        <v>0</v>
      </c>
      <c r="V46" s="1">
        <f t="shared" ca="1" si="12"/>
        <v>0</v>
      </c>
      <c r="W46" s="1">
        <f t="shared" ca="1" si="12"/>
        <v>0</v>
      </c>
      <c r="X46" s="1">
        <f t="shared" ca="1" si="12"/>
        <v>0</v>
      </c>
      <c r="Y46" s="1">
        <f t="shared" ca="1" si="12"/>
        <v>0</v>
      </c>
      <c r="Z46" s="1">
        <f t="shared" ca="1" si="12"/>
        <v>0</v>
      </c>
      <c r="AA46" s="1">
        <f t="shared" ca="1" si="12"/>
        <v>0</v>
      </c>
    </row>
    <row r="47" spans="1:28" x14ac:dyDescent="0.3">
      <c r="A47" t="s">
        <v>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8" x14ac:dyDescent="0.3">
      <c r="B48" t="s">
        <v>6</v>
      </c>
      <c r="C48" s="1">
        <f t="shared" ref="C48:AA48" ca="1" si="13">SUM(OFFSET($C17,0,(COLUMN()-COLUMN($C48))*3, 1,3))</f>
        <v>3.6147677968792605E-2</v>
      </c>
      <c r="D48" s="1">
        <f t="shared" ca="1" si="13"/>
        <v>2.4528447247830088E-2</v>
      </c>
      <c r="E48" s="1">
        <f t="shared" ca="1" si="13"/>
        <v>1.2484584134589159E-2</v>
      </c>
      <c r="F48" s="1">
        <f t="shared" ca="1" si="13"/>
        <v>5.2812479625616807E-3</v>
      </c>
      <c r="G48" s="1">
        <f t="shared" ca="1" si="13"/>
        <v>1.4763163100425119E-3</v>
      </c>
      <c r="H48" s="1">
        <f t="shared" ca="1" si="13"/>
        <v>-2.7532090075844072E-4</v>
      </c>
      <c r="I48" s="1">
        <f t="shared" ca="1" si="13"/>
        <v>-9.2122528353160609E-4</v>
      </c>
      <c r="J48" s="1">
        <f t="shared" ca="1" si="13"/>
        <v>-1.041136018503439E-3</v>
      </c>
      <c r="K48" s="1">
        <f t="shared" ca="1" si="13"/>
        <v>-9.5120669443550098E-4</v>
      </c>
      <c r="L48" s="1">
        <f t="shared" ca="1" si="13"/>
        <v>-8.0453258201046299E-4</v>
      </c>
      <c r="M48" s="1">
        <f t="shared" ca="1" si="13"/>
        <v>-6.6437677062796698E-4</v>
      </c>
      <c r="N48" s="1">
        <f t="shared" ca="1" si="13"/>
        <v>-5.4994234977860505E-4</v>
      </c>
      <c r="O48" s="1">
        <f t="shared" ca="1" si="13"/>
        <v>-4.61824866485294E-4</v>
      </c>
      <c r="P48" s="1">
        <f t="shared" ca="1" si="13"/>
        <v>-1.38157093955339E-4</v>
      </c>
      <c r="Q48" s="1">
        <f t="shared" ca="1" si="13"/>
        <v>0</v>
      </c>
      <c r="R48" s="1">
        <f t="shared" ca="1" si="13"/>
        <v>0</v>
      </c>
      <c r="S48" s="1">
        <f t="shared" ca="1" si="13"/>
        <v>0</v>
      </c>
      <c r="T48" s="1">
        <f t="shared" ca="1" si="13"/>
        <v>0</v>
      </c>
      <c r="U48" s="1">
        <f t="shared" ca="1" si="13"/>
        <v>0</v>
      </c>
      <c r="V48" s="1">
        <f t="shared" ca="1" si="13"/>
        <v>0</v>
      </c>
      <c r="W48" s="1">
        <f t="shared" ca="1" si="13"/>
        <v>0</v>
      </c>
      <c r="X48" s="1">
        <f t="shared" ca="1" si="13"/>
        <v>0</v>
      </c>
      <c r="Y48" s="1">
        <f t="shared" ca="1" si="13"/>
        <v>0</v>
      </c>
      <c r="Z48" s="1">
        <f t="shared" ca="1" si="13"/>
        <v>0</v>
      </c>
      <c r="AA48" s="1">
        <f t="shared" ca="1" si="13"/>
        <v>0</v>
      </c>
    </row>
    <row r="49" spans="1:27" x14ac:dyDescent="0.3">
      <c r="B49" t="s">
        <v>7</v>
      </c>
      <c r="C49" s="1">
        <f t="shared" ref="C49:AA49" ca="1" si="14">SUM(OFFSET($C18,0,(COLUMN()-COLUMN($C49))*3, 1,3))</f>
        <v>2.9299836827788167E-2</v>
      </c>
      <c r="D49" s="1">
        <f t="shared" ca="1" si="14"/>
        <v>2.4186038401979928E-2</v>
      </c>
      <c r="E49" s="1">
        <f t="shared" ca="1" si="14"/>
        <v>1.7949787493543833E-2</v>
      </c>
      <c r="F49" s="1">
        <f t="shared" ca="1" si="14"/>
        <v>1.426414541073856E-2</v>
      </c>
      <c r="G49" s="1">
        <f t="shared" ca="1" si="14"/>
        <v>1.236051328390117E-2</v>
      </c>
      <c r="H49" s="1">
        <f t="shared" ca="1" si="14"/>
        <v>1.151477828098693E-2</v>
      </c>
      <c r="I49" s="1">
        <f t="shared" ca="1" si="14"/>
        <v>1.1220452937913281E-2</v>
      </c>
      <c r="J49" s="1">
        <f t="shared" ca="1" si="14"/>
        <v>1.1169690894863219E-2</v>
      </c>
      <c r="K49" s="1">
        <f t="shared" ca="1" si="14"/>
        <v>1.1196136740538751E-2</v>
      </c>
      <c r="L49" s="1">
        <f t="shared" ca="1" si="14"/>
        <v>1.1220807243417371E-2</v>
      </c>
      <c r="M49" s="1">
        <f t="shared" ca="1" si="14"/>
        <v>1.12128724986468E-2</v>
      </c>
      <c r="N49" s="1">
        <f t="shared" ca="1" si="14"/>
        <v>1.1165143395410578E-2</v>
      </c>
      <c r="O49" s="1">
        <f t="shared" ca="1" si="14"/>
        <v>1.1080395918040621E-2</v>
      </c>
      <c r="P49" s="1">
        <f t="shared" ca="1" si="14"/>
        <v>3.6690747580946301E-3</v>
      </c>
      <c r="Q49" s="1">
        <f t="shared" ca="1" si="14"/>
        <v>0</v>
      </c>
      <c r="R49" s="1">
        <f t="shared" ca="1" si="14"/>
        <v>0</v>
      </c>
      <c r="S49" s="1">
        <f t="shared" ca="1" si="14"/>
        <v>0</v>
      </c>
      <c r="T49" s="1">
        <f t="shared" ca="1" si="14"/>
        <v>0</v>
      </c>
      <c r="U49" s="1">
        <f t="shared" ca="1" si="14"/>
        <v>0</v>
      </c>
      <c r="V49" s="1">
        <f t="shared" ca="1" si="14"/>
        <v>0</v>
      </c>
      <c r="W49" s="1">
        <f t="shared" ca="1" si="14"/>
        <v>0</v>
      </c>
      <c r="X49" s="1">
        <f t="shared" ca="1" si="14"/>
        <v>0</v>
      </c>
      <c r="Y49" s="1">
        <f t="shared" ca="1" si="14"/>
        <v>0</v>
      </c>
      <c r="Z49" s="1">
        <f t="shared" ca="1" si="14"/>
        <v>0</v>
      </c>
      <c r="AA49" s="1">
        <f t="shared" ca="1" si="14"/>
        <v>0</v>
      </c>
    </row>
    <row r="50" spans="1:27" x14ac:dyDescent="0.3">
      <c r="B50" t="s">
        <v>8</v>
      </c>
      <c r="C50" s="1">
        <f t="shared" ref="C50:AA50" ca="1" si="15">SUM(OFFSET($C19,0,(COLUMN()-COLUMN($C50))*3, 1,3))</f>
        <v>0.11999038493140921</v>
      </c>
      <c r="D50" s="1">
        <f t="shared" ca="1" si="15"/>
        <v>0.1062701013699438</v>
      </c>
      <c r="E50" s="1">
        <f t="shared" ca="1" si="15"/>
        <v>6.7788013081275494E-2</v>
      </c>
      <c r="F50" s="1">
        <f t="shared" ca="1" si="15"/>
        <v>3.3305861638164867E-2</v>
      </c>
      <c r="G50" s="1">
        <f t="shared" ca="1" si="15"/>
        <v>8.158263274417531E-3</v>
      </c>
      <c r="H50" s="1">
        <f t="shared" ca="1" si="15"/>
        <v>-7.76797604868152E-3</v>
      </c>
      <c r="I50" s="1">
        <f t="shared" ca="1" si="15"/>
        <v>-1.6539120582374809E-2</v>
      </c>
      <c r="J50" s="1">
        <f t="shared" ca="1" si="15"/>
        <v>-2.047096624192167E-2</v>
      </c>
      <c r="K50" s="1">
        <f t="shared" ca="1" si="15"/>
        <v>-2.1455326793003791E-2</v>
      </c>
      <c r="L50" s="1">
        <f t="shared" ca="1" si="15"/>
        <v>-2.081782519092679E-2</v>
      </c>
      <c r="M50" s="1">
        <f t="shared" ca="1" si="15"/>
        <v>-1.9396043917486169E-2</v>
      </c>
      <c r="N50" s="1">
        <f t="shared" ca="1" si="15"/>
        <v>-1.7675844004277332E-2</v>
      </c>
      <c r="O50" s="1">
        <f t="shared" ca="1" si="15"/>
        <v>-1.5916214071662362E-2</v>
      </c>
      <c r="P50" s="1">
        <f t="shared" ca="1" si="15"/>
        <v>-4.9271531714117399E-3</v>
      </c>
      <c r="Q50" s="1">
        <f t="shared" ca="1" si="15"/>
        <v>0</v>
      </c>
      <c r="R50" s="1">
        <f t="shared" ca="1" si="15"/>
        <v>0</v>
      </c>
      <c r="S50" s="1">
        <f t="shared" ca="1" si="15"/>
        <v>0</v>
      </c>
      <c r="T50" s="1">
        <f t="shared" ca="1" si="15"/>
        <v>0</v>
      </c>
      <c r="U50" s="1">
        <f t="shared" ca="1" si="15"/>
        <v>0</v>
      </c>
      <c r="V50" s="1">
        <f t="shared" ca="1" si="15"/>
        <v>0</v>
      </c>
      <c r="W50" s="1">
        <f t="shared" ca="1" si="15"/>
        <v>0</v>
      </c>
      <c r="X50" s="1">
        <f t="shared" ca="1" si="15"/>
        <v>0</v>
      </c>
      <c r="Y50" s="1">
        <f t="shared" ca="1" si="15"/>
        <v>0</v>
      </c>
      <c r="Z50" s="1">
        <f t="shared" ca="1" si="15"/>
        <v>0</v>
      </c>
      <c r="AA50" s="1">
        <f t="shared" ca="1" si="15"/>
        <v>0</v>
      </c>
    </row>
    <row r="51" spans="1:27" x14ac:dyDescent="0.3">
      <c r="B51" t="s">
        <v>2</v>
      </c>
      <c r="C51" s="1">
        <f t="shared" ref="C51:AA51" ca="1" si="16">SUM(OFFSET($C20,0,(COLUMN()-COLUMN($C51))*3, 1,3))</f>
        <v>0.503847712313087</v>
      </c>
      <c r="D51" s="1">
        <f t="shared" ca="1" si="16"/>
        <v>0.46045579880734205</v>
      </c>
      <c r="E51" s="1">
        <f t="shared" ca="1" si="16"/>
        <v>0.36764131036935704</v>
      </c>
      <c r="F51" s="1">
        <f t="shared" ca="1" si="16"/>
        <v>0.30177586843886828</v>
      </c>
      <c r="G51" s="1">
        <f t="shared" ca="1" si="16"/>
        <v>0.26074088381793181</v>
      </c>
      <c r="H51" s="1">
        <f t="shared" ca="1" si="16"/>
        <v>0.2371418490958335</v>
      </c>
      <c r="I51" s="1">
        <f t="shared" ca="1" si="16"/>
        <v>0.22414480442910961</v>
      </c>
      <c r="J51" s="1">
        <f t="shared" ca="1" si="16"/>
        <v>0.21686614761823111</v>
      </c>
      <c r="K51" s="1">
        <f t="shared" ca="1" si="16"/>
        <v>0.2122881124542525</v>
      </c>
      <c r="L51" s="1">
        <f t="shared" ca="1" si="16"/>
        <v>0.20874970271892371</v>
      </c>
      <c r="M51" s="1">
        <f t="shared" ca="1" si="16"/>
        <v>0.20544004775491531</v>
      </c>
      <c r="N51" s="1">
        <f t="shared" ca="1" si="16"/>
        <v>0.2020236709491961</v>
      </c>
      <c r="O51" s="1">
        <f t="shared" ca="1" si="16"/>
        <v>0.19840293375032081</v>
      </c>
      <c r="P51" s="1">
        <f t="shared" ca="1" si="16"/>
        <v>6.5294334320691594E-2</v>
      </c>
      <c r="Q51" s="1">
        <f t="shared" ca="1" si="16"/>
        <v>0</v>
      </c>
      <c r="R51" s="1">
        <f t="shared" ca="1" si="16"/>
        <v>0</v>
      </c>
      <c r="S51" s="1">
        <f t="shared" ca="1" si="16"/>
        <v>0</v>
      </c>
      <c r="T51" s="1">
        <f t="shared" ca="1" si="16"/>
        <v>0</v>
      </c>
      <c r="U51" s="1">
        <f t="shared" ca="1" si="16"/>
        <v>0</v>
      </c>
      <c r="V51" s="1">
        <f t="shared" ca="1" si="16"/>
        <v>0</v>
      </c>
      <c r="W51" s="1">
        <f t="shared" ca="1" si="16"/>
        <v>0</v>
      </c>
      <c r="X51" s="1">
        <f t="shared" ca="1" si="16"/>
        <v>0</v>
      </c>
      <c r="Y51" s="1">
        <f t="shared" ca="1" si="16"/>
        <v>0</v>
      </c>
      <c r="Z51" s="1">
        <f t="shared" ca="1" si="16"/>
        <v>0</v>
      </c>
      <c r="AA51" s="1">
        <f t="shared" ca="1" si="16"/>
        <v>0</v>
      </c>
    </row>
    <row r="52" spans="1:27" x14ac:dyDescent="0.3">
      <c r="B52" t="s">
        <v>5</v>
      </c>
      <c r="C52" s="1">
        <f t="shared" ref="C52:AA52" ca="1" si="17">SUM(OFFSET($C21,0,(COLUMN()-COLUMN($C52))*3, 1,3))</f>
        <v>-0.13458982795666552</v>
      </c>
      <c r="D52" s="1">
        <f t="shared" ca="1" si="17"/>
        <v>-7.1258459677182195E-2</v>
      </c>
      <c r="E52" s="1">
        <f t="shared" ca="1" si="17"/>
        <v>-2.7531899655496201E-2</v>
      </c>
      <c r="F52" s="1">
        <f t="shared" ca="1" si="17"/>
        <v>-9.5530109612946106E-3</v>
      </c>
      <c r="G52" s="1">
        <f t="shared" ca="1" si="17"/>
        <v>-4.81929375695092E-3</v>
      </c>
      <c r="H52" s="1">
        <f t="shared" ca="1" si="17"/>
        <v>-5.8249617458557201E-3</v>
      </c>
      <c r="I52" s="1">
        <f t="shared" ca="1" si="17"/>
        <v>-8.6723386355002808E-3</v>
      </c>
      <c r="J52" s="1">
        <f t="shared" ca="1" si="17"/>
        <v>-1.1599237684206572E-2</v>
      </c>
      <c r="K52" s="1">
        <f t="shared" ca="1" si="17"/>
        <v>-1.3968409306746123E-2</v>
      </c>
      <c r="L52" s="1">
        <f t="shared" ca="1" si="17"/>
        <v>-1.5663946133586289E-2</v>
      </c>
      <c r="M52" s="1">
        <f t="shared" ca="1" si="17"/>
        <v>-1.6769708564931561E-2</v>
      </c>
      <c r="N52" s="1">
        <f t="shared" ca="1" si="17"/>
        <v>-1.7417841142431931E-2</v>
      </c>
      <c r="O52" s="1">
        <f t="shared" ca="1" si="17"/>
        <v>-1.772879813969342E-2</v>
      </c>
      <c r="P52" s="1">
        <f t="shared" ca="1" si="17"/>
        <v>-5.9342833660468997E-3</v>
      </c>
      <c r="Q52" s="1">
        <f t="shared" ca="1" si="17"/>
        <v>0</v>
      </c>
      <c r="R52" s="1">
        <f t="shared" ca="1" si="17"/>
        <v>0</v>
      </c>
      <c r="S52" s="1">
        <f t="shared" ca="1" si="17"/>
        <v>0</v>
      </c>
      <c r="T52" s="1">
        <f t="shared" ca="1" si="17"/>
        <v>0</v>
      </c>
      <c r="U52" s="1">
        <f t="shared" ca="1" si="17"/>
        <v>0</v>
      </c>
      <c r="V52" s="1">
        <f t="shared" ca="1" si="17"/>
        <v>0</v>
      </c>
      <c r="W52" s="1">
        <f t="shared" ca="1" si="17"/>
        <v>0</v>
      </c>
      <c r="X52" s="1">
        <f t="shared" ca="1" si="17"/>
        <v>0</v>
      </c>
      <c r="Y52" s="1">
        <f t="shared" ca="1" si="17"/>
        <v>0</v>
      </c>
      <c r="Z52" s="1">
        <f t="shared" ca="1" si="17"/>
        <v>0</v>
      </c>
      <c r="AA52" s="1">
        <f t="shared" ca="1" si="17"/>
        <v>0</v>
      </c>
    </row>
    <row r="53" spans="1:27" x14ac:dyDescent="0.3">
      <c r="B53" t="s">
        <v>9</v>
      </c>
      <c r="C53" s="1">
        <f t="shared" ref="C53:AA53" ca="1" si="18">SUM(OFFSET($C22,0,(COLUMN()-COLUMN($C53))*3, 1,3))</f>
        <v>-0.14401222589960921</v>
      </c>
      <c r="D53" s="1">
        <f t="shared" ca="1" si="18"/>
        <v>-0.1257981662454741</v>
      </c>
      <c r="E53" s="1">
        <f t="shared" ca="1" si="18"/>
        <v>-8.118524439949E-2</v>
      </c>
      <c r="F53" s="1">
        <f t="shared" ca="1" si="18"/>
        <v>-4.50764947716163E-2</v>
      </c>
      <c r="G53" s="1">
        <f t="shared" ca="1" si="18"/>
        <v>-2.1163539907622212E-2</v>
      </c>
      <c r="H53" s="1">
        <f t="shared" ca="1" si="18"/>
        <v>-7.3007088481148192E-3</v>
      </c>
      <c r="I53" s="1">
        <f t="shared" ca="1" si="18"/>
        <v>-2.071985223170754E-4</v>
      </c>
      <c r="J53" s="1">
        <f t="shared" ca="1" si="18"/>
        <v>2.8845248322085073E-3</v>
      </c>
      <c r="K53" s="1">
        <f t="shared" ca="1" si="18"/>
        <v>3.8649149638405899E-3</v>
      </c>
      <c r="L53" s="1">
        <f t="shared" ca="1" si="18"/>
        <v>3.8656156485756404E-3</v>
      </c>
      <c r="M53" s="1">
        <f t="shared" ca="1" si="18"/>
        <v>3.4929531888471198E-3</v>
      </c>
      <c r="N53" s="1">
        <f t="shared" ca="1" si="18"/>
        <v>3.035535558204449E-3</v>
      </c>
      <c r="O53" s="1">
        <f t="shared" ca="1" si="18"/>
        <v>2.6099265875569521E-3</v>
      </c>
      <c r="P53" s="1">
        <f t="shared" ca="1" si="18"/>
        <v>7.8654086156931704E-4</v>
      </c>
      <c r="Q53" s="1">
        <f t="shared" ca="1" si="18"/>
        <v>0</v>
      </c>
      <c r="R53" s="1">
        <f t="shared" ca="1" si="18"/>
        <v>0</v>
      </c>
      <c r="S53" s="1">
        <f t="shared" ca="1" si="18"/>
        <v>0</v>
      </c>
      <c r="T53" s="1">
        <f t="shared" ca="1" si="18"/>
        <v>0</v>
      </c>
      <c r="U53" s="1">
        <f t="shared" ca="1" si="18"/>
        <v>0</v>
      </c>
      <c r="V53" s="1">
        <f t="shared" ca="1" si="18"/>
        <v>0</v>
      </c>
      <c r="W53" s="1">
        <f t="shared" ca="1" si="18"/>
        <v>0</v>
      </c>
      <c r="X53" s="1">
        <f t="shared" ca="1" si="18"/>
        <v>0</v>
      </c>
      <c r="Y53" s="1">
        <f t="shared" ca="1" si="18"/>
        <v>0</v>
      </c>
      <c r="Z53" s="1">
        <f t="shared" ca="1" si="18"/>
        <v>0</v>
      </c>
      <c r="AA53" s="1">
        <f t="shared" ca="1" si="18"/>
        <v>0</v>
      </c>
    </row>
    <row r="54" spans="1:27" x14ac:dyDescent="0.3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">
      <c r="A55" t="s">
        <v>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">
      <c r="B56" t="s">
        <v>6</v>
      </c>
      <c r="C56" s="1">
        <f t="shared" ref="C56:AA56" ca="1" si="19">SUM(OFFSET($C25,0,(COLUMN()-COLUMN($C56))*3, 1,3))</f>
        <v>0.18884275120775759</v>
      </c>
      <c r="D56" s="1">
        <f t="shared" ca="1" si="19"/>
        <v>4.6442484580202503E-2</v>
      </c>
      <c r="E56" s="1">
        <f t="shared" ca="1" si="19"/>
        <v>1.4825083450008571E-2</v>
      </c>
      <c r="F56" s="1">
        <f t="shared" ca="1" si="19"/>
        <v>6.6007021251514603E-3</v>
      </c>
      <c r="G56" s="1">
        <f t="shared" ca="1" si="19"/>
        <v>2.7351637904749928E-3</v>
      </c>
      <c r="H56" s="1">
        <f t="shared" ca="1" si="19"/>
        <v>4.8505566553636281E-4</v>
      </c>
      <c r="I56" s="1">
        <f t="shared" ca="1" si="19"/>
        <v>-7.4464873397895302E-4</v>
      </c>
      <c r="J56" s="1">
        <f t="shared" ca="1" si="19"/>
        <v>-1.306465716094356E-3</v>
      </c>
      <c r="K56" s="1">
        <f t="shared" ca="1" si="19"/>
        <v>-1.4744269260153361E-3</v>
      </c>
      <c r="L56" s="1">
        <f t="shared" ca="1" si="19"/>
        <v>-1.4391263564384189E-3</v>
      </c>
      <c r="M56" s="1">
        <f t="shared" ca="1" si="19"/>
        <v>-1.316694419147759E-3</v>
      </c>
      <c r="N56" s="1">
        <f t="shared" ca="1" si="19"/>
        <v>-1.169581079597391E-3</v>
      </c>
      <c r="O56" s="1">
        <f t="shared" ca="1" si="19"/>
        <v>-1.0269115493874749E-3</v>
      </c>
      <c r="P56" s="1">
        <f t="shared" ca="1" si="19"/>
        <v>-3.1313308176314199E-4</v>
      </c>
      <c r="Q56" s="1">
        <f t="shared" ca="1" si="19"/>
        <v>0</v>
      </c>
      <c r="R56" s="1">
        <f t="shared" ca="1" si="19"/>
        <v>0</v>
      </c>
      <c r="S56" s="1">
        <f t="shared" ca="1" si="19"/>
        <v>0</v>
      </c>
      <c r="T56" s="1">
        <f t="shared" ca="1" si="19"/>
        <v>0</v>
      </c>
      <c r="U56" s="1">
        <f t="shared" ca="1" si="19"/>
        <v>0</v>
      </c>
      <c r="V56" s="1">
        <f t="shared" ca="1" si="19"/>
        <v>0</v>
      </c>
      <c r="W56" s="1">
        <f t="shared" ca="1" si="19"/>
        <v>0</v>
      </c>
      <c r="X56" s="1">
        <f t="shared" ca="1" si="19"/>
        <v>0</v>
      </c>
      <c r="Y56" s="1">
        <f t="shared" ca="1" si="19"/>
        <v>0</v>
      </c>
      <c r="Z56" s="1">
        <f t="shared" ca="1" si="19"/>
        <v>0</v>
      </c>
      <c r="AA56" s="1">
        <f t="shared" ca="1" si="19"/>
        <v>0</v>
      </c>
    </row>
    <row r="57" spans="1:27" x14ac:dyDescent="0.3">
      <c r="B57" t="s">
        <v>7</v>
      </c>
      <c r="C57" s="1">
        <f t="shared" ref="C57:AA57" ca="1" si="20">SUM(OFFSET($C26,0,(COLUMN()-COLUMN($C57))*3, 1,3))</f>
        <v>6.5654333157071393E-2</v>
      </c>
      <c r="D57" s="1">
        <f t="shared" ca="1" si="20"/>
        <v>4.5084824140470499E-2</v>
      </c>
      <c r="E57" s="1">
        <f t="shared" ca="1" si="20"/>
        <v>3.2745565171117499E-2</v>
      </c>
      <c r="F57" s="1">
        <f t="shared" ca="1" si="20"/>
        <v>2.7936812022405E-2</v>
      </c>
      <c r="G57" s="1">
        <f t="shared" ca="1" si="20"/>
        <v>2.5504370556556702E-2</v>
      </c>
      <c r="H57" s="1">
        <f t="shared" ca="1" si="20"/>
        <v>2.4193704744289061E-2</v>
      </c>
      <c r="I57" s="1">
        <f t="shared" ca="1" si="20"/>
        <v>2.355833317431618E-2</v>
      </c>
      <c r="J57" s="1">
        <f t="shared" ca="1" si="20"/>
        <v>2.3313497633603339E-2</v>
      </c>
      <c r="K57" s="1">
        <f t="shared" ca="1" si="20"/>
        <v>2.325947926167278E-2</v>
      </c>
      <c r="L57" s="1">
        <f t="shared" ca="1" si="20"/>
        <v>2.326837718050543E-2</v>
      </c>
      <c r="M57" s="1">
        <f t="shared" ca="1" si="20"/>
        <v>2.32675701633057E-2</v>
      </c>
      <c r="N57" s="1">
        <f t="shared" ca="1" si="20"/>
        <v>2.3221627341012501E-2</v>
      </c>
      <c r="O57" s="1">
        <f t="shared" ca="1" si="20"/>
        <v>2.311744212744473E-2</v>
      </c>
      <c r="P57" s="1">
        <f t="shared" ca="1" si="20"/>
        <v>7.6723067182340402E-3</v>
      </c>
      <c r="Q57" s="1">
        <f t="shared" ca="1" si="20"/>
        <v>0</v>
      </c>
      <c r="R57" s="1">
        <f t="shared" ca="1" si="20"/>
        <v>0</v>
      </c>
      <c r="S57" s="1">
        <f t="shared" ca="1" si="20"/>
        <v>0</v>
      </c>
      <c r="T57" s="1">
        <f t="shared" ca="1" si="20"/>
        <v>0</v>
      </c>
      <c r="U57" s="1">
        <f t="shared" ca="1" si="20"/>
        <v>0</v>
      </c>
      <c r="V57" s="1">
        <f t="shared" ca="1" si="20"/>
        <v>0</v>
      </c>
      <c r="W57" s="1">
        <f t="shared" ca="1" si="20"/>
        <v>0</v>
      </c>
      <c r="X57" s="1">
        <f t="shared" ca="1" si="20"/>
        <v>0</v>
      </c>
      <c r="Y57" s="1">
        <f t="shared" ca="1" si="20"/>
        <v>0</v>
      </c>
      <c r="Z57" s="1">
        <f t="shared" ca="1" si="20"/>
        <v>0</v>
      </c>
      <c r="AA57" s="1">
        <f t="shared" ca="1" si="20"/>
        <v>0</v>
      </c>
    </row>
    <row r="58" spans="1:27" x14ac:dyDescent="0.3">
      <c r="B58" t="s">
        <v>8</v>
      </c>
      <c r="C58" s="1">
        <f t="shared" ref="C58:AA58" ca="1" si="21">SUM(OFFSET($C27,0,(COLUMN()-COLUMN($C58))*3, 1,3))</f>
        <v>0.18356067631365869</v>
      </c>
      <c r="D58" s="1">
        <f t="shared" ca="1" si="21"/>
        <v>0.28553730224984336</v>
      </c>
      <c r="E58" s="1">
        <f t="shared" ca="1" si="21"/>
        <v>0.22857251978781679</v>
      </c>
      <c r="F58" s="1">
        <f t="shared" ca="1" si="21"/>
        <v>0.14137313743849081</v>
      </c>
      <c r="G58" s="1">
        <f t="shared" ca="1" si="21"/>
        <v>6.8493102273897308E-2</v>
      </c>
      <c r="H58" s="1">
        <f t="shared" ca="1" si="21"/>
        <v>1.7788189615008179E-2</v>
      </c>
      <c r="I58" s="1">
        <f t="shared" ca="1" si="21"/>
        <v>-1.385763265824308E-2</v>
      </c>
      <c r="J58" s="1">
        <f t="shared" ca="1" si="21"/>
        <v>-3.1678864371088709E-2</v>
      </c>
      <c r="K58" s="1">
        <f t="shared" ca="1" si="21"/>
        <v>-4.0327957881825E-2</v>
      </c>
      <c r="L58" s="1">
        <f t="shared" ca="1" si="21"/>
        <v>-4.3277970884700201E-2</v>
      </c>
      <c r="M58" s="1">
        <f t="shared" ca="1" si="21"/>
        <v>-4.2903436322730096E-2</v>
      </c>
      <c r="N58" s="1">
        <f t="shared" ca="1" si="21"/>
        <v>-4.0734557900321905E-2</v>
      </c>
      <c r="O58" s="1">
        <f t="shared" ca="1" si="21"/>
        <v>-3.7710750683558503E-2</v>
      </c>
      <c r="P58" s="1">
        <f t="shared" ca="1" si="21"/>
        <v>-1.18351075547417E-2</v>
      </c>
      <c r="Q58" s="1">
        <f t="shared" ca="1" si="21"/>
        <v>0</v>
      </c>
      <c r="R58" s="1">
        <f t="shared" ca="1" si="21"/>
        <v>0</v>
      </c>
      <c r="S58" s="1">
        <f t="shared" ca="1" si="21"/>
        <v>0</v>
      </c>
      <c r="T58" s="1">
        <f t="shared" ca="1" si="21"/>
        <v>0</v>
      </c>
      <c r="U58" s="1">
        <f t="shared" ca="1" si="21"/>
        <v>0</v>
      </c>
      <c r="V58" s="1">
        <f t="shared" ca="1" si="21"/>
        <v>0</v>
      </c>
      <c r="W58" s="1">
        <f t="shared" ca="1" si="21"/>
        <v>0</v>
      </c>
      <c r="X58" s="1">
        <f t="shared" ca="1" si="21"/>
        <v>0</v>
      </c>
      <c r="Y58" s="1">
        <f t="shared" ca="1" si="21"/>
        <v>0</v>
      </c>
      <c r="Z58" s="1">
        <f t="shared" ca="1" si="21"/>
        <v>0</v>
      </c>
      <c r="AA58" s="1">
        <f t="shared" ca="1" si="21"/>
        <v>0</v>
      </c>
    </row>
    <row r="59" spans="1:27" x14ac:dyDescent="0.3">
      <c r="B59" t="s">
        <v>2</v>
      </c>
      <c r="C59" s="1">
        <f t="shared" ref="C59:AA59" ca="1" si="22">SUM(OFFSET($C28,0,(COLUMN()-COLUMN($C59))*3, 1,3))</f>
        <v>0.16035745422220279</v>
      </c>
      <c r="D59" s="1">
        <f t="shared" ca="1" si="22"/>
        <v>0.28912473893649659</v>
      </c>
      <c r="E59" s="1">
        <f t="shared" ca="1" si="22"/>
        <v>0.30686929073298103</v>
      </c>
      <c r="F59" s="1">
        <f t="shared" ca="1" si="22"/>
        <v>0.28678030717791952</v>
      </c>
      <c r="G59" s="1">
        <f t="shared" ca="1" si="22"/>
        <v>0.26106610263123331</v>
      </c>
      <c r="H59" s="1">
        <f t="shared" ca="1" si="22"/>
        <v>0.2405448833749228</v>
      </c>
      <c r="I59" s="1">
        <f t="shared" ca="1" si="22"/>
        <v>0.2270537523641985</v>
      </c>
      <c r="J59" s="1">
        <f t="shared" ca="1" si="22"/>
        <v>0.21922681867961638</v>
      </c>
      <c r="K59" s="1">
        <f t="shared" ca="1" si="22"/>
        <v>0.2150574058807001</v>
      </c>
      <c r="L59" s="1">
        <f t="shared" ca="1" si="22"/>
        <v>0.2128567638281208</v>
      </c>
      <c r="M59" s="1">
        <f t="shared" ca="1" si="22"/>
        <v>0.2114741916389544</v>
      </c>
      <c r="N59" s="1">
        <f t="shared" ca="1" si="22"/>
        <v>0.21023044934002511</v>
      </c>
      <c r="O59" s="1">
        <f t="shared" ca="1" si="22"/>
        <v>0.20877794801705041</v>
      </c>
      <c r="P59" s="1">
        <f t="shared" ca="1" si="22"/>
        <v>6.9210582173446195E-2</v>
      </c>
      <c r="Q59" s="1">
        <f t="shared" ca="1" si="22"/>
        <v>0</v>
      </c>
      <c r="R59" s="1">
        <f t="shared" ca="1" si="22"/>
        <v>0</v>
      </c>
      <c r="S59" s="1">
        <f t="shared" ca="1" si="22"/>
        <v>0</v>
      </c>
      <c r="T59" s="1">
        <f t="shared" ca="1" si="22"/>
        <v>0</v>
      </c>
      <c r="U59" s="1">
        <f t="shared" ca="1" si="22"/>
        <v>0</v>
      </c>
      <c r="V59" s="1">
        <f t="shared" ca="1" si="22"/>
        <v>0</v>
      </c>
      <c r="W59" s="1">
        <f t="shared" ca="1" si="22"/>
        <v>0</v>
      </c>
      <c r="X59" s="1">
        <f t="shared" ca="1" si="22"/>
        <v>0</v>
      </c>
      <c r="Y59" s="1">
        <f t="shared" ca="1" si="22"/>
        <v>0</v>
      </c>
      <c r="Z59" s="1">
        <f t="shared" ca="1" si="22"/>
        <v>0</v>
      </c>
      <c r="AA59" s="1">
        <f t="shared" ca="1" si="22"/>
        <v>0</v>
      </c>
    </row>
    <row r="60" spans="1:27" x14ac:dyDescent="0.3">
      <c r="B60" t="s">
        <v>5</v>
      </c>
      <c r="C60" s="1">
        <f t="shared" ref="C60:AA60" ca="1" si="23">SUM(OFFSET($C29,0,(COLUMN()-COLUMN($C60))*3, 1,3))</f>
        <v>-0.18332504493235041</v>
      </c>
      <c r="D60" s="1">
        <f t="shared" ca="1" si="23"/>
        <v>-0.1276316323920042</v>
      </c>
      <c r="E60" s="1">
        <f t="shared" ca="1" si="23"/>
        <v>-6.9919406564299097E-2</v>
      </c>
      <c r="F60" s="1">
        <f t="shared" ca="1" si="23"/>
        <v>-3.8646638676583404E-2</v>
      </c>
      <c r="G60" s="1">
        <f t="shared" ca="1" si="23"/>
        <v>-2.4252963056416142E-2</v>
      </c>
      <c r="H60" s="1">
        <f t="shared" ca="1" si="23"/>
        <v>-1.9729060260073469E-2</v>
      </c>
      <c r="I60" s="1">
        <f t="shared" ca="1" si="23"/>
        <v>-2.037405990189492E-2</v>
      </c>
      <c r="J60" s="1">
        <f t="shared" ca="1" si="23"/>
        <v>-2.3242173980338829E-2</v>
      </c>
      <c r="K60" s="1">
        <f t="shared" ca="1" si="23"/>
        <v>-2.6673153498297589E-2</v>
      </c>
      <c r="L60" s="1">
        <f t="shared" ca="1" si="23"/>
        <v>-2.9847339015499352E-2</v>
      </c>
      <c r="M60" s="1">
        <f t="shared" ca="1" si="23"/>
        <v>-3.2435806694266101E-2</v>
      </c>
      <c r="N60" s="1">
        <f t="shared" ca="1" si="23"/>
        <v>-3.4365281384431401E-2</v>
      </c>
      <c r="O60" s="1">
        <f t="shared" ca="1" si="23"/>
        <v>-3.5678211757047204E-2</v>
      </c>
      <c r="P60" s="1">
        <f t="shared" ca="1" si="23"/>
        <v>-1.20897479198422E-2</v>
      </c>
      <c r="Q60" s="1">
        <f t="shared" ca="1" si="23"/>
        <v>0</v>
      </c>
      <c r="R60" s="1">
        <f t="shared" ca="1" si="23"/>
        <v>0</v>
      </c>
      <c r="S60" s="1">
        <f t="shared" ca="1" si="23"/>
        <v>0</v>
      </c>
      <c r="T60" s="1">
        <f t="shared" ca="1" si="23"/>
        <v>0</v>
      </c>
      <c r="U60" s="1">
        <f t="shared" ca="1" si="23"/>
        <v>0</v>
      </c>
      <c r="V60" s="1">
        <f t="shared" ca="1" si="23"/>
        <v>0</v>
      </c>
      <c r="W60" s="1">
        <f t="shared" ca="1" si="23"/>
        <v>0</v>
      </c>
      <c r="X60" s="1">
        <f t="shared" ca="1" si="23"/>
        <v>0</v>
      </c>
      <c r="Y60" s="1">
        <f t="shared" ca="1" si="23"/>
        <v>0</v>
      </c>
      <c r="Z60" s="1">
        <f t="shared" ca="1" si="23"/>
        <v>0</v>
      </c>
      <c r="AA60" s="1">
        <f t="shared" ca="1" si="23"/>
        <v>0</v>
      </c>
    </row>
    <row r="61" spans="1:27" x14ac:dyDescent="0.3">
      <c r="B61" t="s">
        <v>9</v>
      </c>
      <c r="C61" s="1">
        <f t="shared" ref="C61:AA61" ca="1" si="24">SUM(OFFSET($C30,0,(COLUMN()-COLUMN($C61))*3, 1,3))</f>
        <v>0.36449261079995821</v>
      </c>
      <c r="D61" s="1">
        <f t="shared" ca="1" si="24"/>
        <v>6.3320915249960433E-2</v>
      </c>
      <c r="E61" s="1">
        <f t="shared" ca="1" si="24"/>
        <v>-1.6442279730175369E-2</v>
      </c>
      <c r="F61" s="1">
        <f t="shared" ca="1" si="24"/>
        <v>-2.6474985041524422E-2</v>
      </c>
      <c r="G61" s="1">
        <f t="shared" ca="1" si="24"/>
        <v>-1.8944273024476342E-2</v>
      </c>
      <c r="H61" s="1">
        <f t="shared" ca="1" si="24"/>
        <v>-9.1801527832046509E-3</v>
      </c>
      <c r="I61" s="1">
        <f t="shared" ca="1" si="24"/>
        <v>-1.620092605698496E-3</v>
      </c>
      <c r="J61" s="1">
        <f t="shared" ca="1" si="24"/>
        <v>3.0841317497328109E-3</v>
      </c>
      <c r="K61" s="1">
        <f t="shared" ca="1" si="24"/>
        <v>5.5018938121500494E-3</v>
      </c>
      <c r="L61" s="1">
        <f t="shared" ca="1" si="24"/>
        <v>6.4145030408331001E-3</v>
      </c>
      <c r="M61" s="1">
        <f t="shared" ca="1" si="24"/>
        <v>6.4647306039247298E-3</v>
      </c>
      <c r="N61" s="1">
        <f t="shared" ca="1" si="24"/>
        <v>6.0867007721820904E-3</v>
      </c>
      <c r="O61" s="1">
        <f t="shared" ca="1" si="24"/>
        <v>5.5381284316542694E-3</v>
      </c>
      <c r="P61" s="1">
        <f t="shared" ca="1" si="24"/>
        <v>1.71593046152103E-3</v>
      </c>
      <c r="Q61" s="1">
        <f t="shared" ca="1" si="24"/>
        <v>0</v>
      </c>
      <c r="R61" s="1">
        <f t="shared" ca="1" si="24"/>
        <v>0</v>
      </c>
      <c r="S61" s="1">
        <f t="shared" ca="1" si="24"/>
        <v>0</v>
      </c>
      <c r="T61" s="1">
        <f t="shared" ca="1" si="24"/>
        <v>0</v>
      </c>
      <c r="U61" s="1">
        <f t="shared" ca="1" si="24"/>
        <v>0</v>
      </c>
      <c r="V61" s="1">
        <f t="shared" ca="1" si="24"/>
        <v>0</v>
      </c>
      <c r="W61" s="1">
        <f t="shared" ca="1" si="24"/>
        <v>0</v>
      </c>
      <c r="X61" s="1">
        <f t="shared" ca="1" si="24"/>
        <v>0</v>
      </c>
      <c r="Y61" s="1">
        <f t="shared" ca="1" si="24"/>
        <v>0</v>
      </c>
      <c r="Z61" s="1">
        <f t="shared" ca="1" si="24"/>
        <v>0</v>
      </c>
      <c r="AA61" s="1">
        <f t="shared" ca="1" si="24"/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DE052-1783-46A7-8411-ADDFE6632291}">
  <dimension ref="A1:BY156"/>
  <sheetViews>
    <sheetView tabSelected="1" workbookViewId="0">
      <selection activeCell="F9" sqref="F9"/>
    </sheetView>
  </sheetViews>
  <sheetFormatPr defaultRowHeight="14.4" x14ac:dyDescent="0.3"/>
  <sheetData>
    <row r="1" spans="1:77" x14ac:dyDescent="0.3">
      <c r="A1" s="4" t="s">
        <v>17</v>
      </c>
    </row>
    <row r="2" spans="1:77" x14ac:dyDescent="0.3">
      <c r="A2" t="s">
        <v>0</v>
      </c>
    </row>
    <row r="3" spans="1:77" x14ac:dyDescent="0.3">
      <c r="A3" t="s">
        <v>12</v>
      </c>
      <c r="B3" t="s">
        <v>6</v>
      </c>
      <c r="C3" s="1">
        <v>0.35136445832332902</v>
      </c>
      <c r="D3" s="1">
        <v>0.27373124476520899</v>
      </c>
      <c r="E3" s="1">
        <v>0.182055648757419</v>
      </c>
      <c r="F3" s="1">
        <v>0.11955213279671199</v>
      </c>
      <c r="G3" s="1">
        <v>7.9787742748486601E-2</v>
      </c>
      <c r="H3" s="1">
        <v>5.4253800781078297E-2</v>
      </c>
      <c r="I3" s="1">
        <v>3.7390147340995397E-2</v>
      </c>
      <c r="J3" s="1">
        <v>2.5915611811287698E-2</v>
      </c>
      <c r="K3" s="1">
        <v>1.7910244995654401E-2</v>
      </c>
      <c r="L3" s="1">
        <v>1.2226342510162099E-2</v>
      </c>
      <c r="M3" s="1">
        <v>8.1531522137537494E-3</v>
      </c>
      <c r="N3" s="1">
        <v>5.23128545619951E-3</v>
      </c>
      <c r="O3" s="1">
        <v>3.1502105408561499E-3</v>
      </c>
      <c r="P3" s="1">
        <v>1.6910999640711499E-3</v>
      </c>
      <c r="Q3" s="1">
        <v>6.9436194222405399E-4</v>
      </c>
      <c r="R3" s="1">
        <v>4.0648445568870402E-5</v>
      </c>
      <c r="S3" s="1">
        <v>-3.6071598082716998E-4</v>
      </c>
      <c r="T3" s="1">
        <v>-5.7915351676541302E-4</v>
      </c>
      <c r="U3" s="1">
        <v>-6.6786723960684201E-4</v>
      </c>
      <c r="V3" s="1">
        <v>-6.67449503958505E-4</v>
      </c>
      <c r="W3" s="1">
        <v>-6.0859103045996096E-4</v>
      </c>
      <c r="X3" s="1">
        <v>-5.1418569551775397E-4</v>
      </c>
      <c r="Y3" s="1">
        <v>-4.0100227061538998E-4</v>
      </c>
      <c r="Z3" s="1">
        <v>-2.8102801092046902E-4</v>
      </c>
      <c r="AA3" s="1">
        <v>-1.6255302085479799E-4</v>
      </c>
      <c r="AB3" s="2">
        <v>-5.10443165055236E-5</v>
      </c>
      <c r="AC3" s="2">
        <v>5.0153169476434201E-5</v>
      </c>
      <c r="AD3" s="2">
        <v>1.3925873386697499E-4</v>
      </c>
      <c r="AE3" s="2">
        <v>2.1561636269147599E-4</v>
      </c>
      <c r="AF3" s="2">
        <v>2.7935251542220401E-4</v>
      </c>
      <c r="AG3" s="2">
        <v>3.3111338832148002E-4</v>
      </c>
      <c r="AH3" s="2">
        <v>3.71866502208262E-4</v>
      </c>
      <c r="AI3" s="2">
        <v>4.02753813914087E-4</v>
      </c>
      <c r="AJ3" s="2">
        <v>4.2498562334540899E-4</v>
      </c>
      <c r="AK3" s="2">
        <v>4.3976636788254497E-4</v>
      </c>
      <c r="AL3" s="2">
        <v>4.48244981586339E-4</v>
      </c>
      <c r="AM3" s="2">
        <v>4.5148386488033101E-4</v>
      </c>
      <c r="AN3" s="2">
        <v>4.504416781158E-4</v>
      </c>
      <c r="AO3" s="2">
        <v>4.45966157943839E-4</v>
      </c>
      <c r="AP3" s="2">
        <v>4.3879397775335201E-4</v>
      </c>
      <c r="AQ3" s="2">
        <v>4.2955535179901898E-4</v>
      </c>
      <c r="AR3">
        <v>4.18781635786487E-4</v>
      </c>
      <c r="AS3">
        <v>4.0691462237036599E-4</v>
      </c>
      <c r="AT3">
        <v>3.94316584675665E-4</v>
      </c>
      <c r="AU3">
        <v>3.81280399432361E-4</v>
      </c>
      <c r="AV3">
        <v>3.6803929681036401E-4</v>
      </c>
      <c r="AW3">
        <v>3.5477594808589402E-4</v>
      </c>
      <c r="AX3">
        <v>3.4163072478379097E-4</v>
      </c>
      <c r="AY3">
        <v>3.28709052350915E-4</v>
      </c>
      <c r="AZ3">
        <v>3.1608784478941501E-4</v>
      </c>
      <c r="BA3">
        <v>3.0382104986706801E-4</v>
      </c>
      <c r="BB3">
        <v>2.9194436231315E-4</v>
      </c>
      <c r="BC3">
        <v>2.8047917867292399E-4</v>
      </c>
      <c r="BD3">
        <v>2.6943587532125401E-4</v>
      </c>
      <c r="BE3">
        <v>2.5881649296020801E-4</v>
      </c>
      <c r="BF3">
        <v>2.4861690863676197E-4</v>
      </c>
      <c r="BG3">
        <v>2.38828571359611E-4</v>
      </c>
      <c r="BH3">
        <v>2.2943987085241501E-4</v>
      </c>
      <c r="BI3">
        <v>2.2043720165030599E-4</v>
      </c>
      <c r="BJ3">
        <v>2.11805777195215E-4</v>
      </c>
      <c r="BK3">
        <v>2.0353024120484101E-4</v>
      </c>
      <c r="BL3">
        <v>1.9559511663558201E-4</v>
      </c>
      <c r="BM3">
        <v>1.87985126185422E-4</v>
      </c>
      <c r="BN3">
        <v>1.8068541256740801E-4</v>
      </c>
      <c r="BO3">
        <v>1.7368168175325299E-4</v>
      </c>
      <c r="BP3">
        <v>1.6696028802764401E-4</v>
      </c>
      <c r="BQ3">
        <v>1.60508275970588E-4</v>
      </c>
      <c r="BR3">
        <v>1.5431339134628299E-4</v>
      </c>
      <c r="BS3">
        <v>1.48364070263138E-4</v>
      </c>
      <c r="BT3">
        <v>1.4264941381896801E-4</v>
      </c>
      <c r="BU3">
        <v>1.3715915369657601E-4</v>
      </c>
      <c r="BV3">
        <v>1.31883612770035E-4</v>
      </c>
      <c r="BW3">
        <v>1.2681366366718599E-4</v>
      </c>
      <c r="BX3">
        <v>1.21940687361156E-4</v>
      </c>
      <c r="BY3">
        <v>1.17256533190256E-4</v>
      </c>
    </row>
    <row r="4" spans="1:77" x14ac:dyDescent="0.3">
      <c r="A4" t="s">
        <v>13</v>
      </c>
      <c r="B4" t="s">
        <v>7</v>
      </c>
      <c r="C4" s="1">
        <v>0.461798888021896</v>
      </c>
      <c r="D4" s="1">
        <v>0.39092668184967899</v>
      </c>
      <c r="E4" s="1">
        <v>0.34424824901650197</v>
      </c>
      <c r="F4" s="1">
        <v>0.31302274118363299</v>
      </c>
      <c r="G4" s="1">
        <v>0.29147626361446499</v>
      </c>
      <c r="H4" s="1">
        <v>0.27600309868216</v>
      </c>
      <c r="I4" s="1">
        <v>0.26440792286783499</v>
      </c>
      <c r="J4" s="1">
        <v>0.25536106220079502</v>
      </c>
      <c r="K4" s="1">
        <v>0.24804854673070201</v>
      </c>
      <c r="L4" s="1">
        <v>0.24196001206247</v>
      </c>
      <c r="M4" s="1">
        <v>0.236764262760291</v>
      </c>
      <c r="N4" s="1">
        <v>0.23223750591131101</v>
      </c>
      <c r="O4" s="1">
        <v>0.22822218783069101</v>
      </c>
      <c r="P4" s="1">
        <v>0.22460325492069</v>
      </c>
      <c r="Q4" s="1">
        <v>0.22129422444951999</v>
      </c>
      <c r="R4" s="1">
        <v>0.218228759834344</v>
      </c>
      <c r="S4" s="1">
        <v>0.215355350591277</v>
      </c>
      <c r="T4" s="1">
        <v>0.21263377128196401</v>
      </c>
      <c r="U4" s="1">
        <v>0.21003259006518399</v>
      </c>
      <c r="V4" s="1">
        <v>0.20752732464811999</v>
      </c>
      <c r="W4" s="1">
        <v>0.20509902136531499</v>
      </c>
      <c r="X4" s="1">
        <v>0.20273312925609299</v>
      </c>
      <c r="Y4" s="1">
        <v>0.20041859280476901</v>
      </c>
      <c r="Z4" s="1">
        <v>0.19814711499552901</v>
      </c>
      <c r="AA4" s="1">
        <v>0.19591255767173901</v>
      </c>
      <c r="AB4" s="2">
        <v>0.19371045487293501</v>
      </c>
      <c r="AC4" s="2">
        <v>0.19153762003571001</v>
      </c>
      <c r="AD4" s="2">
        <v>0.18939183135391</v>
      </c>
      <c r="AE4" s="2">
        <v>0.18727158205524899</v>
      </c>
      <c r="AF4" s="2">
        <v>0.18517588429568699</v>
      </c>
      <c r="AG4" s="2">
        <v>0.183104117008797</v>
      </c>
      <c r="AH4" s="2">
        <v>0.181055909473364</v>
      </c>
      <c r="AI4" s="2">
        <v>0.179031053623396</v>
      </c>
      <c r="AJ4" s="2">
        <v>0.177029439241322</v>
      </c>
      <c r="AK4" s="2">
        <v>0.17505100715840999</v>
      </c>
      <c r="AL4" s="2">
        <v>0.173095716444648</v>
      </c>
      <c r="AM4" s="2">
        <v>0.17116352231149201</v>
      </c>
      <c r="AN4" s="2">
        <v>0.16925436208408001</v>
      </c>
      <c r="AO4" s="2">
        <v>0.16736814713442499</v>
      </c>
      <c r="AP4" s="2">
        <v>0.165504759114011</v>
      </c>
      <c r="AQ4" s="2">
        <v>0.163664049193608</v>
      </c>
      <c r="AR4">
        <v>0.161845839319916</v>
      </c>
      <c r="AS4">
        <v>0.16004992474263599</v>
      </c>
      <c r="AT4">
        <v>0.158276077260352</v>
      </c>
      <c r="AU4">
        <v>0.15652404878734499</v>
      </c>
      <c r="AV4">
        <v>0.15479357496310001</v>
      </c>
      <c r="AW4">
        <v>0.153084378618074</v>
      </c>
      <c r="AX4">
        <v>0.15139617297850499</v>
      </c>
      <c r="AY4">
        <v>0.149728664544271</v>
      </c>
      <c r="AZ4">
        <v>0.148081555610757</v>
      </c>
      <c r="BA4">
        <v>0.14645454643155401</v>
      </c>
      <c r="BB4">
        <v>0.14484733703615499</v>
      </c>
      <c r="BC4">
        <v>0.14325962872774001</v>
      </c>
      <c r="BD4">
        <v>0.14169112529226399</v>
      </c>
      <c r="BE4">
        <v>0.140141533952789</v>
      </c>
      <c r="BF4">
        <v>0.13861056610327799</v>
      </c>
      <c r="BG4">
        <v>0.13709793785475999</v>
      </c>
      <c r="BH4">
        <v>0.13560337042441301</v>
      </c>
      <c r="BI4">
        <v>0.13412659039519501</v>
      </c>
      <c r="BJ4">
        <v>0.13266732987047899</v>
      </c>
      <c r="BK4">
        <v>0.131225326544918</v>
      </c>
      <c r="BL4">
        <v>0.12980032370969599</v>
      </c>
      <c r="BM4">
        <v>0.128392070207444</v>
      </c>
      <c r="BN4">
        <v>0.127000320349478</v>
      </c>
      <c r="BO4">
        <v>0.125624833805736</v>
      </c>
      <c r="BP4">
        <v>0.12426537547576801</v>
      </c>
      <c r="BQ4">
        <v>0.122921715347418</v>
      </c>
      <c r="BR4">
        <v>0.12159362834837099</v>
      </c>
      <c r="BS4">
        <v>0.12028089419457499</v>
      </c>
      <c r="BT4">
        <v>0.11898329723849101</v>
      </c>
      <c r="BU4">
        <v>0.11770062631938299</v>
      </c>
      <c r="BV4">
        <v>0.11643267461717</v>
      </c>
      <c r="BW4">
        <v>0.115179239510902</v>
      </c>
      <c r="BX4">
        <v>0.11394012244248899</v>
      </c>
      <c r="BY4">
        <v>0.11271512878604099</v>
      </c>
    </row>
    <row r="5" spans="1:77" x14ac:dyDescent="0.3">
      <c r="A5" t="s">
        <v>14</v>
      </c>
      <c r="B5" t="s">
        <v>8</v>
      </c>
      <c r="C5" s="1">
        <v>0.28830317092428198</v>
      </c>
      <c r="D5" s="1">
        <v>0.45020265026917999</v>
      </c>
      <c r="E5" s="1">
        <v>0.53069581360025997</v>
      </c>
      <c r="F5" s="1">
        <v>0.55691734812776394</v>
      </c>
      <c r="G5" s="1">
        <v>0.54867131631578703</v>
      </c>
      <c r="H5" s="1">
        <v>0.51978482159692596</v>
      </c>
      <c r="I5" s="1">
        <v>0.479653631448269</v>
      </c>
      <c r="J5" s="1">
        <v>0.43451396426267302</v>
      </c>
      <c r="K5" s="1">
        <v>0.38839244116733201</v>
      </c>
      <c r="L5" s="1">
        <v>0.34378944333950501</v>
      </c>
      <c r="M5" s="1">
        <v>0.30216294535946098</v>
      </c>
      <c r="N5" s="1">
        <v>0.26426862330975298</v>
      </c>
      <c r="O5" s="1">
        <v>0.23039791167206999</v>
      </c>
      <c r="P5" s="1">
        <v>0.20054391088887699</v>
      </c>
      <c r="Q5" s="1">
        <v>0.174516300331647</v>
      </c>
      <c r="R5" s="1">
        <v>0.15202018342552201</v>
      </c>
      <c r="S5" s="1">
        <v>0.132709421756912</v>
      </c>
      <c r="T5" s="1">
        <v>0.11622195457093699</v>
      </c>
      <c r="U5" s="1">
        <v>0.102202448100928</v>
      </c>
      <c r="V5" s="1">
        <v>9.0316096273652904E-2</v>
      </c>
      <c r="W5" s="1">
        <v>8.0256309193661599E-2</v>
      </c>
      <c r="X5" s="1">
        <v>7.1748247745679006E-2</v>
      </c>
      <c r="Y5" s="1">
        <v>6.4549601933713993E-2</v>
      </c>
      <c r="Z5" s="1">
        <v>5.8449605038865801E-2</v>
      </c>
      <c r="AA5" s="1">
        <v>5.3266981816072902E-2</v>
      </c>
      <c r="AB5" s="2">
        <v>4.8847315988690999E-2</v>
      </c>
      <c r="AC5" s="2">
        <v>4.5060168253465503E-2</v>
      </c>
      <c r="AD5" s="2">
        <v>4.1796165029152899E-2</v>
      </c>
      <c r="AE5" s="2">
        <v>3.8964198755847501E-2</v>
      </c>
      <c r="AF5" s="2">
        <v>3.6488824258601303E-2</v>
      </c>
      <c r="AG5" s="2">
        <v>3.4307896337387803E-2</v>
      </c>
      <c r="AH5" s="2">
        <v>3.2370466766036998E-2</v>
      </c>
      <c r="AI5" s="2">
        <v>3.0634940893282898E-2</v>
      </c>
      <c r="AJ5" s="2">
        <v>2.9067482533146699E-2</v>
      </c>
      <c r="AK5" s="2">
        <v>2.7640648952674901E-2</v>
      </c>
      <c r="AL5" s="2">
        <v>2.6332234139391199E-2</v>
      </c>
      <c r="AM5" s="2">
        <v>2.51242971469442E-2</v>
      </c>
      <c r="AN5" s="2">
        <v>2.40023524340774E-2</v>
      </c>
      <c r="AO5" s="2">
        <v>2.2954700190573201E-2</v>
      </c>
      <c r="AP5" s="2">
        <v>2.1971876297162098E-2</v>
      </c>
      <c r="AQ5" s="2">
        <v>2.10462035206543E-2</v>
      </c>
      <c r="AR5">
        <v>2.0171427610964399E-2</v>
      </c>
      <c r="AS5">
        <v>1.9342424015577502E-2</v>
      </c>
      <c r="AT5">
        <v>1.85549628771964E-2</v>
      </c>
      <c r="AU5">
        <v>1.7805521782531E-2</v>
      </c>
      <c r="AV5">
        <v>1.7091137358644901E-2</v>
      </c>
      <c r="AW5">
        <v>1.6409288258495299E-2</v>
      </c>
      <c r="AX5">
        <v>1.5757803340882299E-2</v>
      </c>
      <c r="AY5">
        <v>1.5134789940731299E-2</v>
      </c>
      <c r="AZ5">
        <v>1.45385780565518E-2</v>
      </c>
      <c r="BA5">
        <v>1.3967677068400099E-2</v>
      </c>
      <c r="BB5">
        <v>1.34207422579569E-2</v>
      </c>
      <c r="BC5">
        <v>1.2896548948487799E-2</v>
      </c>
      <c r="BD5">
        <v>1.2393972531834101E-2</v>
      </c>
      <c r="BE5">
        <v>1.19119730163649E-2</v>
      </c>
      <c r="BF5">
        <v>1.1449583026845501E-2</v>
      </c>
      <c r="BG5">
        <v>1.10058984258512E-2</v>
      </c>
      <c r="BH5">
        <v>1.0580070916648599E-2</v>
      </c>
      <c r="BI5">
        <v>1.01713021380041E-2</v>
      </c>
      <c r="BJ5">
        <v>9.7788388795121903E-3</v>
      </c>
      <c r="BK5">
        <v>9.4019691379688807E-3</v>
      </c>
      <c r="BL5">
        <v>9.0400188062598301E-3</v>
      </c>
      <c r="BM5">
        <v>8.6923488404704406E-3</v>
      </c>
      <c r="BN5">
        <v>8.3583527920081304E-3</v>
      </c>
      <c r="BO5">
        <v>8.03745462232241E-3</v>
      </c>
      <c r="BP5">
        <v>7.7291067406411E-3</v>
      </c>
      <c r="BQ5">
        <v>7.43278822186926E-3</v>
      </c>
      <c r="BR5">
        <v>7.1480031738929504E-3</v>
      </c>
      <c r="BS5">
        <v>6.8742792321517497E-3</v>
      </c>
      <c r="BT5">
        <v>6.6111661653925798E-3</v>
      </c>
      <c r="BU5">
        <v>6.3582345806873202E-3</v>
      </c>
      <c r="BV5">
        <v>6.1150747186169401E-3</v>
      </c>
      <c r="BW5">
        <v>5.8812953313942496E-3</v>
      </c>
      <c r="BX5">
        <v>5.6565226379115003E-3</v>
      </c>
      <c r="BY5">
        <v>5.44039935047447E-3</v>
      </c>
    </row>
    <row r="6" spans="1:77" x14ac:dyDescent="0.3">
      <c r="A6" t="s">
        <v>11</v>
      </c>
      <c r="B6" t="s">
        <v>2</v>
      </c>
      <c r="C6" s="1">
        <v>-0.12986403704480201</v>
      </c>
      <c r="D6" s="1">
        <v>-0.28292313055794299</v>
      </c>
      <c r="E6" s="1">
        <v>-0.42465378492032602</v>
      </c>
      <c r="F6" s="1">
        <v>-0.55207397573238803</v>
      </c>
      <c r="G6" s="1">
        <v>-0.66345326689607398</v>
      </c>
      <c r="H6" s="1">
        <v>-0.758509900335821</v>
      </c>
      <c r="I6" s="1">
        <v>-0.83794359248823203</v>
      </c>
      <c r="J6" s="1">
        <v>-0.90301192688215004</v>
      </c>
      <c r="K6" s="1">
        <v>-0.95523873096849299</v>
      </c>
      <c r="L6" s="1">
        <v>-0.996228661783915</v>
      </c>
      <c r="M6" s="1">
        <v>-1.02755404424887</v>
      </c>
      <c r="N6" s="1">
        <v>-1.0506889361751499</v>
      </c>
      <c r="O6" s="1">
        <v>-1.06697384705462</v>
      </c>
      <c r="P6" s="1">
        <v>-1.07760031986024</v>
      </c>
      <c r="Q6" s="1">
        <v>-1.08360827722245</v>
      </c>
      <c r="R6" s="1">
        <v>-1.08589138429919</v>
      </c>
      <c r="S6" s="1">
        <v>-1.08520720920118</v>
      </c>
      <c r="T6" s="1">
        <v>-1.08218998399997</v>
      </c>
      <c r="U6" s="1">
        <v>-1.07736447158322</v>
      </c>
      <c r="V6" s="1">
        <v>-1.07115993647382</v>
      </c>
      <c r="W6" s="1">
        <v>-1.0639235683725401</v>
      </c>
      <c r="X6" s="1">
        <v>-1.05593295796258</v>
      </c>
      <c r="Y6" s="1">
        <v>-1.0474074032932199</v>
      </c>
      <c r="Z6" s="1">
        <v>-1.0385179509878</v>
      </c>
      <c r="AA6" s="1">
        <v>-1.02939616328108</v>
      </c>
      <c r="AB6" s="2">
        <v>-1.02014165956273</v>
      </c>
      <c r="AC6" s="2">
        <v>-1.01082851727365</v>
      </c>
      <c r="AD6" s="2">
        <v>-1.00151063745339</v>
      </c>
      <c r="AE6" s="2">
        <v>-0.99222618939789797</v>
      </c>
      <c r="AF6" s="2">
        <v>-0.98300125014644302</v>
      </c>
      <c r="AG6" s="2">
        <v>-0.97385275045038699</v>
      </c>
      <c r="AH6" s="2">
        <v>-0.96479083142213995</v>
      </c>
      <c r="AI6" s="2">
        <v>-0.95582070665587104</v>
      </c>
      <c r="AJ6" s="2">
        <v>-0.94694411429421099</v>
      </c>
      <c r="AK6" s="2">
        <v>-0.938160433023419</v>
      </c>
      <c r="AL6" s="2">
        <v>-0.929467525814065</v>
      </c>
      <c r="AM6" s="2">
        <v>-0.92086236570714597</v>
      </c>
      <c r="AN6" s="2">
        <v>-0.91234148926562397</v>
      </c>
      <c r="AO6" s="2">
        <v>-0.90390131555985698</v>
      </c>
      <c r="AP6" s="2">
        <v>-0.89553836175448198</v>
      </c>
      <c r="AQ6" s="2">
        <v>-0.88724938048886404</v>
      </c>
      <c r="AR6">
        <v>-0.87903143923702398</v>
      </c>
      <c r="AS6">
        <v>-0.87088195762182996</v>
      </c>
      <c r="AT6">
        <v>-0.86279871515866102</v>
      </c>
      <c r="AU6">
        <v>-0.85477983902953303</v>
      </c>
      <c r="AV6">
        <v>-0.84682377915573703</v>
      </c>
      <c r="AW6">
        <v>-0.83892927596575695</v>
      </c>
      <c r="AX6">
        <v>-0.831095324772955</v>
      </c>
      <c r="AY6">
        <v>-0.82332113951877395</v>
      </c>
      <c r="AZ6">
        <v>-0.81560611774454905</v>
      </c>
      <c r="BA6">
        <v>-0.80794980797851002</v>
      </c>
      <c r="BB6">
        <v>-0.80035188022166504</v>
      </c>
      <c r="BC6">
        <v>-0.79281209985100698</v>
      </c>
      <c r="BD6">
        <v>-0.78533030500089696</v>
      </c>
      <c r="BE6">
        <v>-0.77790638730903605</v>
      </c>
      <c r="BF6">
        <v>-0.77054027580195805</v>
      </c>
      <c r="BG6">
        <v>-0.76323192363048498</v>
      </c>
      <c r="BH6">
        <v>-0.75598129733515396</v>
      </c>
      <c r="BI6">
        <v>-0.74878836831536399</v>
      </c>
      <c r="BJ6">
        <v>-0.74165310618608804</v>
      </c>
      <c r="BK6">
        <v>-0.73457547372658105</v>
      </c>
      <c r="BL6">
        <v>-0.72755542315223698</v>
      </c>
      <c r="BM6">
        <v>-0.72059289347038202</v>
      </c>
      <c r="BN6">
        <v>-0.71368780871110304</v>
      </c>
      <c r="BO6">
        <v>-0.70684007685363903</v>
      </c>
      <c r="BP6">
        <v>-0.70004958929643002</v>
      </c>
      <c r="BQ6">
        <v>-0.69331622074402099</v>
      </c>
      <c r="BR6">
        <v>-0.68663982940643997</v>
      </c>
      <c r="BS6">
        <v>-0.68002025742621897</v>
      </c>
      <c r="BT6">
        <v>-0.67345733146511</v>
      </c>
      <c r="BU6">
        <v>-0.66695086339682697</v>
      </c>
      <c r="BV6">
        <v>-0.66050065106413003</v>
      </c>
      <c r="BW6">
        <v>-0.654106479068438</v>
      </c>
      <c r="BX6">
        <v>-0.64776811956818103</v>
      </c>
      <c r="BY6">
        <v>-0.64148533306861899</v>
      </c>
    </row>
    <row r="7" spans="1:77" x14ac:dyDescent="0.3">
      <c r="A7" t="s">
        <v>10</v>
      </c>
      <c r="B7" s="3" t="s">
        <v>5</v>
      </c>
      <c r="C7" s="1">
        <v>0.39674550695393701</v>
      </c>
      <c r="D7" s="1">
        <v>0.532358751289701</v>
      </c>
      <c r="E7" s="1">
        <v>0.62634612610043905</v>
      </c>
      <c r="F7" s="1">
        <v>0.68952147893487004</v>
      </c>
      <c r="G7" s="1">
        <v>0.73036646181259002</v>
      </c>
      <c r="H7" s="1">
        <v>0.75511043955222001</v>
      </c>
      <c r="I7" s="1">
        <v>0.76822709600606398</v>
      </c>
      <c r="J7" s="1">
        <v>0.77292997073117897</v>
      </c>
      <c r="K7" s="1">
        <v>0.771552057318727</v>
      </c>
      <c r="L7" s="1">
        <v>0.76580961197097497</v>
      </c>
      <c r="M7" s="1">
        <v>0.75697935089494195</v>
      </c>
      <c r="N7" s="1">
        <v>0.74601747667293905</v>
      </c>
      <c r="O7" s="1">
        <v>0.733641289113657</v>
      </c>
      <c r="P7" s="1">
        <v>0.72038691950079803</v>
      </c>
      <c r="Q7" s="1">
        <v>0.70665157488031805</v>
      </c>
      <c r="R7" s="1">
        <v>0.69272538861384303</v>
      </c>
      <c r="S7" s="1">
        <v>0.67881598814454103</v>
      </c>
      <c r="T7" s="1">
        <v>0.66506772767962397</v>
      </c>
      <c r="U7" s="1">
        <v>0.65157685877840699</v>
      </c>
      <c r="V7" s="1">
        <v>0.63840351742912305</v>
      </c>
      <c r="W7" s="1">
        <v>0.62558116925566498</v>
      </c>
      <c r="X7" s="1">
        <v>0.61312400514943199</v>
      </c>
      <c r="Y7" s="1">
        <v>0.60103267916821701</v>
      </c>
      <c r="Z7" s="1">
        <v>0.58929870797321404</v>
      </c>
      <c r="AA7" s="1">
        <v>0.57790779515374302</v>
      </c>
      <c r="AB7" s="2">
        <v>0.56684229856226998</v>
      </c>
      <c r="AC7" s="2">
        <v>0.55608302107916896</v>
      </c>
      <c r="AD7" s="2">
        <v>0.54561047330942902</v>
      </c>
      <c r="AE7" s="2">
        <v>0.53540572956119603</v>
      </c>
      <c r="AF7" s="2">
        <v>0.525450975395507</v>
      </c>
      <c r="AG7" s="2">
        <v>0.51572982556009295</v>
      </c>
      <c r="AH7" s="2">
        <v>0.50622747479860797</v>
      </c>
      <c r="AI7" s="2">
        <v>0.496930730473507</v>
      </c>
      <c r="AJ7" s="2">
        <v>0.48782796479784601</v>
      </c>
      <c r="AK7" s="2">
        <v>0.47890901540641601</v>
      </c>
      <c r="AL7" s="2">
        <v>0.47016505570422501</v>
      </c>
      <c r="AM7" s="2">
        <v>0.46158845063325699</v>
      </c>
      <c r="AN7" s="2">
        <v>0.45317260894875599</v>
      </c>
      <c r="AO7" s="2">
        <v>0.44491183957564701</v>
      </c>
      <c r="AP7" s="2">
        <v>0.43680121693437202</v>
      </c>
      <c r="AQ7" s="2">
        <v>0.42883645812064702</v>
      </c>
      <c r="AR7">
        <v>0.42101381335771698</v>
      </c>
      <c r="AS7">
        <v>0.41332997009733702</v>
      </c>
      <c r="AT7">
        <v>0.40578197043168102</v>
      </c>
      <c r="AU7">
        <v>0.39836714101478399</v>
      </c>
      <c r="AV7">
        <v>0.391083034416217</v>
      </c>
      <c r="AW7">
        <v>0.38392738069122301</v>
      </c>
      <c r="AX7">
        <v>0.37689804791112302</v>
      </c>
      <c r="AY7">
        <v>0.36999301042480498</v>
      </c>
      <c r="AZ7">
        <v>0.36321032369303902</v>
      </c>
      <c r="BA7">
        <v>0.35654810463480102</v>
      </c>
      <c r="BB7">
        <v>0.350004516535667</v>
      </c>
      <c r="BC7">
        <v>0.343577757683595</v>
      </c>
      <c r="BD7">
        <v>0.33726605301052598</v>
      </c>
      <c r="BE7">
        <v>0.33106764812517803</v>
      </c>
      <c r="BF7">
        <v>0.32498080522054601</v>
      </c>
      <c r="BG7">
        <v>0.31900380042765197</v>
      </c>
      <c r="BH7">
        <v>0.31313492226461498</v>
      </c>
      <c r="BI7">
        <v>0.30737247089722097</v>
      </c>
      <c r="BJ7">
        <v>0.301714757984411</v>
      </c>
      <c r="BK7">
        <v>0.29616010693033401</v>
      </c>
      <c r="BL7">
        <v>0.29070685340463298</v>
      </c>
      <c r="BM7">
        <v>0.28535334602551898</v>
      </c>
      <c r="BN7">
        <v>0.28009794712682501</v>
      </c>
      <c r="BO7">
        <v>0.27493903355152399</v>
      </c>
      <c r="BP7">
        <v>0.26987499743105797</v>
      </c>
      <c r="BQ7">
        <v>0.26490424692289399</v>
      </c>
      <c r="BR7">
        <v>0.26002520688875502</v>
      </c>
      <c r="BS7">
        <v>0.255236319503514</v>
      </c>
      <c r="BT7">
        <v>0.25053604479026298</v>
      </c>
      <c r="BU7">
        <v>0.245922861081039</v>
      </c>
      <c r="BV7">
        <v>0.24139526540540801</v>
      </c>
      <c r="BW7">
        <v>0.23695177381087901</v>
      </c>
      <c r="BX7">
        <v>0.23259092162019601</v>
      </c>
      <c r="BY7">
        <v>0.228311263631088</v>
      </c>
    </row>
    <row r="8" spans="1:77" x14ac:dyDescent="0.3">
      <c r="A8" t="s">
        <v>15</v>
      </c>
      <c r="B8" t="s">
        <v>9</v>
      </c>
      <c r="C8" s="1">
        <v>-0.25037139847791401</v>
      </c>
      <c r="D8" s="1">
        <v>-0.35884638303533201</v>
      </c>
      <c r="E8" s="1">
        <v>-0.38311928666106498</v>
      </c>
      <c r="F8" s="1">
        <v>-0.36418215067989601</v>
      </c>
      <c r="G8" s="1">
        <v>-0.325729945485769</v>
      </c>
      <c r="H8" s="1">
        <v>-0.28065994443991699</v>
      </c>
      <c r="I8" s="1">
        <v>-0.23570663446571299</v>
      </c>
      <c r="J8" s="1">
        <v>-0.194170143583967</v>
      </c>
      <c r="K8" s="1">
        <v>-0.157458284795084</v>
      </c>
      <c r="L8" s="1">
        <v>-0.125951886176557</v>
      </c>
      <c r="M8" s="1">
        <v>-9.9491141367599401E-2</v>
      </c>
      <c r="N8" s="1">
        <v>-7.7649649785755503E-2</v>
      </c>
      <c r="O8" s="1">
        <v>-5.9888699854630099E-2</v>
      </c>
      <c r="P8" s="1">
        <v>-4.5643346529948302E-2</v>
      </c>
      <c r="Q8" s="1">
        <v>-3.4369230841377003E-2</v>
      </c>
      <c r="R8" s="1">
        <v>-2.55665870042001E-2</v>
      </c>
      <c r="S8" s="1">
        <v>-1.8790917209765601E-2</v>
      </c>
      <c r="T8" s="1">
        <v>-1.36558913047075E-2</v>
      </c>
      <c r="U8" s="1">
        <v>-9.831786819534E-3</v>
      </c>
      <c r="V8" s="1">
        <v>-7.0414799445747203E-3</v>
      </c>
      <c r="W8" s="1">
        <v>-5.0552217346834802E-3</v>
      </c>
      <c r="X8" s="1">
        <v>-3.6849606937170401E-3</v>
      </c>
      <c r="Y8" s="1">
        <v>-2.7786774546380102E-3</v>
      </c>
      <c r="Z8" s="1">
        <v>-2.2150087384168902E-3</v>
      </c>
      <c r="AA8" s="1">
        <v>-1.89831548055805E-3</v>
      </c>
      <c r="AB8" s="2">
        <v>-1.7542700353598401E-3</v>
      </c>
      <c r="AC8" s="2">
        <v>-1.7259852077309999E-3</v>
      </c>
      <c r="AD8" s="2">
        <v>-1.77067443042446E-3</v>
      </c>
      <c r="AE8" s="2">
        <v>-1.8568117928672099E-3</v>
      </c>
      <c r="AF8" s="2">
        <v>-1.96174886272418E-3</v>
      </c>
      <c r="AG8" s="2">
        <v>-2.0697395709573302E-3</v>
      </c>
      <c r="AH8" s="2">
        <v>-2.1703229071016201E-3</v>
      </c>
      <c r="AI8" s="2">
        <v>-2.2570143953421699E-3</v>
      </c>
      <c r="AJ8" s="2">
        <v>-2.3262602846010599E-3</v>
      </c>
      <c r="AK8" s="2">
        <v>-2.3766123610000798E-3</v>
      </c>
      <c r="AL8" s="2">
        <v>-2.40808576176003E-3</v>
      </c>
      <c r="AM8" s="2">
        <v>-2.4216667750058202E-3</v>
      </c>
      <c r="AN8" s="2">
        <v>-2.4189421060294199E-3</v>
      </c>
      <c r="AO8" s="2">
        <v>-2.40182532022257E-3</v>
      </c>
      <c r="AP8" s="2">
        <v>-2.3723600430828099E-3</v>
      </c>
      <c r="AQ8" s="2">
        <v>-2.3325829617985602E-3</v>
      </c>
      <c r="AR8">
        <v>-2.2844327171742201E-3</v>
      </c>
      <c r="AS8">
        <v>-2.2296934078012498E-3</v>
      </c>
      <c r="AT8">
        <v>-2.1699636738086998E-3</v>
      </c>
      <c r="AU8">
        <v>-2.1066442174274601E-3</v>
      </c>
      <c r="AV8">
        <v>-2.0409381886942399E-3</v>
      </c>
      <c r="AW8">
        <v>-1.9738601550837202E-3</v>
      </c>
      <c r="AX8">
        <v>-1.90625042123259E-3</v>
      </c>
      <c r="AY8">
        <v>-1.83879230472136E-3</v>
      </c>
      <c r="AZ8">
        <v>-1.7720306387555701E-3</v>
      </c>
      <c r="BA8">
        <v>-1.7063902918717201E-3</v>
      </c>
      <c r="BB8">
        <v>-1.6421938943522599E-3</v>
      </c>
      <c r="BC8">
        <v>-1.5796782633093699E-3</v>
      </c>
      <c r="BD8">
        <v>-1.5190092425778701E-3</v>
      </c>
      <c r="BE8">
        <v>-1.4602948358360399E-3</v>
      </c>
      <c r="BF8">
        <v>-1.4035966252423601E-3</v>
      </c>
      <c r="BG8">
        <v>-1.3489395444446701E-3</v>
      </c>
      <c r="BH8">
        <v>-1.29632012312402E-3</v>
      </c>
      <c r="BI8">
        <v>-1.24571334754117E-3</v>
      </c>
      <c r="BJ8">
        <v>-1.1970782936235899E-3</v>
      </c>
      <c r="BK8">
        <v>-1.1503626904786101E-3</v>
      </c>
      <c r="BL8">
        <v>-1.10550656632729E-3</v>
      </c>
      <c r="BM8">
        <v>-1.0624451183661901E-3</v>
      </c>
      <c r="BN8">
        <v>-1.0211109349484301E-3</v>
      </c>
      <c r="BO8">
        <v>-9.8143568416248091E-4</v>
      </c>
      <c r="BP8">
        <v>-9.4335136838588195E-4</v>
      </c>
      <c r="BQ8">
        <v>-9.0679123038749695E-4</v>
      </c>
      <c r="BR8">
        <v>-8.7169038348220698E-4</v>
      </c>
      <c r="BS8">
        <v>-8.3798622636004603E-4</v>
      </c>
      <c r="BT8">
        <v>-8.0561869263574999E-4</v>
      </c>
      <c r="BU8">
        <v>-7.7453037591834804E-4</v>
      </c>
      <c r="BV8">
        <v>-7.4466656324237099E-4</v>
      </c>
      <c r="BW8">
        <v>-7.1597520294959603E-4</v>
      </c>
      <c r="BX8">
        <v>-6.8840682745576604E-4</v>
      </c>
      <c r="BY8">
        <v>-6.6191444666140198E-4</v>
      </c>
    </row>
    <row r="9" spans="1:77" x14ac:dyDescent="0.3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77" x14ac:dyDescent="0.3">
      <c r="A10" t="s">
        <v>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77" x14ac:dyDescent="0.3">
      <c r="B11" t="s">
        <v>6</v>
      </c>
      <c r="C11" s="1">
        <v>0.24022116500268201</v>
      </c>
      <c r="D11" s="1">
        <v>0.184618550393365</v>
      </c>
      <c r="E11" s="1">
        <v>0.120156719078629</v>
      </c>
      <c r="F11" s="1">
        <v>7.6438711365145795E-2</v>
      </c>
      <c r="G11" s="1">
        <v>4.87946595937448E-2</v>
      </c>
      <c r="H11" s="1">
        <v>3.1198458649732499E-2</v>
      </c>
      <c r="I11" s="1">
        <v>1.9717733696871902E-2</v>
      </c>
      <c r="J11" s="1">
        <v>1.20298809985304E-2</v>
      </c>
      <c r="K11" s="1">
        <v>6.77404767898644E-3</v>
      </c>
      <c r="L11" s="1">
        <v>3.1358825627921401E-3</v>
      </c>
      <c r="M11" s="1">
        <v>6.1097753233489303E-4</v>
      </c>
      <c r="N11" s="1">
        <v>-1.1262818553117501E-3</v>
      </c>
      <c r="O11" s="1">
        <v>-2.2953277366650599E-3</v>
      </c>
      <c r="P11" s="1">
        <v>-3.0500257635168201E-3</v>
      </c>
      <c r="Q11" s="1">
        <v>-3.5018433342782298E-3</v>
      </c>
      <c r="R11" s="1">
        <v>-3.73346524522949E-3</v>
      </c>
      <c r="S11" s="1">
        <v>-3.807128165718E-3</v>
      </c>
      <c r="T11" s="1">
        <v>-3.7699843710546298E-3</v>
      </c>
      <c r="U11" s="1">
        <v>-3.6577473472843998E-3</v>
      </c>
      <c r="V11" s="1">
        <v>-3.4973025861230302E-3</v>
      </c>
      <c r="W11" s="1">
        <v>-3.30866109011507E-3</v>
      </c>
      <c r="X11" s="1">
        <v>-3.1064690169957301E-3</v>
      </c>
      <c r="Y11" s="1">
        <v>-2.9011987398659699E-3</v>
      </c>
      <c r="Z11" s="1">
        <v>-2.7000989659657E-3</v>
      </c>
      <c r="AA11" s="1">
        <v>-2.5079554351664598E-3</v>
      </c>
      <c r="AB11" s="2">
        <v>-2.3276989620426201E-3</v>
      </c>
      <c r="AC11" s="2">
        <v>-2.1608888114216201E-3</v>
      </c>
      <c r="AD11" s="2">
        <v>-2.00809377920564E-3</v>
      </c>
      <c r="AE11" s="2">
        <v>-1.8691894199554099E-3</v>
      </c>
      <c r="AF11" s="2">
        <v>-1.74358686925265E-3</v>
      </c>
      <c r="AG11" s="2">
        <v>-1.6304062744981001E-3</v>
      </c>
      <c r="AH11" s="2">
        <v>-1.52860578545517E-3</v>
      </c>
      <c r="AI11" s="2">
        <v>-1.43707527305856E-3</v>
      </c>
      <c r="AJ11" s="2">
        <v>-1.3547023943794301E-3</v>
      </c>
      <c r="AK11" s="2">
        <v>-1.2804172758876899E-3</v>
      </c>
      <c r="AL11" s="2">
        <v>-1.21322092705379E-3</v>
      </c>
      <c r="AM11" s="2">
        <v>-1.1522015053097301E-3</v>
      </c>
      <c r="AN11" s="2">
        <v>-1.09654171540788E-3</v>
      </c>
      <c r="AO11" s="2">
        <v>-1.0455199252352599E-3</v>
      </c>
      <c r="AP11" s="2">
        <v>-9.9850700022716403E-4</v>
      </c>
      <c r="AQ11" s="2">
        <v>-9.5496038418656996E-4</v>
      </c>
      <c r="AR11">
        <v>-9.1441657085205099E-4</v>
      </c>
      <c r="AS11">
        <v>-8.7648280433181701E-4</v>
      </c>
      <c r="AT11">
        <v>-8.4082860514518001E-4</v>
      </c>
      <c r="AU11">
        <v>-8.0717753103570799E-4</v>
      </c>
      <c r="AV11">
        <v>-7.7529943824757995E-4</v>
      </c>
      <c r="AW11">
        <v>-7.4500340120864904E-4</v>
      </c>
      <c r="AX11">
        <v>-7.16131369396795E-4</v>
      </c>
      <c r="AY11">
        <v>-6.8855258356833096E-4</v>
      </c>
      <c r="AZ11">
        <v>-6.6215873450137101E-4</v>
      </c>
      <c r="BA11">
        <v>-6.3685982184968296E-4</v>
      </c>
      <c r="BB11">
        <v>-6.1258065528433704E-4</v>
      </c>
      <c r="BC11">
        <v>-5.8925793215388895E-4</v>
      </c>
      <c r="BD11">
        <v>-5.6683782330897096E-4</v>
      </c>
      <c r="BE11">
        <v>-5.4527399986848205E-4</v>
      </c>
      <c r="BF11">
        <v>-5.2452603728827499E-4</v>
      </c>
      <c r="BG11">
        <v>-5.0455813817587905E-4</v>
      </c>
      <c r="BH11">
        <v>-4.8533812117174802E-4</v>
      </c>
      <c r="BI11">
        <v>-4.6683662938137898E-4</v>
      </c>
      <c r="BJ11">
        <v>-4.4902651794010697E-4</v>
      </c>
      <c r="BK11">
        <v>-4.3188238608846602E-4</v>
      </c>
      <c r="BL11">
        <v>-4.1538022448565898E-4</v>
      </c>
      <c r="BM11">
        <v>-3.9949715331291598E-4</v>
      </c>
      <c r="BN11">
        <v>-3.8421123098653299E-4</v>
      </c>
      <c r="BO11">
        <v>-3.6950131701493698E-4</v>
      </c>
      <c r="BP11">
        <v>-3.55346975720204E-4</v>
      </c>
      <c r="BQ11">
        <v>-3.4172841024140998E-4</v>
      </c>
      <c r="BR11">
        <v>-3.2862641849187602E-4</v>
      </c>
      <c r="BS11">
        <v>-3.16022364605016E-4</v>
      </c>
      <c r="BT11">
        <v>-3.0389816092434003E-4</v>
      </c>
      <c r="BU11">
        <v>-2.9223625682051399E-4</v>
      </c>
      <c r="BV11">
        <v>-2.8101963159677101E-4</v>
      </c>
      <c r="BW11">
        <v>-2.70231789514254E-4</v>
      </c>
      <c r="BX11">
        <v>-2.5985675556677401E-4</v>
      </c>
      <c r="BY11">
        <v>-2.4987907109174702E-4</v>
      </c>
    </row>
    <row r="12" spans="1:77" x14ac:dyDescent="0.3">
      <c r="B12" t="s">
        <v>7</v>
      </c>
      <c r="C12" s="1">
        <v>0.32006701873012999</v>
      </c>
      <c r="D12" s="1">
        <v>0.27086696005778699</v>
      </c>
      <c r="E12" s="1">
        <v>0.238782693087493</v>
      </c>
      <c r="F12" s="1">
        <v>0.21765153793442499</v>
      </c>
      <c r="G12" s="1">
        <v>0.20338209696721801</v>
      </c>
      <c r="H12" s="1">
        <v>0.19341254486670501</v>
      </c>
      <c r="I12" s="1">
        <v>0.18617933448545301</v>
      </c>
      <c r="J12" s="1">
        <v>0.18073287319408901</v>
      </c>
      <c r="K12" s="1">
        <v>0.176490176393681</v>
      </c>
      <c r="L12" s="1">
        <v>0.17308477068403799</v>
      </c>
      <c r="M12" s="1">
        <v>0.17027848745534699</v>
      </c>
      <c r="N12" s="1">
        <v>0.16791046102912699</v>
      </c>
      <c r="O12" s="1">
        <v>0.165867764137234</v>
      </c>
      <c r="P12" s="1">
        <v>0.16406838393577899</v>
      </c>
      <c r="Q12" s="1">
        <v>0.162451165434912</v>
      </c>
      <c r="R12" s="1">
        <v>0.160969681318057</v>
      </c>
      <c r="S12" s="1">
        <v>0.159588330087855</v>
      </c>
      <c r="T12" s="1">
        <v>0.15827972175597199</v>
      </c>
      <c r="U12" s="1">
        <v>0.15702283104619399</v>
      </c>
      <c r="V12" s="1">
        <v>0.15580162934781999</v>
      </c>
      <c r="W12" s="1">
        <v>0.154604032794116</v>
      </c>
      <c r="X12" s="1">
        <v>0.15342107232122701</v>
      </c>
      <c r="Y12" s="1">
        <v>0.152246228732446</v>
      </c>
      <c r="Z12" s="1">
        <v>0.151074896109301</v>
      </c>
      <c r="AA12" s="1">
        <v>0.14990394823122299</v>
      </c>
      <c r="AB12" s="2">
        <v>0.14873138921687301</v>
      </c>
      <c r="AC12" s="2">
        <v>0.14755607363258899</v>
      </c>
      <c r="AD12" s="2">
        <v>0.14637748400975301</v>
      </c>
      <c r="AE12" s="2">
        <v>0.14519555568520601</v>
      </c>
      <c r="AF12" s="2">
        <v>0.14401054043877201</v>
      </c>
      <c r="AG12" s="2">
        <v>0.14282290170454101</v>
      </c>
      <c r="AH12" s="2">
        <v>0.141633235254298</v>
      </c>
      <c r="AI12" s="2">
        <v>0.14044221022988401</v>
      </c>
      <c r="AJ12" s="2">
        <v>0.13925052625631201</v>
      </c>
      <c r="AK12" s="2">
        <v>0.13805888311113201</v>
      </c>
      <c r="AL12" s="2">
        <v>0.136867960067518</v>
      </c>
      <c r="AM12" s="2">
        <v>0.13567840257738101</v>
      </c>
      <c r="AN12" s="2">
        <v>0.134490814425405</v>
      </c>
      <c r="AO12" s="2">
        <v>0.133305753874052</v>
      </c>
      <c r="AP12" s="2">
        <v>0.13212373264219701</v>
      </c>
      <c r="AQ12" s="2">
        <v>0.13094521682455099</v>
      </c>
      <c r="AR12">
        <v>0.129770629073692</v>
      </c>
      <c r="AS12">
        <v>0.128600351538628</v>
      </c>
      <c r="AT12">
        <v>0.12743472919034601</v>
      </c>
      <c r="AU12">
        <v>0.126274073271609</v>
      </c>
      <c r="AV12">
        <v>0.12511866469076799</v>
      </c>
      <c r="AW12">
        <v>0.12396875724207</v>
      </c>
      <c r="AX12">
        <v>0.122824580581771</v>
      </c>
      <c r="AY12">
        <v>0.12168634292356199</v>
      </c>
      <c r="AZ12">
        <v>0.120554233441189</v>
      </c>
      <c r="BA12">
        <v>0.119428424382812</v>
      </c>
      <c r="BB12">
        <v>0.11830907291260501</v>
      </c>
      <c r="BC12">
        <v>0.11719632270159</v>
      </c>
      <c r="BD12">
        <v>0.116090305293156</v>
      </c>
      <c r="BE12">
        <v>0.114991141269796</v>
      </c>
      <c r="BF12">
        <v>0.113898941247201</v>
      </c>
      <c r="BG12">
        <v>0.112813806720402</v>
      </c>
      <c r="BH12">
        <v>0.111735830784623</v>
      </c>
      <c r="BI12">
        <v>0.110665098751135</v>
      </c>
      <c r="BJ12">
        <v>0.10960168867595201</v>
      </c>
      <c r="BK12">
        <v>0.108545671816781</v>
      </c>
      <c r="BL12">
        <v>0.107497113031335</v>
      </c>
      <c r="BM12">
        <v>0.106456071128054</v>
      </c>
      <c r="BN12">
        <v>0.105422599178342</v>
      </c>
      <c r="BO12">
        <v>0.104396744797837</v>
      </c>
      <c r="BP12">
        <v>0.103378550402771</v>
      </c>
      <c r="BQ12">
        <v>0.102368053446257</v>
      </c>
      <c r="BR12">
        <v>0.10136528663837301</v>
      </c>
      <c r="BS12">
        <v>0.100370278153011</v>
      </c>
      <c r="BT12">
        <v>9.93830518238321E-2</v>
      </c>
      <c r="BU12">
        <v>9.8403627331068402E-2</v>
      </c>
      <c r="BV12">
        <v>9.74320203805151E-2</v>
      </c>
      <c r="BW12">
        <v>9.6468242875681107E-2</v>
      </c>
      <c r="BX12">
        <v>9.5512303083817099E-2</v>
      </c>
      <c r="BY12">
        <v>9.4564205796338396E-2</v>
      </c>
    </row>
    <row r="13" spans="1:77" x14ac:dyDescent="0.3">
      <c r="B13" t="s">
        <v>8</v>
      </c>
      <c r="C13" s="1">
        <v>0.196931829405011</v>
      </c>
      <c r="D13" s="1">
        <v>0.29024348558756102</v>
      </c>
      <c r="E13" s="1">
        <v>0.32703247432796601</v>
      </c>
      <c r="F13" s="1">
        <v>0.32752417639416298</v>
      </c>
      <c r="G13" s="1">
        <v>0.30613070703627498</v>
      </c>
      <c r="H13" s="1">
        <v>0.27271215586735398</v>
      </c>
      <c r="I13" s="1">
        <v>0.23381531442304501</v>
      </c>
      <c r="J13" s="1">
        <v>0.193655715382372</v>
      </c>
      <c r="K13" s="1">
        <v>0.154840068296412</v>
      </c>
      <c r="L13" s="1">
        <v>0.118881056851335</v>
      </c>
      <c r="M13" s="1">
        <v>8.6558740799800596E-2</v>
      </c>
      <c r="N13" s="1">
        <v>5.8172215651331398E-2</v>
      </c>
      <c r="O13" s="1">
        <v>3.3713773328349302E-2</v>
      </c>
      <c r="P13" s="1">
        <v>1.29885902270511E-2</v>
      </c>
      <c r="Q13" s="1">
        <v>-4.3038155371677104E-3</v>
      </c>
      <c r="R13" s="1">
        <v>-1.8514933199764199E-2</v>
      </c>
      <c r="S13" s="1">
        <v>-3.00113675311093E-2</v>
      </c>
      <c r="T13" s="1">
        <v>-3.9152022461137199E-2</v>
      </c>
      <c r="U13" s="1">
        <v>-4.6274335907769602E-2</v>
      </c>
      <c r="V13" s="1">
        <v>-5.1686712738063197E-2</v>
      </c>
      <c r="W13" s="1">
        <v>-5.5665133881182403E-2</v>
      </c>
      <c r="X13" s="1">
        <v>-5.8452512205326303E-2</v>
      </c>
      <c r="Y13" s="1">
        <v>-6.0259789827291403E-2</v>
      </c>
      <c r="Z13" s="1">
        <v>-6.1268075610837497E-2</v>
      </c>
      <c r="AA13" s="1">
        <v>-6.1631339751244102E-2</v>
      </c>
      <c r="AB13" s="2">
        <v>-6.1479338589695197E-2</v>
      </c>
      <c r="AC13" s="2">
        <v>-6.0920554299114499E-2</v>
      </c>
      <c r="AD13" s="2">
        <v>-6.0045013149578497E-2</v>
      </c>
      <c r="AE13" s="2">
        <v>-5.8926901600924099E-2</v>
      </c>
      <c r="AF13" s="2">
        <v>-5.76269379542938E-2</v>
      </c>
      <c r="AG13" s="2">
        <v>-5.61944834457936E-2</v>
      </c>
      <c r="AH13" s="2">
        <v>-5.4669393940297503E-2</v>
      </c>
      <c r="AI13" s="2">
        <v>-5.30836243147986E-2</v>
      </c>
      <c r="AJ13" s="2">
        <v>-5.1462604065310398E-2</v>
      </c>
      <c r="AK13" s="2">
        <v>-4.9826405988182901E-2</v>
      </c>
      <c r="AL13" s="2">
        <v>-4.8190730967371399E-2</v>
      </c>
      <c r="AM13" s="2">
        <v>-4.6567731663314099E-2</v>
      </c>
      <c r="AN13" s="2">
        <v>-4.4966696764920801E-2</v>
      </c>
      <c r="AO13" s="2">
        <v>-4.3394615802944299E-2</v>
      </c>
      <c r="AP13" s="2">
        <v>-4.1856642589787101E-2</v>
      </c>
      <c r="AQ13" s="2">
        <v>-4.0356473325564801E-2</v>
      </c>
      <c r="AR13">
        <v>-3.8896653411686501E-2</v>
      </c>
      <c r="AS13">
        <v>-3.7478825116893003E-2</v>
      </c>
      <c r="AT13">
        <v>-3.6103926491290898E-2</v>
      </c>
      <c r="AU13">
        <v>-3.4772350344261301E-2</v>
      </c>
      <c r="AV13">
        <v>-3.3484070699890199E-2</v>
      </c>
      <c r="AW13">
        <v>-3.2238742916349303E-2</v>
      </c>
      <c r="AX13">
        <v>-3.1035782594489799E-2</v>
      </c>
      <c r="AY13">
        <v>-2.9874427492980499E-2</v>
      </c>
      <c r="AZ13">
        <v>-2.8753785897828101E-2</v>
      </c>
      <c r="BA13">
        <v>-2.7672874247526898E-2</v>
      </c>
      <c r="BB13">
        <v>-2.6630646276106999E-2</v>
      </c>
      <c r="BC13">
        <v>-2.5626015490416099E-2</v>
      </c>
      <c r="BD13">
        <v>-2.4657872431637699E-2</v>
      </c>
      <c r="BE13">
        <v>-2.3725097872161201E-2</v>
      </c>
      <c r="BF13">
        <v>-2.2826572856667001E-2</v>
      </c>
      <c r="BG13">
        <v>-2.1961186301208701E-2</v>
      </c>
      <c r="BH13">
        <v>-2.1127840707974702E-2</v>
      </c>
      <c r="BI13">
        <v>-2.0325456429286098E-2</v>
      </c>
      <c r="BJ13">
        <v>-1.95529748163022E-2</v>
      </c>
      <c r="BK13">
        <v>-1.8809360510874899E-2</v>
      </c>
      <c r="BL13">
        <v>-1.8093603078867999E-2</v>
      </c>
      <c r="BM13">
        <v>-1.7404718136624999E-2</v>
      </c>
      <c r="BN13">
        <v>-1.6741748086302799E-2</v>
      </c>
      <c r="BO13">
        <v>-1.6103762548234601E-2</v>
      </c>
      <c r="BP13">
        <v>-1.5489858557479501E-2</v>
      </c>
      <c r="BQ13">
        <v>-1.4899160575802199E-2</v>
      </c>
      <c r="BR13">
        <v>-1.43308203583226E-2</v>
      </c>
      <c r="BS13">
        <v>-1.37840167050624E-2</v>
      </c>
      <c r="BT13">
        <v>-1.32579551208701E-2</v>
      </c>
      <c r="BU13">
        <v>-1.27518674021618E-2</v>
      </c>
      <c r="BV13">
        <v>-1.22650111651487E-2</v>
      </c>
      <c r="BW13">
        <v>-1.1796669327390499E-2</v>
      </c>
      <c r="BX13">
        <v>-1.13461495523835E-2</v>
      </c>
      <c r="BY13">
        <v>-1.09127836652566E-2</v>
      </c>
    </row>
    <row r="14" spans="1:77" x14ac:dyDescent="0.3">
      <c r="B14" t="s">
        <v>2</v>
      </c>
      <c r="C14" s="1">
        <v>-0.13076751588480501</v>
      </c>
      <c r="D14" s="1">
        <v>-0.23905392104554901</v>
      </c>
      <c r="E14" s="1">
        <v>-0.33806566545809402</v>
      </c>
      <c r="F14" s="1">
        <v>-0.42533250271735901</v>
      </c>
      <c r="G14" s="1">
        <v>-0.49991071784533397</v>
      </c>
      <c r="H14" s="1">
        <v>-0.56195970549567698</v>
      </c>
      <c r="I14" s="1">
        <v>-0.61228979829990904</v>
      </c>
      <c r="J14" s="1">
        <v>-0.65204458394978104</v>
      </c>
      <c r="K14" s="1">
        <v>-0.68249971325310999</v>
      </c>
      <c r="L14" s="1">
        <v>-0.70494091482049004</v>
      </c>
      <c r="M14" s="1">
        <v>-0.72059282267567004</v>
      </c>
      <c r="N14" s="1">
        <v>-0.73058002971265401</v>
      </c>
      <c r="O14" s="1">
        <v>-0.73590857829897105</v>
      </c>
      <c r="P14" s="1">
        <v>-0.73746037234040396</v>
      </c>
      <c r="Q14" s="1">
        <v>-0.73599563847976701</v>
      </c>
      <c r="R14" s="1">
        <v>-0.73216022276050097</v>
      </c>
      <c r="S14" s="1">
        <v>-0.72649557746042603</v>
      </c>
      <c r="T14" s="1">
        <v>-0.71945000117353497</v>
      </c>
      <c r="U14" s="1">
        <v>-0.71139017731963095</v>
      </c>
      <c r="V14" s="1">
        <v>-0.70261239094348305</v>
      </c>
      <c r="W14" s="1">
        <v>-0.69335303875910403</v>
      </c>
      <c r="X14" s="1">
        <v>-0.68379821302323196</v>
      </c>
      <c r="Y14" s="1">
        <v>-0.67409225577310905</v>
      </c>
      <c r="Z14" s="1">
        <v>-0.66434525979340497</v>
      </c>
      <c r="AA14" s="1">
        <v>-0.65463954602466701</v>
      </c>
      <c r="AB14" s="2">
        <v>-0.64503518104784496</v>
      </c>
      <c r="AC14" s="2">
        <v>-0.63557461804788795</v>
      </c>
      <c r="AD14" s="2">
        <v>-0.62628655425770097</v>
      </c>
      <c r="AE14" s="2">
        <v>-0.61718910033440399</v>
      </c>
      <c r="AF14" s="2">
        <v>-0.60829235471082299</v>
      </c>
      <c r="AG14" s="2">
        <v>-0.59960047041549802</v>
      </c>
      <c r="AH14" s="2">
        <v>-0.591113294439639</v>
      </c>
      <c r="AI14" s="2">
        <v>-0.58282765137866599</v>
      </c>
      <c r="AJ14" s="2">
        <v>-0.57473833445012701</v>
      </c>
      <c r="AK14" s="2">
        <v>-0.56683885854310601</v>
      </c>
      <c r="AL14" s="2">
        <v>-0.55912202198345395</v>
      </c>
      <c r="AM14" s="2">
        <v>-0.55158031638375604</v>
      </c>
      <c r="AN14" s="2">
        <v>-0.54420621737934305</v>
      </c>
      <c r="AO14" s="2">
        <v>-0.53699238326282195</v>
      </c>
      <c r="AP14" s="2">
        <v>-0.52993178350732995</v>
      </c>
      <c r="AQ14" s="2">
        <v>-0.52301777487266499</v>
      </c>
      <c r="AR14">
        <v>-0.51624413916088197</v>
      </c>
      <c r="AS14">
        <v>-0.50960509366197604</v>
      </c>
      <c r="AT14">
        <v>-0.50309528283559901</v>
      </c>
      <c r="AU14">
        <v>-0.49670975774186099</v>
      </c>
      <c r="AV14">
        <v>-0.49044394809685299</v>
      </c>
      <c r="AW14">
        <v>-0.48429363052562502</v>
      </c>
      <c r="AX14">
        <v>-0.47825489556171202</v>
      </c>
      <c r="AY14">
        <v>-0.47232411514921102</v>
      </c>
      <c r="AZ14">
        <v>-0.46649791179835698</v>
      </c>
      <c r="BA14">
        <v>-0.46077313009210802</v>
      </c>
      <c r="BB14">
        <v>-0.455146810908576</v>
      </c>
      <c r="BC14">
        <v>-0.44961616848644598</v>
      </c>
      <c r="BD14">
        <v>-0.44417857029642999</v>
      </c>
      <c r="BE14">
        <v>-0.43883151957405497</v>
      </c>
      <c r="BF14">
        <v>-0.43357264030341702</v>
      </c>
      <c r="BG14">
        <v>-0.42839966440694899</v>
      </c>
      <c r="BH14">
        <v>-0.42331042088384102</v>
      </c>
      <c r="BI14">
        <v>-0.41830282664260998</v>
      </c>
      <c r="BJ14">
        <v>-0.413374878786401</v>
      </c>
      <c r="BK14">
        <v>-0.40852464812871497</v>
      </c>
      <c r="BL14">
        <v>-0.40375027373979699</v>
      </c>
      <c r="BM14">
        <v>-0.39904995834755302</v>
      </c>
      <c r="BN14">
        <v>-0.394421964440339</v>
      </c>
      <c r="BO14">
        <v>-0.38986461094124703</v>
      </c>
      <c r="BP14">
        <v>-0.385376270344015</v>
      </c>
      <c r="BQ14">
        <v>-0.38095536621918602</v>
      </c>
      <c r="BR14">
        <v>-0.37660037101535399</v>
      </c>
      <c r="BS14">
        <v>-0.372309804094478</v>
      </c>
      <c r="BT14">
        <v>-0.36808222995225498</v>
      </c>
      <c r="BU14">
        <v>-0.36391625658467303</v>
      </c>
      <c r="BV14">
        <v>-0.35981053397028101</v>
      </c>
      <c r="BW14">
        <v>-0.35576375264460303</v>
      </c>
      <c r="BX14">
        <v>-0.35177464234874301</v>
      </c>
      <c r="BY14">
        <v>-0.34784197073863798</v>
      </c>
    </row>
    <row r="15" spans="1:77" x14ac:dyDescent="0.3">
      <c r="B15" t="s">
        <v>5</v>
      </c>
      <c r="C15" s="1">
        <v>-0.245001496011926</v>
      </c>
      <c r="D15" s="1">
        <v>-0.14697797297847701</v>
      </c>
      <c r="E15" s="1">
        <v>-7.7888366342412405E-2</v>
      </c>
      <c r="F15" s="1">
        <v>-3.0324683668041998E-2</v>
      </c>
      <c r="G15" s="1">
        <v>1.69738018952812E-3</v>
      </c>
      <c r="H15" s="1">
        <v>2.2600473925683699E-2</v>
      </c>
      <c r="I15" s="1">
        <v>3.5558534252459403E-2</v>
      </c>
      <c r="J15" s="1">
        <v>4.2842923093193E-2</v>
      </c>
      <c r="K15" s="1">
        <v>4.6093100299941299E-2</v>
      </c>
      <c r="L15" s="1">
        <v>4.65060734626149E-2</v>
      </c>
      <c r="M15" s="1">
        <v>4.4964147600051997E-2</v>
      </c>
      <c r="N15" s="1">
        <v>4.2120969873584699E-2</v>
      </c>
      <c r="O15" s="1">
        <v>3.8460616990565202E-2</v>
      </c>
      <c r="P15" s="1">
        <v>3.4339392766820999E-2</v>
      </c>
      <c r="Q15" s="1">
        <v>3.0016352486717301E-2</v>
      </c>
      <c r="R15" s="1">
        <v>2.56762317122218E-2</v>
      </c>
      <c r="S15" s="1">
        <v>2.14470410059849E-2</v>
      </c>
      <c r="T15" s="1">
        <v>1.7413754013434798E-2</v>
      </c>
      <c r="U15" s="1">
        <v>1.36290290122284E-2</v>
      </c>
      <c r="V15" s="1">
        <v>1.0121616306341501E-2</v>
      </c>
      <c r="W15" s="1">
        <v>6.9029288717801802E-3</v>
      </c>
      <c r="X15" s="1">
        <v>3.9721419701806799E-3</v>
      </c>
      <c r="Y15" s="1">
        <v>1.3201115326222899E-3</v>
      </c>
      <c r="Z15" s="1">
        <v>-1.0676540389631601E-3</v>
      </c>
      <c r="AA15" s="1">
        <v>-3.2087765090896198E-3</v>
      </c>
      <c r="AB15" s="2">
        <v>-5.1223869594723501E-3</v>
      </c>
      <c r="AC15" s="2">
        <v>-6.8279718422822296E-3</v>
      </c>
      <c r="AD15" s="2">
        <v>-8.3445800844259097E-3</v>
      </c>
      <c r="AE15" s="2">
        <v>-9.6903054197845003E-3</v>
      </c>
      <c r="AF15" s="2">
        <v>-1.08819749837456E-2</v>
      </c>
      <c r="AG15" s="2">
        <v>-1.19349893184374E-2</v>
      </c>
      <c r="AH15" s="2">
        <v>-1.2863270666036699E-2</v>
      </c>
      <c r="AI15" s="2">
        <v>-1.36792860882421E-2</v>
      </c>
      <c r="AJ15" s="2">
        <v>-1.43941198294304E-2</v>
      </c>
      <c r="AK15" s="2">
        <v>-1.50175756999046E-2</v>
      </c>
      <c r="AL15" s="2">
        <v>-1.5558295329501599E-2</v>
      </c>
      <c r="AM15" s="2">
        <v>-1.6023882141004E-2</v>
      </c>
      <c r="AN15" s="2">
        <v>-1.64210240028481E-2</v>
      </c>
      <c r="AO15" s="2">
        <v>-1.6755609903116499E-2</v>
      </c>
      <c r="AP15" s="2">
        <v>-1.7032837780662901E-2</v>
      </c>
      <c r="AQ15" s="2">
        <v>-1.7257311972445601E-2</v>
      </c>
      <c r="AR15">
        <v>-1.7433129687748E-2</v>
      </c>
      <c r="AS15">
        <v>-1.7563956582094298E-2</v>
      </c>
      <c r="AT15">
        <v>-1.7653091943678902E-2</v>
      </c>
      <c r="AU15">
        <v>-1.77035242776011E-2</v>
      </c>
      <c r="AV15">
        <v>-1.7717978221852001E-2</v>
      </c>
      <c r="AW15">
        <v>-1.7698953788407201E-2</v>
      </c>
      <c r="AX15">
        <v>-1.7648758919888399E-2</v>
      </c>
      <c r="AY15">
        <v>-1.75695363078134E-2</v>
      </c>
      <c r="AZ15">
        <v>-1.7463285348088001E-2</v>
      </c>
      <c r="BA15">
        <v>-1.7331880024716001E-2</v>
      </c>
      <c r="BB15">
        <v>-1.7177083422079398E-2</v>
      </c>
      <c r="BC15">
        <v>-1.7000559475437198E-2</v>
      </c>
      <c r="BD15">
        <v>-1.68038824824314E-2</v>
      </c>
      <c r="BE15">
        <v>-1.6588544817840601E-2</v>
      </c>
      <c r="BF15">
        <v>-1.6355963220969098E-2</v>
      </c>
      <c r="BG15">
        <v>-1.61074839604783E-2</v>
      </c>
      <c r="BH15">
        <v>-1.5844387125221598E-2</v>
      </c>
      <c r="BI15">
        <v>-1.55678902413856E-2</v>
      </c>
      <c r="BJ15">
        <v>-1.52791513754095E-2</v>
      </c>
      <c r="BK15">
        <v>-1.4979271848058501E-2</v>
      </c>
      <c r="BL15">
        <v>-1.46692986569002E-2</v>
      </c>
      <c r="BM15">
        <v>-1.4350226681519401E-2</v>
      </c>
      <c r="BN15">
        <v>-1.40230007273641E-2</v>
      </c>
      <c r="BO15">
        <v>-1.3688517449464701E-2</v>
      </c>
      <c r="BP15">
        <v>-1.33476271857829E-2</v>
      </c>
      <c r="BQ15">
        <v>-1.30011357210729E-2</v>
      </c>
      <c r="BR15">
        <v>-1.2649805995400399E-2</v>
      </c>
      <c r="BS15">
        <v>-1.22943597664353E-2</v>
      </c>
      <c r="BT15">
        <v>-1.19354792309756E-2</v>
      </c>
      <c r="BU15">
        <v>-1.15738086085649E-2</v>
      </c>
      <c r="BV15">
        <v>-1.1209955688297199E-2</v>
      </c>
      <c r="BW15">
        <v>-1.0844493338765001E-2</v>
      </c>
      <c r="BX15">
        <v>-1.04779609804287E-2</v>
      </c>
      <c r="BY15">
        <v>-1.01108660193525E-2</v>
      </c>
    </row>
    <row r="16" spans="1:77" x14ac:dyDescent="0.3">
      <c r="B16" t="s">
        <v>9</v>
      </c>
      <c r="C16" s="1">
        <v>-0.16900966047119201</v>
      </c>
      <c r="D16" s="1">
        <v>-0.238930959045105</v>
      </c>
      <c r="E16" s="1">
        <v>-0.25115341882564202</v>
      </c>
      <c r="F16" s="1">
        <v>-0.234402683297912</v>
      </c>
      <c r="G16" s="1">
        <v>-0.20508654070584301</v>
      </c>
      <c r="H16" s="1">
        <v>-0.172026071418525</v>
      </c>
      <c r="I16" s="1">
        <v>-0.13974532952529101</v>
      </c>
      <c r="J16" s="1">
        <v>-0.110391711997987</v>
      </c>
      <c r="K16" s="1">
        <v>-8.4816026330943595E-2</v>
      </c>
      <c r="L16" s="1">
        <v>-6.3175817360177702E-2</v>
      </c>
      <c r="M16" s="1">
        <v>-4.5272503483880698E-2</v>
      </c>
      <c r="N16" s="1">
        <v>-3.0739777439828201E-2</v>
      </c>
      <c r="O16" s="1">
        <v>-1.9148381825933699E-2</v>
      </c>
      <c r="P16" s="1">
        <v>-1.00634773783449E-2</v>
      </c>
      <c r="Q16" s="1">
        <v>-3.0749096831560801E-3</v>
      </c>
      <c r="R16" s="1">
        <v>2.1881166891329902E-3</v>
      </c>
      <c r="S16" s="1">
        <v>6.05134610186496E-3</v>
      </c>
      <c r="T16" s="1">
        <v>8.7949077548952793E-3</v>
      </c>
      <c r="U16" s="1">
        <v>1.0655598299758699E-2</v>
      </c>
      <c r="V16" s="1">
        <v>1.18306430193143E-2</v>
      </c>
      <c r="W16" s="1">
        <v>1.2482108462827201E-2</v>
      </c>
      <c r="X16" s="1">
        <v>1.27414671758524E-2</v>
      </c>
      <c r="Y16" s="1">
        <v>1.2714018094102299E-2</v>
      </c>
      <c r="Z16" s="1">
        <v>1.2482994214339699E-2</v>
      </c>
      <c r="AA16" s="1">
        <v>1.21132710005433E-2</v>
      </c>
      <c r="AB16" s="2">
        <v>1.1654641500161499E-2</v>
      </c>
      <c r="AC16" s="2">
        <v>1.11446575425319E-2</v>
      </c>
      <c r="AD16" s="2">
        <v>1.06110570535582E-2</v>
      </c>
      <c r="AE16" s="2">
        <v>1.00738095786186E-2</v>
      </c>
      <c r="AF16" s="2">
        <v>9.5468183208394595E-3</v>
      </c>
      <c r="AG16" s="2">
        <v>9.0393192716011501E-3</v>
      </c>
      <c r="AH16" s="2">
        <v>8.5570176648113103E-3</v>
      </c>
      <c r="AI16" s="2">
        <v>8.1029999701683099E-3</v>
      </c>
      <c r="AJ16" s="2">
        <v>7.6784566256095999E-3</v>
      </c>
      <c r="AK16" s="2">
        <v>7.2832471715742501E-3</v>
      </c>
      <c r="AL16" s="2">
        <v>6.9163357220185301E-3</v>
      </c>
      <c r="AM16" s="2">
        <v>6.5761210154704304E-3</v>
      </c>
      <c r="AN16" s="2">
        <v>6.2606817813951497E-3</v>
      </c>
      <c r="AO16" s="2">
        <v>5.9679549226276801E-3</v>
      </c>
      <c r="AP16" s="2">
        <v>5.6958611015836902E-3</v>
      </c>
      <c r="AQ16" s="2">
        <v>5.4423897445624097E-3</v>
      </c>
      <c r="AR16">
        <v>5.2056532423016399E-3</v>
      </c>
      <c r="AS16">
        <v>4.9839182100212603E-3</v>
      </c>
      <c r="AT16">
        <v>4.7756200520767201E-3</v>
      </c>
      <c r="AU16">
        <v>4.5793657260358297E-3</v>
      </c>
      <c r="AV16">
        <v>4.3939284876587503E-3</v>
      </c>
      <c r="AW16">
        <v>4.2182374911544102E-3</v>
      </c>
      <c r="AX16">
        <v>4.0513643888221099E-3</v>
      </c>
      <c r="AY16">
        <v>3.8925084935450501E-3</v>
      </c>
      <c r="AZ16">
        <v>3.7409816119676302E-3</v>
      </c>
      <c r="BA16">
        <v>3.5961933037422099E-3</v>
      </c>
      <c r="BB16">
        <v>3.45763705395284E-3</v>
      </c>
      <c r="BC16">
        <v>3.32487764538198E-3</v>
      </c>
      <c r="BD16">
        <v>3.1975398708438399E-3</v>
      </c>
      <c r="BE16">
        <v>3.0752986217902202E-3</v>
      </c>
      <c r="BF16">
        <v>2.95787031823638E-3</v>
      </c>
      <c r="BG16">
        <v>2.8450055989437E-3</v>
      </c>
      <c r="BH16">
        <v>2.7364831634297498E-3</v>
      </c>
      <c r="BI16">
        <v>2.6321046437326398E-3</v>
      </c>
      <c r="BJ16">
        <v>2.5316903799824401E-3</v>
      </c>
      <c r="BK16">
        <v>2.4350759766655298E-3</v>
      </c>
      <c r="BL16">
        <v>2.3421095236665999E-3</v>
      </c>
      <c r="BM16">
        <v>2.2526493759860901E-3</v>
      </c>
      <c r="BN16">
        <v>2.1665623971703898E-3</v>
      </c>
      <c r="BO16">
        <v>2.08372258304088E-3</v>
      </c>
      <c r="BP16">
        <v>2.00400999363311E-3</v>
      </c>
      <c r="BQ16">
        <v>1.9273099319454801E-3</v>
      </c>
      <c r="BR16">
        <v>1.8535123178982701E-3</v>
      </c>
      <c r="BS16">
        <v>1.78251121468897E-3</v>
      </c>
      <c r="BT16">
        <v>1.7142044724569199E-3</v>
      </c>
      <c r="BU16">
        <v>1.6484934608548801E-3</v>
      </c>
      <c r="BV16">
        <v>1.58528286782479E-3</v>
      </c>
      <c r="BW16">
        <v>1.5244805466681E-3</v>
      </c>
      <c r="BX16">
        <v>1.4659973974818E-3</v>
      </c>
      <c r="BY16">
        <v>1.40974727229498E-3</v>
      </c>
    </row>
    <row r="17" spans="1:77" x14ac:dyDescent="0.3">
      <c r="A17" t="s">
        <v>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77" x14ac:dyDescent="0.3">
      <c r="B18" t="s">
        <v>6</v>
      </c>
      <c r="C18" s="1">
        <v>1.16095495466919E-2</v>
      </c>
      <c r="D18" s="1">
        <v>1.2914216855314201E-2</v>
      </c>
      <c r="E18" s="1">
        <v>1.16239115667865E-2</v>
      </c>
      <c r="F18" s="1">
        <v>9.8425334215063599E-3</v>
      </c>
      <c r="G18" s="1">
        <v>8.1145458900669307E-3</v>
      </c>
      <c r="H18" s="1">
        <v>6.5713679362568002E-3</v>
      </c>
      <c r="I18" s="1">
        <v>5.2356891938028401E-3</v>
      </c>
      <c r="J18" s="1">
        <v>4.1002464479072799E-3</v>
      </c>
      <c r="K18" s="1">
        <v>3.1486484928790401E-3</v>
      </c>
      <c r="L18" s="1">
        <v>2.3615203468864E-3</v>
      </c>
      <c r="M18" s="1">
        <v>1.7188072239035801E-3</v>
      </c>
      <c r="N18" s="1">
        <v>1.2009203917717E-3</v>
      </c>
      <c r="O18" s="1">
        <v>7.89407404986686E-4</v>
      </c>
      <c r="P18" s="1">
        <v>4.6734806501424998E-4</v>
      </c>
      <c r="Q18" s="1">
        <v>2.1956084004157601E-4</v>
      </c>
      <c r="R18" s="1">
        <v>3.2672584729643301E-5</v>
      </c>
      <c r="S18" s="1">
        <v>-1.0490847592911E-4</v>
      </c>
      <c r="T18" s="1">
        <v>-2.0308500955897401E-4</v>
      </c>
      <c r="U18" s="1">
        <v>-2.7020357500148002E-4</v>
      </c>
      <c r="V18" s="1">
        <v>-3.1320977657450902E-4</v>
      </c>
      <c r="W18" s="1">
        <v>-3.3781193195561699E-4</v>
      </c>
      <c r="X18" s="1">
        <v>-3.4864360965002799E-4</v>
      </c>
      <c r="Y18" s="1">
        <v>-3.49418544528358E-4</v>
      </c>
      <c r="Z18" s="1">
        <v>-3.4307386432505299E-4</v>
      </c>
      <c r="AA18" s="1">
        <v>-3.31899377623945E-4</v>
      </c>
      <c r="AB18" s="2">
        <v>-3.1765199872178698E-4</v>
      </c>
      <c r="AC18" s="2">
        <v>-3.01655318089769E-4</v>
      </c>
      <c r="AD18" s="2">
        <v>-2.8488495560902302E-4</v>
      </c>
      <c r="AE18" s="2">
        <v>-2.6804072959186998E-4</v>
      </c>
      <c r="AF18" s="2">
        <v>-2.5160689680957E-4</v>
      </c>
      <c r="AG18" s="2">
        <v>-2.3590181463416999E-4</v>
      </c>
      <c r="AH18" s="2">
        <v>-2.2111838326226201E-4</v>
      </c>
      <c r="AI18" s="2">
        <v>-2.0735657273153501E-4</v>
      </c>
      <c r="AJ18" s="2">
        <v>-1.9464924807422501E-4</v>
      </c>
      <c r="AK18" s="2">
        <v>-1.82982392889894E-4</v>
      </c>
      <c r="AL18" s="2">
        <v>-1.7231070881448601E-4</v>
      </c>
      <c r="AM18" s="2">
        <v>-1.62569444253435E-4</v>
      </c>
      <c r="AN18" s="2">
        <v>-1.5368318605491399E-4</v>
      </c>
      <c r="AO18" s="2">
        <v>-1.4557223617694501E-4</v>
      </c>
      <c r="AP18" s="2">
        <v>-1.38157093955339E-4</v>
      </c>
      <c r="AQ18" s="2">
        <v>-1.31361474287993E-4</v>
      </c>
      <c r="AR18">
        <v>-1.2511421309649299E-4</v>
      </c>
      <c r="AS18">
        <v>-1.19350343446517E-4</v>
      </c>
      <c r="AT18">
        <v>-1.1401156799359099E-4</v>
      </c>
      <c r="AU18">
        <v>-1.0904630505550799E-4</v>
      </c>
      <c r="AV18">
        <v>-1.0440944558481299E-4</v>
      </c>
      <c r="AW18">
        <v>-1.0006192558923499E-4</v>
      </c>
      <c r="AX18" s="2">
        <v>-9.5970192118880406E-5</v>
      </c>
      <c r="AY18" s="2">
        <v>-9.2105619863008497E-5</v>
      </c>
      <c r="AZ18" s="2">
        <v>-8.8443918814854394E-5</v>
      </c>
      <c r="BA18" s="2">
        <v>-8.4964560600668299E-5</v>
      </c>
      <c r="BB18" s="2">
        <v>-8.1650241253775698E-5</v>
      </c>
      <c r="BC18" s="2">
        <v>-7.8486390862982206E-5</v>
      </c>
      <c r="BD18" s="2">
        <v>-7.5460735140731193E-5</v>
      </c>
      <c r="BE18" s="2">
        <v>-7.2562910123054002E-5</v>
      </c>
      <c r="BF18" s="2">
        <v>-6.9784128584538899E-5</v>
      </c>
      <c r="BG18" s="2">
        <v>-6.7116895043696194E-5</v>
      </c>
      <c r="BH18" s="2">
        <v>-6.4554765217584995E-5</v>
      </c>
      <c r="BI18" s="2">
        <v>-6.2092145275781003E-5</v>
      </c>
      <c r="BJ18" s="2">
        <v>-5.9724126097785398E-5</v>
      </c>
      <c r="BK18" s="2">
        <v>-5.7446347842055302E-5</v>
      </c>
      <c r="BL18" s="2">
        <v>-5.5254890402595401E-5</v>
      </c>
      <c r="BM18" s="2">
        <v>-5.3146185695518399E-5</v>
      </c>
      <c r="BN18" s="2">
        <v>-5.1116948135310203E-5</v>
      </c>
      <c r="BO18" s="2">
        <v>-4.9164120094415599E-5</v>
      </c>
      <c r="BP18" s="2">
        <v>-4.72848295664359E-5</v>
      </c>
      <c r="BQ18" s="2">
        <v>-4.5476357657037697E-5</v>
      </c>
      <c r="BR18" s="2">
        <v>-4.3736113898061097E-5</v>
      </c>
      <c r="BS18" s="2">
        <v>-4.2061617714226703E-5</v>
      </c>
      <c r="BT18" s="2">
        <v>-4.0450484666477403E-5</v>
      </c>
      <c r="BU18" s="2">
        <v>-3.8900416351783098E-5</v>
      </c>
      <c r="BV18" s="2">
        <v>-3.7409193058144599E-5</v>
      </c>
      <c r="BW18" s="2">
        <v>-3.5974668458406498E-5</v>
      </c>
      <c r="BX18" s="2">
        <v>-3.45947657807011E-5</v>
      </c>
      <c r="BY18" s="2">
        <v>-3.3267475020452598E-5</v>
      </c>
    </row>
    <row r="19" spans="1:77" x14ac:dyDescent="0.3">
      <c r="B19" t="s">
        <v>7</v>
      </c>
      <c r="C19" s="1">
        <v>9.1022364294199992E-3</v>
      </c>
      <c r="D19" s="1">
        <v>1.0372528991205599E-2</v>
      </c>
      <c r="E19" s="1">
        <v>9.8250714071625705E-3</v>
      </c>
      <c r="F19" s="1">
        <v>8.92492912617056E-3</v>
      </c>
      <c r="G19" s="1">
        <v>8.0311933596355703E-3</v>
      </c>
      <c r="H19" s="1">
        <v>7.2299159161738E-3</v>
      </c>
      <c r="I19" s="1">
        <v>6.5373906345823603E-3</v>
      </c>
      <c r="J19" s="1">
        <v>5.9508135818497404E-3</v>
      </c>
      <c r="K19" s="1">
        <v>5.4615832771117302E-3</v>
      </c>
      <c r="L19" s="1">
        <v>5.0592394366599002E-3</v>
      </c>
      <c r="M19" s="1">
        <v>4.7329105814893201E-3</v>
      </c>
      <c r="N19" s="1">
        <v>4.4719953925893398E-3</v>
      </c>
      <c r="O19" s="1">
        <v>4.26653727898908E-3</v>
      </c>
      <c r="P19" s="1">
        <v>4.1074341728003002E-3</v>
      </c>
      <c r="Q19" s="1">
        <v>3.9865418321117898E-3</v>
      </c>
      <c r="R19" s="1">
        <v>3.8967036838903298E-3</v>
      </c>
      <c r="S19" s="1">
        <v>3.8317301308304899E-3</v>
      </c>
      <c r="T19" s="1">
        <v>3.78634446626611E-3</v>
      </c>
      <c r="U19" s="1">
        <v>3.7561083608625102E-3</v>
      </c>
      <c r="V19" s="1">
        <v>3.7373365855607301E-3</v>
      </c>
      <c r="W19" s="1">
        <v>3.7270079914900399E-3</v>
      </c>
      <c r="X19" s="1">
        <v>3.72267766932813E-3</v>
      </c>
      <c r="Y19" s="1">
        <v>3.7223935741317899E-3</v>
      </c>
      <c r="Z19" s="1">
        <v>3.7246196514033E-3</v>
      </c>
      <c r="AA19" s="1">
        <v>3.7281665669871601E-3</v>
      </c>
      <c r="AB19" s="2">
        <v>3.73213046568855E-3</v>
      </c>
      <c r="AC19" s="2">
        <v>3.7358397078630398E-3</v>
      </c>
      <c r="AD19" s="2">
        <v>3.7388092144766002E-3</v>
      </c>
      <c r="AE19" s="2">
        <v>3.74070185185521E-3</v>
      </c>
      <c r="AF19" s="2">
        <v>3.74129617708556E-3</v>
      </c>
      <c r="AG19" s="2">
        <v>3.74045981942784E-3</v>
      </c>
      <c r="AH19" s="2">
        <v>3.7381277729716901E-3</v>
      </c>
      <c r="AI19" s="2">
        <v>3.73428490624727E-3</v>
      </c>
      <c r="AJ19" s="2">
        <v>3.7289520442922298E-3</v>
      </c>
      <c r="AK19" s="2">
        <v>3.7221750393465298E-3</v>
      </c>
      <c r="AL19" s="2">
        <v>3.7140163117718198E-3</v>
      </c>
      <c r="AM19" s="2">
        <v>3.7045484086483701E-3</v>
      </c>
      <c r="AN19" s="2">
        <v>3.6938491908650901E-3</v>
      </c>
      <c r="AO19" s="2">
        <v>3.6819983185271601E-3</v>
      </c>
      <c r="AP19" s="2">
        <v>3.6690747580946301E-3</v>
      </c>
      <c r="AQ19" s="2">
        <v>3.65515508234703E-3</v>
      </c>
      <c r="AR19">
        <v>3.6403123759662899E-3</v>
      </c>
      <c r="AS19">
        <v>3.6246155954442298E-3</v>
      </c>
      <c r="AT19">
        <v>3.60812926253144E-3</v>
      </c>
      <c r="AU19">
        <v>3.5909133960355701E-3</v>
      </c>
      <c r="AV19">
        <v>3.5730236079822299E-3</v>
      </c>
      <c r="AW19">
        <v>3.5545113075141502E-3</v>
      </c>
      <c r="AX19">
        <v>3.5354239699527299E-3</v>
      </c>
      <c r="AY19">
        <v>3.5158054396745701E-3</v>
      </c>
      <c r="AZ19">
        <v>3.4956962443160101E-3</v>
      </c>
      <c r="BA19">
        <v>3.475133904715E-3</v>
      </c>
      <c r="BB19">
        <v>3.4541532302852398E-3</v>
      </c>
      <c r="BC19">
        <v>3.4327865934986801E-3</v>
      </c>
      <c r="BD19">
        <v>3.4110641800901499E-3</v>
      </c>
      <c r="BE19">
        <v>3.3890142137104101E-3</v>
      </c>
      <c r="BF19">
        <v>3.3666631552244099E-3</v>
      </c>
      <c r="BG19">
        <v>3.34403587782799E-3</v>
      </c>
      <c r="BH19">
        <v>3.3211558197614299E-3</v>
      </c>
      <c r="BI19">
        <v>3.2980451167275902E-3</v>
      </c>
      <c r="BJ19">
        <v>3.2747247162541299E-3</v>
      </c>
      <c r="BK19">
        <v>3.25121447623186E-3</v>
      </c>
      <c r="BL19">
        <v>3.2275332497621601E-3</v>
      </c>
      <c r="BM19">
        <v>3.2036989582894101E-3</v>
      </c>
      <c r="BN19">
        <v>3.1797286548052601E-3</v>
      </c>
      <c r="BO19">
        <v>3.1556385787098701E-3</v>
      </c>
      <c r="BP19">
        <v>3.13144420371274E-3</v>
      </c>
      <c r="BQ19">
        <v>3.10716027996235E-3</v>
      </c>
      <c r="BR19">
        <v>3.0828008714137399E-3</v>
      </c>
      <c r="BS19">
        <v>3.0583793892810301E-3</v>
      </c>
      <c r="BT19">
        <v>3.0339086222773799E-3</v>
      </c>
      <c r="BU19">
        <v>3.0094007642193399E-3</v>
      </c>
      <c r="BV19">
        <v>2.9848674394647098E-3</v>
      </c>
      <c r="BW19">
        <v>2.9603197265614099E-3</v>
      </c>
      <c r="BX19">
        <v>2.9357681804086698E-3</v>
      </c>
      <c r="BY19">
        <v>2.9112228531685299E-3</v>
      </c>
    </row>
    <row r="20" spans="1:77" x14ac:dyDescent="0.3">
      <c r="B20" t="s">
        <v>8</v>
      </c>
      <c r="C20" s="1">
        <v>3.5199432282163601E-2</v>
      </c>
      <c r="D20" s="1">
        <v>4.2552424673361497E-2</v>
      </c>
      <c r="E20" s="1">
        <v>4.2238527975884101E-2</v>
      </c>
      <c r="F20" s="1">
        <v>3.9410022413921303E-2</v>
      </c>
      <c r="G20" s="1">
        <v>3.5569111282923498E-2</v>
      </c>
      <c r="H20" s="1">
        <v>3.1290967673099003E-2</v>
      </c>
      <c r="I20" s="1">
        <v>2.6879554665052902E-2</v>
      </c>
      <c r="J20" s="1">
        <v>2.2530682001688899E-2</v>
      </c>
      <c r="K20" s="1">
        <v>1.8377776414533701E-2</v>
      </c>
      <c r="L20" s="1">
        <v>1.4509462955701701E-2</v>
      </c>
      <c r="M20" s="1">
        <v>1.09798767893204E-2</v>
      </c>
      <c r="N20" s="1">
        <v>7.8165218931427697E-3</v>
      </c>
      <c r="O20" s="1">
        <v>5.0267653953169596E-3</v>
      </c>
      <c r="P20" s="1">
        <v>2.6032382707592799E-3</v>
      </c>
      <c r="Q20" s="1">
        <v>5.2825960834129205E-4</v>
      </c>
      <c r="R20" s="1">
        <v>-1.2226129990407699E-3</v>
      </c>
      <c r="S20" s="1">
        <v>-2.6777987631314199E-3</v>
      </c>
      <c r="T20" s="1">
        <v>-3.8675642865093301E-3</v>
      </c>
      <c r="U20" s="1">
        <v>-4.8224426378204203E-3</v>
      </c>
      <c r="V20" s="1">
        <v>-5.5721020644734299E-3</v>
      </c>
      <c r="W20" s="1">
        <v>-6.1445758800809597E-3</v>
      </c>
      <c r="X20" s="1">
        <v>-6.5657764743858003E-3</v>
      </c>
      <c r="Y20" s="1">
        <v>-6.8592278453019203E-3</v>
      </c>
      <c r="Z20" s="1">
        <v>-7.0459619222339497E-3</v>
      </c>
      <c r="AA20" s="1">
        <v>-7.1445338734571701E-3</v>
      </c>
      <c r="AB20" s="2">
        <v>-7.1711203874063696E-3</v>
      </c>
      <c r="AC20" s="2">
        <v>-7.13967253214025E-3</v>
      </c>
      <c r="AD20" s="2">
        <v>-7.0621012544458501E-3</v>
      </c>
      <c r="AE20" s="2">
        <v>-6.9484789558027496E-3</v>
      </c>
      <c r="AF20" s="2">
        <v>-6.8072449806781902E-3</v>
      </c>
      <c r="AG20" s="2">
        <v>-6.6454063900093499E-3</v>
      </c>
      <c r="AH20" s="2">
        <v>-6.4687281881440403E-3</v>
      </c>
      <c r="AI20" s="2">
        <v>-6.2819093393327802E-3</v>
      </c>
      <c r="AJ20" s="2">
        <v>-6.0887425558576501E-3</v>
      </c>
      <c r="AK20" s="2">
        <v>-5.8922570589899897E-3</v>
      </c>
      <c r="AL20" s="2">
        <v>-5.69484438942969E-3</v>
      </c>
      <c r="AM20" s="2">
        <v>-5.49836794723406E-3</v>
      </c>
      <c r="AN20" s="2">
        <v>-5.3042573329098201E-3</v>
      </c>
      <c r="AO20" s="2">
        <v>-5.1135887915184797E-3</v>
      </c>
      <c r="AP20" s="2">
        <v>-4.9271531714117399E-3</v>
      </c>
      <c r="AQ20" s="2">
        <v>-4.7455128316693596E-3</v>
      </c>
      <c r="AR20">
        <v>-4.5690488937185298E-3</v>
      </c>
      <c r="AS20">
        <v>-4.3980001534542797E-3</v>
      </c>
      <c r="AT20">
        <v>-4.2324948661480897E-3</v>
      </c>
      <c r="AU20">
        <v>-4.0725764992873403E-3</v>
      </c>
      <c r="AV20">
        <v>-3.9182244268299096E-3</v>
      </c>
      <c r="AW20">
        <v>-3.7693704182641002E-3</v>
      </c>
      <c r="AX20">
        <v>-3.6259116614448298E-3</v>
      </c>
      <c r="AY20">
        <v>-3.4877209520304802E-3</v>
      </c>
      <c r="AZ20">
        <v>-3.3546545859278998E-3</v>
      </c>
      <c r="BA20">
        <v>-3.2265584050868499E-3</v>
      </c>
      <c r="BB20">
        <v>-3.10327237128975E-3</v>
      </c>
      <c r="BC20">
        <v>-2.9846339768702401E-3</v>
      </c>
      <c r="BD20">
        <v>-2.87048074491185E-3</v>
      </c>
      <c r="BE20">
        <v>-2.76065202361582E-3</v>
      </c>
      <c r="BF20">
        <v>-2.6549902393039099E-3</v>
      </c>
      <c r="BG20">
        <v>-2.5533417390373602E-3</v>
      </c>
      <c r="BH20">
        <v>-2.4555573262140598E-3</v>
      </c>
      <c r="BI20">
        <v>-2.3614925699292398E-3</v>
      </c>
      <c r="BJ20">
        <v>-2.2710079505941301E-3</v>
      </c>
      <c r="BK20">
        <v>-2.1839688896228798E-3</v>
      </c>
      <c r="BL20">
        <v>-2.1002456993173099E-3</v>
      </c>
      <c r="BM20">
        <v>-2.01971347987714E-3</v>
      </c>
      <c r="BN20">
        <v>-1.9422519832874899E-3</v>
      </c>
      <c r="BO20">
        <v>-1.8677454583000601E-3</v>
      </c>
      <c r="BP20">
        <v>-1.7960824865054801E-3</v>
      </c>
      <c r="BQ20">
        <v>-1.7271558163212499E-3</v>
      </c>
      <c r="BR20">
        <v>-1.6608621993687901E-3</v>
      </c>
      <c r="BS20">
        <v>-1.5971022320026801E-3</v>
      </c>
      <c r="BT20">
        <v>-1.5357802035363701E-3</v>
      </c>
      <c r="BU20">
        <v>-1.47680395186424E-3</v>
      </c>
      <c r="BV20">
        <v>-1.4200847266143601E-3</v>
      </c>
      <c r="BW20">
        <v>-1.3655370596075899E-3</v>
      </c>
      <c r="BX20">
        <v>-1.3130786421872199E-3</v>
      </c>
      <c r="BY20">
        <v>-1.26263020887784E-3</v>
      </c>
    </row>
    <row r="21" spans="1:77" x14ac:dyDescent="0.3">
      <c r="B21" t="s">
        <v>2</v>
      </c>
      <c r="C21" s="1">
        <v>0.150683156031517</v>
      </c>
      <c r="D21" s="1">
        <v>0.17802131090307599</v>
      </c>
      <c r="E21" s="1">
        <v>0.17514324537849399</v>
      </c>
      <c r="F21" s="1">
        <v>0.16496690213558801</v>
      </c>
      <c r="G21" s="1">
        <v>0.15339296476998501</v>
      </c>
      <c r="H21" s="1">
        <v>0.142095931901769</v>
      </c>
      <c r="I21" s="1">
        <v>0.13162648133244201</v>
      </c>
      <c r="J21" s="1">
        <v>0.122184878573532</v>
      </c>
      <c r="K21" s="1">
        <v>0.113829950463383</v>
      </c>
      <c r="L21" s="1">
        <v>0.106547495952136</v>
      </c>
      <c r="M21" s="1">
        <v>0.10028066480157399</v>
      </c>
      <c r="N21" s="1">
        <v>9.4947707685158297E-2</v>
      </c>
      <c r="O21" s="1">
        <v>9.0453894710620805E-2</v>
      </c>
      <c r="P21" s="1">
        <v>8.6699826323877599E-2</v>
      </c>
      <c r="Q21" s="1">
        <v>8.3587162783433394E-2</v>
      </c>
      <c r="R21" s="1">
        <v>8.1022422183620504E-2</v>
      </c>
      <c r="S21" s="1">
        <v>7.8919329923885798E-2</v>
      </c>
      <c r="T21" s="1">
        <v>7.7200096988327194E-2</v>
      </c>
      <c r="U21" s="1">
        <v>7.5795924036987497E-2</v>
      </c>
      <c r="V21" s="1">
        <v>7.4646963296771104E-2</v>
      </c>
      <c r="W21" s="1">
        <v>7.3701917095350997E-2</v>
      </c>
      <c r="X21" s="1">
        <v>7.2917408673636996E-2</v>
      </c>
      <c r="Y21" s="1">
        <v>7.22572261420905E-2</v>
      </c>
      <c r="Z21" s="1">
        <v>7.1691512802503604E-2</v>
      </c>
      <c r="AA21" s="1">
        <v>7.1195955370315298E-2</v>
      </c>
      <c r="AB21">
        <v>7.0751004868156706E-2</v>
      </c>
      <c r="AC21">
        <v>7.0341152215780495E-2</v>
      </c>
      <c r="AD21">
        <v>6.9954271037615104E-2</v>
      </c>
      <c r="AE21">
        <v>6.9581033287132193E-2</v>
      </c>
      <c r="AF21">
        <v>6.9214398394176396E-2</v>
      </c>
      <c r="AG21">
        <v>6.8849173319733101E-2</v>
      </c>
      <c r="AH21">
        <v>6.8481638778125298E-2</v>
      </c>
      <c r="AI21">
        <v>6.8109235657056899E-2</v>
      </c>
      <c r="AJ21">
        <v>6.7730305090152404E-2</v>
      </c>
      <c r="AK21">
        <v>6.7343875524917204E-2</v>
      </c>
      <c r="AL21">
        <v>6.6949490334126505E-2</v>
      </c>
      <c r="AM21">
        <v>6.6547069928152805E-2</v>
      </c>
      <c r="AN21">
        <v>6.61368028554596E-2</v>
      </c>
      <c r="AO21">
        <v>6.5719060966708404E-2</v>
      </c>
      <c r="AP21">
        <v>6.5294334320691594E-2</v>
      </c>
      <c r="AQ21">
        <v>6.4863182097444003E-2</v>
      </c>
      <c r="AR21">
        <v>6.4426196335769501E-2</v>
      </c>
      <c r="AS21">
        <v>6.3983975817337405E-2</v>
      </c>
      <c r="AT21">
        <v>6.3537107871574405E-2</v>
      </c>
      <c r="AU21">
        <v>6.3086156273064894E-2</v>
      </c>
      <c r="AV21">
        <v>6.2631653747220795E-2</v>
      </c>
      <c r="AW21">
        <v>6.2174097893614701E-2</v>
      </c>
      <c r="AX21">
        <v>6.1713949583748803E-2</v>
      </c>
      <c r="AY21">
        <v>6.1251633095895403E-2</v>
      </c>
      <c r="AZ21">
        <v>6.0787537418944403E-2</v>
      </c>
      <c r="BA21">
        <v>6.0322018294793403E-2</v>
      </c>
      <c r="BB21">
        <v>5.9855400679311402E-2</v>
      </c>
      <c r="BC21">
        <v>5.9387981389553098E-2</v>
      </c>
      <c r="BD21">
        <v>5.8920031773497299E-2</v>
      </c>
      <c r="BE21">
        <v>5.8451800291500801E-2</v>
      </c>
      <c r="BF21">
        <v>5.7983514938815602E-2</v>
      </c>
      <c r="BG21">
        <v>5.7515385468421901E-2</v>
      </c>
      <c r="BH21">
        <v>5.70476053951832E-2</v>
      </c>
      <c r="BI21">
        <v>5.6580353777706503E-2</v>
      </c>
      <c r="BJ21">
        <v>5.6113796784733501E-2</v>
      </c>
      <c r="BK21">
        <v>5.5648089059589102E-2</v>
      </c>
      <c r="BL21">
        <v>5.5183374900117002E-2</v>
      </c>
      <c r="BM21">
        <v>5.4719789273401397E-2</v>
      </c>
      <c r="BN21">
        <v>5.42574586849984E-2</v>
      </c>
      <c r="BO21">
        <v>5.3796501921843001E-2</v>
      </c>
      <c r="BP21">
        <v>5.3337030686806799E-2</v>
      </c>
      <c r="BQ21">
        <v>5.2879150141315202E-2</v>
      </c>
      <c r="BR21">
        <v>5.2422959370688298E-2</v>
      </c>
      <c r="BS21">
        <v>5.19685517850767E-2</v>
      </c>
      <c r="BT21">
        <v>5.1516015467115199E-2</v>
      </c>
      <c r="BU21">
        <v>5.1065433475778903E-2</v>
      </c>
      <c r="BV21">
        <v>5.0616884114423902E-2</v>
      </c>
      <c r="BW21">
        <v>5.0170441169659699E-2</v>
      </c>
      <c r="BX21">
        <v>4.9726174126518197E-2</v>
      </c>
      <c r="BY21">
        <v>4.92841483643758E-2</v>
      </c>
    </row>
    <row r="22" spans="1:77" x14ac:dyDescent="0.3">
      <c r="B22" t="s">
        <v>5</v>
      </c>
      <c r="C22" s="1">
        <v>-4.69975713444565E-2</v>
      </c>
      <c r="D22" s="1">
        <v>-4.7928024079155501E-2</v>
      </c>
      <c r="E22" s="1">
        <v>-3.9664232533053498E-2</v>
      </c>
      <c r="F22" s="1">
        <v>-3.0826076706405199E-2</v>
      </c>
      <c r="G22" s="1">
        <v>-2.32549517980483E-2</v>
      </c>
      <c r="H22" s="1">
        <v>-1.7177431172728699E-2</v>
      </c>
      <c r="I22" s="1">
        <v>-1.24508256959625E-2</v>
      </c>
      <c r="J22" s="1">
        <v>-8.8650784438436599E-3</v>
      </c>
      <c r="K22" s="1">
        <v>-6.2159955156900404E-3</v>
      </c>
      <c r="L22" s="1">
        <v>-4.32226327646876E-3</v>
      </c>
      <c r="M22" s="1">
        <v>-3.0281862652517299E-3</v>
      </c>
      <c r="N22" s="1">
        <v>-2.2025614195741198E-3</v>
      </c>
      <c r="O22" s="1">
        <v>-1.73642091974337E-3</v>
      </c>
      <c r="P22" s="1">
        <v>-1.5404555567512599E-3</v>
      </c>
      <c r="Q22" s="1">
        <v>-1.5424172804562901E-3</v>
      </c>
      <c r="R22" s="1">
        <v>-1.68463895103284E-3</v>
      </c>
      <c r="S22" s="1">
        <v>-1.92174351434294E-3</v>
      </c>
      <c r="T22" s="1">
        <v>-2.2185792804799401E-3</v>
      </c>
      <c r="U22" s="1">
        <v>-2.5483954149878901E-3</v>
      </c>
      <c r="V22" s="1">
        <v>-2.8912566803020001E-3</v>
      </c>
      <c r="W22" s="1">
        <v>-3.2326865402103901E-3</v>
      </c>
      <c r="X22" s="1">
        <v>-3.56252156984314E-3</v>
      </c>
      <c r="Y22" s="1">
        <v>-3.8739567010109902E-3</v>
      </c>
      <c r="Z22" s="1">
        <v>-4.1627594133524402E-3</v>
      </c>
      <c r="AA22" s="1">
        <v>-4.4266309618280304E-3</v>
      </c>
      <c r="AB22" s="2">
        <v>-4.6646936524392703E-3</v>
      </c>
      <c r="AC22" s="2">
        <v>-4.8770846924788202E-3</v>
      </c>
      <c r="AD22" s="2">
        <v>-5.0646389897515904E-3</v>
      </c>
      <c r="AE22" s="2">
        <v>-5.2286452684967401E-3</v>
      </c>
      <c r="AF22" s="2">
        <v>-5.3706618753379598E-3</v>
      </c>
      <c r="AG22" s="2">
        <v>-5.4923805767745602E-3</v>
      </c>
      <c r="AH22" s="2">
        <v>-5.5955284435831396E-3</v>
      </c>
      <c r="AI22" s="2">
        <v>-5.6817995445738604E-3</v>
      </c>
      <c r="AJ22" s="2">
        <v>-5.7528096177870101E-3</v>
      </c>
      <c r="AK22" s="2">
        <v>-5.8100681493503904E-3</v>
      </c>
      <c r="AL22" s="2">
        <v>-5.8549633752945302E-3</v>
      </c>
      <c r="AM22" s="2">
        <v>-5.8887566415347396E-3</v>
      </c>
      <c r="AN22" s="2">
        <v>-5.91258332701262E-3</v>
      </c>
      <c r="AO22" s="2">
        <v>-5.92745817114606E-3</v>
      </c>
      <c r="AP22" s="2">
        <v>-5.9342833660468997E-3</v>
      </c>
      <c r="AQ22" s="2">
        <v>-5.9338581926775998E-3</v>
      </c>
      <c r="AR22">
        <v>-5.9268893134338399E-3</v>
      </c>
      <c r="AS22">
        <v>-5.91400109540198E-3</v>
      </c>
      <c r="AT22">
        <v>-5.8957455410983198E-3</v>
      </c>
      <c r="AU22">
        <v>-5.8726115576608201E-3</v>
      </c>
      <c r="AV22">
        <v>-5.8450334105588997E-3</v>
      </c>
      <c r="AW22">
        <v>-5.8133982918355098E-3</v>
      </c>
      <c r="AX22">
        <v>-5.7780529923467799E-3</v>
      </c>
      <c r="AY22">
        <v>-5.7393097079266398E-3</v>
      </c>
      <c r="AZ22">
        <v>-5.6974510353832398E-3</v>
      </c>
      <c r="BA22">
        <v>-5.6527342293759804E-3</v>
      </c>
      <c r="BB22">
        <v>-5.6053947984347104E-3</v>
      </c>
      <c r="BC22">
        <v>-5.5556495199576396E-3</v>
      </c>
      <c r="BD22">
        <v>-5.5036989517413901E-3</v>
      </c>
      <c r="BE22">
        <v>-5.4497295128141596E-3</v>
      </c>
      <c r="BF22">
        <v>-5.3939152000816197E-3</v>
      </c>
      <c r="BG22">
        <v>-5.3364190003029601E-3</v>
      </c>
      <c r="BH22">
        <v>-5.2773940497243699E-3</v>
      </c>
      <c r="BI22">
        <v>-5.2169845866786302E-3</v>
      </c>
      <c r="BJ22">
        <v>-5.1553267358496998E-3</v>
      </c>
      <c r="BK22">
        <v>-5.0925491568460397E-3</v>
      </c>
      <c r="BL22">
        <v>-5.0287735842979402E-3</v>
      </c>
      <c r="BM22">
        <v>-4.9641152819162896E-3</v>
      </c>
      <c r="BN22">
        <v>-4.8986834288094402E-3</v>
      </c>
      <c r="BO22">
        <v>-4.8325814528179202E-3</v>
      </c>
      <c r="BP22">
        <v>-4.76590732264258E-3</v>
      </c>
      <c r="BQ22">
        <v>-4.6987538080558999E-3</v>
      </c>
      <c r="BR22">
        <v>-4.6312087154388396E-3</v>
      </c>
      <c r="BS22">
        <v>-4.5633551042181903E-3</v>
      </c>
      <c r="BT22">
        <v>-4.4952714884385504E-3</v>
      </c>
      <c r="BU22">
        <v>-4.4270320266360103E-3</v>
      </c>
      <c r="BV22">
        <v>-4.3587067023434798E-3</v>
      </c>
      <c r="BW22">
        <v>-4.2903614969084297E-3</v>
      </c>
      <c r="BX22">
        <v>-4.22205855580912E-3</v>
      </c>
      <c r="BY22">
        <v>-4.1538563492836498E-3</v>
      </c>
    </row>
    <row r="23" spans="1:77" x14ac:dyDescent="0.3">
      <c r="B23" t="s">
        <v>9</v>
      </c>
      <c r="C23" s="1">
        <v>-4.2350368301897499E-2</v>
      </c>
      <c r="D23" s="1">
        <v>-5.1142251897715402E-2</v>
      </c>
      <c r="E23" s="1">
        <v>-5.0519605699996299E-2</v>
      </c>
      <c r="F23" s="1">
        <v>-4.6841239126959699E-2</v>
      </c>
      <c r="G23" s="1">
        <v>-4.2050001381760002E-2</v>
      </c>
      <c r="H23" s="1">
        <v>-3.6906925736754401E-2</v>
      </c>
      <c r="I23" s="1">
        <v>-3.1794961154167398E-2</v>
      </c>
      <c r="J23" s="1">
        <v>-2.6934873893804601E-2</v>
      </c>
      <c r="K23" s="1">
        <v>-2.2455409351518001E-2</v>
      </c>
      <c r="L23" s="1">
        <v>-1.8424554779689E-2</v>
      </c>
      <c r="M23" s="1">
        <v>-1.48682752005231E-2</v>
      </c>
      <c r="N23" s="1">
        <v>-1.17836647914042E-2</v>
      </c>
      <c r="O23" s="1">
        <v>-9.1486841679664106E-3</v>
      </c>
      <c r="P23" s="1">
        <v>-6.92942010911463E-3</v>
      </c>
      <c r="Q23" s="1">
        <v>-5.0854356305411698E-3</v>
      </c>
      <c r="R23" s="1">
        <v>-3.5736294360644901E-3</v>
      </c>
      <c r="S23" s="1">
        <v>-2.3509370943733299E-3</v>
      </c>
      <c r="T23" s="1">
        <v>-1.3761423176770001E-3</v>
      </c>
      <c r="U23" s="1">
        <v>-6.1101485152320796E-4</v>
      </c>
      <c r="V23" s="1">
        <v>-2.0948318199982398E-5</v>
      </c>
      <c r="W23" s="1">
        <v>4.2476464740611499E-4</v>
      </c>
      <c r="X23" s="1">
        <v>7.5291248328038403E-4</v>
      </c>
      <c r="Y23" s="1">
        <v>9.8651705570116299E-4</v>
      </c>
      <c r="Z23" s="1">
        <v>1.1450952932269599E-3</v>
      </c>
      <c r="AA23" s="1">
        <v>1.2449831672510701E-3</v>
      </c>
      <c r="AB23" s="2">
        <v>1.29968785502882E-3</v>
      </c>
      <c r="AC23" s="2">
        <v>1.3202439415607001E-3</v>
      </c>
      <c r="AD23" s="2">
        <v>1.3155572693019999E-3</v>
      </c>
      <c r="AE23" s="2">
        <v>1.2927259463889401E-3</v>
      </c>
      <c r="AF23" s="2">
        <v>1.2573324328847E-3</v>
      </c>
      <c r="AG23" s="2">
        <v>1.21370384388332E-3</v>
      </c>
      <c r="AH23" s="2">
        <v>1.16513989226118E-3</v>
      </c>
      <c r="AI23" s="2">
        <v>1.11410945270262E-3</v>
      </c>
      <c r="AJ23" s="2">
        <v>1.0624177343036901E-3</v>
      </c>
      <c r="AK23" s="2">
        <v>1.0113466405214501E-3</v>
      </c>
      <c r="AL23" s="2">
        <v>9.6177118337930896E-4</v>
      </c>
      <c r="AM23" s="2">
        <v>9.14254891009522E-4</v>
      </c>
      <c r="AN23" s="2">
        <v>8.6912707164440398E-4</v>
      </c>
      <c r="AO23" s="2">
        <v>8.2654462490302605E-4</v>
      </c>
      <c r="AP23" s="2">
        <v>7.8654086156931704E-4</v>
      </c>
      <c r="AQ23" s="2">
        <v>7.4906353458882103E-4</v>
      </c>
      <c r="AR23">
        <v>7.1400401713678002E-4</v>
      </c>
      <c r="AS23">
        <v>6.8121930239654102E-4</v>
      </c>
      <c r="AT23">
        <v>6.5054825334304905E-4</v>
      </c>
      <c r="AU23">
        <v>6.2182330490623099E-4</v>
      </c>
      <c r="AV23">
        <v>5.9487861825844798E-4</v>
      </c>
      <c r="AW23">
        <v>5.6955550856595402E-4</v>
      </c>
      <c r="AX23">
        <v>5.4570581296881603E-4</v>
      </c>
      <c r="AY23">
        <v>5.2319373352979304E-4</v>
      </c>
      <c r="AZ23">
        <v>5.0189657860656603E-4</v>
      </c>
      <c r="BA23">
        <v>4.8170473345620501E-4</v>
      </c>
      <c r="BB23">
        <v>4.6252111467743299E-4</v>
      </c>
      <c r="BC23">
        <v>4.4426030116161201E-4</v>
      </c>
      <c r="BD23">
        <v>4.2684748449313301E-4</v>
      </c>
      <c r="BE23">
        <v>4.1021734231054497E-4</v>
      </c>
      <c r="BF23">
        <v>3.9431290729639802E-4</v>
      </c>
      <c r="BG23">
        <v>3.7908448069111697E-4</v>
      </c>
      <c r="BH23">
        <v>3.6448862120701801E-4</v>
      </c>
      <c r="BI23">
        <v>3.50487226824552E-4</v>
      </c>
      <c r="BJ23">
        <v>3.3704671723062003E-4</v>
      </c>
      <c r="BK23">
        <v>3.2413731781238199E-4</v>
      </c>
      <c r="BL23">
        <v>3.1173244149345698E-4</v>
      </c>
      <c r="BM23">
        <v>2.9980816175810202E-4</v>
      </c>
      <c r="BN23">
        <v>2.8834276852279599E-4</v>
      </c>
      <c r="BO23">
        <v>2.7731639774160202E-4</v>
      </c>
      <c r="BP23">
        <v>2.66710725503566E-4</v>
      </c>
      <c r="BQ23">
        <v>2.56508717690007E-4</v>
      </c>
      <c r="BR23">
        <v>2.4669442684913698E-4</v>
      </c>
      <c r="BS23">
        <v>2.3725282869744099E-4</v>
      </c>
      <c r="BT23">
        <v>2.28169691485883E-4</v>
      </c>
      <c r="BU23">
        <v>2.1943147231353899E-4</v>
      </c>
      <c r="BV23">
        <v>2.1102523529021401E-4</v>
      </c>
      <c r="BW23">
        <v>2.02938587216432E-4</v>
      </c>
      <c r="BX23">
        <v>1.9515962714816701E-4</v>
      </c>
      <c r="BY23">
        <v>1.8767690683732199E-4</v>
      </c>
    </row>
    <row r="24" spans="1:77" x14ac:dyDescent="0.3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77" x14ac:dyDescent="0.3">
      <c r="A25" t="s">
        <v>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77" x14ac:dyDescent="0.3">
      <c r="B26" t="s">
        <v>6</v>
      </c>
      <c r="C26" s="1">
        <v>8.7555353148990406E-2</v>
      </c>
      <c r="D26" s="1">
        <v>6.3060955436047894E-2</v>
      </c>
      <c r="E26" s="1">
        <v>3.8226442622719299E-2</v>
      </c>
      <c r="F26" s="1">
        <v>2.2901030243399699E-2</v>
      </c>
      <c r="G26" s="1">
        <v>1.42180561374493E-2</v>
      </c>
      <c r="H26" s="1">
        <v>9.3233981993535008E-3</v>
      </c>
      <c r="I26" s="1">
        <v>6.48294383459382E-3</v>
      </c>
      <c r="J26" s="1">
        <v>4.74357806813701E-3</v>
      </c>
      <c r="K26" s="1">
        <v>3.5985615472777402E-3</v>
      </c>
      <c r="L26" s="1">
        <v>2.7828939512772499E-3</v>
      </c>
      <c r="M26" s="1">
        <v>2.15957118536727E-3</v>
      </c>
      <c r="N26" s="1">
        <v>1.6582369885069399E-3</v>
      </c>
      <c r="O26" s="1">
        <v>1.2425902134444099E-3</v>
      </c>
      <c r="P26" s="1">
        <v>8.93308752532185E-4</v>
      </c>
      <c r="Q26" s="1">
        <v>5.9926482449839801E-4</v>
      </c>
      <c r="R26" s="1">
        <v>3.5312552630645201E-4</v>
      </c>
      <c r="S26" s="1">
        <v>1.4923964068345801E-4</v>
      </c>
      <c r="T26" s="1">
        <v>-1.73095014535472E-5</v>
      </c>
      <c r="U26" s="1">
        <v>-1.5107696876971599E-4</v>
      </c>
      <c r="V26" s="1">
        <v>-2.56362870095412E-4</v>
      </c>
      <c r="W26" s="1">
        <v>-3.3720889511382499E-4</v>
      </c>
      <c r="X26" s="1">
        <v>-3.97360761110975E-4</v>
      </c>
      <c r="Y26" s="1">
        <v>-4.4023084204634699E-4</v>
      </c>
      <c r="Z26" s="1">
        <v>-4.68874112937034E-4</v>
      </c>
      <c r="AA26" s="1">
        <v>-4.8598031017439702E-4</v>
      </c>
      <c r="AB26">
        <v>-4.9388066845844401E-4</v>
      </c>
      <c r="AC26">
        <v>-4.9456594738249502E-4</v>
      </c>
      <c r="AD26">
        <v>-4.8971221565904997E-4</v>
      </c>
      <c r="AE26">
        <v>-4.8071123742057402E-4</v>
      </c>
      <c r="AF26">
        <v>-4.6870290335879498E-4</v>
      </c>
      <c r="AG26">
        <v>-4.54607774068598E-4</v>
      </c>
      <c r="AH26">
        <v>-4.3915836594542602E-4</v>
      </c>
      <c r="AI26">
        <v>-4.2292827913373499E-4</v>
      </c>
      <c r="AJ26">
        <v>-4.0635863781111903E-4</v>
      </c>
      <c r="AK26">
        <v>-3.8978159376743102E-4</v>
      </c>
      <c r="AL26">
        <v>-3.7344084801884102E-4</v>
      </c>
      <c r="AM26">
        <v>-3.57509286308033E-4</v>
      </c>
      <c r="AN26">
        <v>-3.4210391612141399E-4</v>
      </c>
      <c r="AO26">
        <v>-3.2729834695802802E-4</v>
      </c>
      <c r="AP26">
        <v>-3.1313308176314199E-4</v>
      </c>
      <c r="AQ26">
        <v>-2.9962389359674998E-4</v>
      </c>
      <c r="AR26">
        <v>-2.8676855399130201E-4</v>
      </c>
      <c r="AS26">
        <v>-2.74552162889785E-4</v>
      </c>
      <c r="AT26">
        <v>-2.6295130818779601E-4</v>
      </c>
      <c r="AU26">
        <v>-2.51937258413032E-4</v>
      </c>
      <c r="AV26">
        <v>-2.4147836687841301E-4</v>
      </c>
      <c r="AW26">
        <v>-2.3154184105802901E-4</v>
      </c>
      <c r="AX26">
        <v>-2.220950078157E-4</v>
      </c>
      <c r="AY26">
        <v>-2.1310618397644E-4</v>
      </c>
      <c r="AZ26">
        <v>-2.0454524282948399E-4</v>
      </c>
      <c r="BA26">
        <v>-1.9638395056459999E-4</v>
      </c>
      <c r="BB26">
        <v>-1.88596132323014E-4</v>
      </c>
      <c r="BC26">
        <v>-1.81157715360353E-4</v>
      </c>
      <c r="BD26">
        <v>-1.7404668659282401E-4</v>
      </c>
      <c r="BE26">
        <v>-1.67242993324874E-4</v>
      </c>
      <c r="BF26">
        <v>-1.6072840902465099E-4</v>
      </c>
      <c r="BG26">
        <v>-1.5448638041390799E-4</v>
      </c>
      <c r="BH26">
        <v>-1.4850186767434101E-4</v>
      </c>
      <c r="BI26">
        <v>-1.4276118606169099E-4</v>
      </c>
      <c r="BJ26">
        <v>-1.3725185449969701E-4</v>
      </c>
      <c r="BK26">
        <v>-1.31962454655284E-4</v>
      </c>
      <c r="BL26">
        <v>-1.2688250245019301E-4</v>
      </c>
      <c r="BM26">
        <v>-1.22002332837193E-4</v>
      </c>
      <c r="BN26">
        <v>-1.1731299787195999E-4</v>
      </c>
      <c r="BO26">
        <v>-1.12806177570937E-4</v>
      </c>
      <c r="BP26">
        <v>-1.08474102700376E-4</v>
      </c>
      <c r="BQ26">
        <v>-1.04309488443136E-4</v>
      </c>
      <c r="BR26">
        <v>-1.00305477798555E-4</v>
      </c>
      <c r="BS26" s="2">
        <v>-9.6455593555650794E-5</v>
      </c>
      <c r="BT26" s="2">
        <v>-9.2753697717061601E-5</v>
      </c>
      <c r="BU26" s="2">
        <v>-8.9193957321989406E-5</v>
      </c>
      <c r="BV26" s="2">
        <v>-8.5770815707132103E-5</v>
      </c>
      <c r="BW26" s="2">
        <v>-8.2478968344958206E-5</v>
      </c>
      <c r="BX26" s="2">
        <v>-7.9313342501454299E-5</v>
      </c>
      <c r="BY26" s="2">
        <v>-7.6269080055624101E-5</v>
      </c>
    </row>
    <row r="27" spans="1:77" x14ac:dyDescent="0.3">
      <c r="B27" t="s">
        <v>7</v>
      </c>
      <c r="C27" s="1">
        <v>2.1625677874901501E-2</v>
      </c>
      <c r="D27" s="1">
        <v>2.34618090053254E-2</v>
      </c>
      <c r="E27" s="1">
        <v>2.0566846276844498E-2</v>
      </c>
      <c r="F27" s="1">
        <v>1.7323580075644801E-2</v>
      </c>
      <c r="G27" s="1">
        <v>1.4782061205814699E-2</v>
      </c>
      <c r="H27" s="1">
        <v>1.2979182859011E-2</v>
      </c>
      <c r="I27" s="1">
        <v>1.1725328424426701E-2</v>
      </c>
      <c r="J27" s="1">
        <v>1.0836801104867099E-2</v>
      </c>
      <c r="K27" s="1">
        <v>1.0183435641823699E-2</v>
      </c>
      <c r="L27" s="1">
        <v>9.6832160064445998E-3</v>
      </c>
      <c r="M27" s="1">
        <v>9.2871538907140696E-3</v>
      </c>
      <c r="N27" s="1">
        <v>8.9664421252463305E-3</v>
      </c>
      <c r="O27" s="1">
        <v>8.7038086320719004E-3</v>
      </c>
      <c r="P27" s="1">
        <v>8.4882889426425301E-3</v>
      </c>
      <c r="Q27" s="1">
        <v>8.3122729818422697E-3</v>
      </c>
      <c r="R27" s="1">
        <v>8.1699255974711799E-3</v>
      </c>
      <c r="S27" s="1">
        <v>8.0563868073439907E-3</v>
      </c>
      <c r="T27" s="1">
        <v>7.9673923394738902E-3</v>
      </c>
      <c r="U27" s="1">
        <v>7.8991086248478507E-3</v>
      </c>
      <c r="V27" s="1">
        <v>7.84806944099967E-3</v>
      </c>
      <c r="W27" s="1">
        <v>7.8111551084686596E-3</v>
      </c>
      <c r="X27" s="1">
        <v>7.7855850252924498E-3</v>
      </c>
      <c r="Y27" s="1">
        <v>7.76891038661103E-3</v>
      </c>
      <c r="Z27" s="1">
        <v>7.7590022216998599E-3</v>
      </c>
      <c r="AA27" s="1">
        <v>7.7540339049388301E-3</v>
      </c>
      <c r="AB27">
        <v>7.7524590521455402E-3</v>
      </c>
      <c r="AC27">
        <v>7.75298630458841E-3</v>
      </c>
      <c r="AD27">
        <v>7.7545525310860602E-3</v>
      </c>
      <c r="AE27">
        <v>7.75629576341002E-3</v>
      </c>
      <c r="AF27">
        <v>7.7575288860093497E-3</v>
      </c>
      <c r="AG27">
        <v>7.7577148078462098E-3</v>
      </c>
      <c r="AH27">
        <v>7.7564435869127398E-3</v>
      </c>
      <c r="AI27">
        <v>7.7534117685467497E-3</v>
      </c>
      <c r="AJ27">
        <v>7.7484040371995702E-3</v>
      </c>
      <c r="AK27">
        <v>7.7412771628536502E-3</v>
      </c>
      <c r="AL27">
        <v>7.7319461409592798E-3</v>
      </c>
      <c r="AM27">
        <v>7.7203723714654301E-3</v>
      </c>
      <c r="AN27">
        <v>7.7065536917362903E-3</v>
      </c>
      <c r="AO27">
        <v>7.6905160642430099E-3</v>
      </c>
      <c r="AP27">
        <v>7.6723067182340402E-3</v>
      </c>
      <c r="AQ27">
        <v>7.6519885513677702E-3</v>
      </c>
      <c r="AR27">
        <v>7.6296356096011101E-3</v>
      </c>
      <c r="AS27">
        <v>7.6053294792249601E-3</v>
      </c>
      <c r="AT27">
        <v>7.57915644215304E-3</v>
      </c>
      <c r="AU27">
        <v>7.5512052631955696E-3</v>
      </c>
      <c r="AV27">
        <v>7.5215654952497301E-3</v>
      </c>
      <c r="AW27">
        <v>7.4903262045562602E-3</v>
      </c>
      <c r="AX27">
        <v>7.4575750330722699E-3</v>
      </c>
      <c r="AY27">
        <v>7.4233975284181504E-3</v>
      </c>
      <c r="AZ27">
        <v>7.3878766837126297E-3</v>
      </c>
      <c r="BA27">
        <v>7.3510926399381199E-3</v>
      </c>
      <c r="BB27">
        <v>7.3131225123555599E-3</v>
      </c>
      <c r="BC27">
        <v>7.2740403100269302E-3</v>
      </c>
      <c r="BD27">
        <v>7.2339169238317203E-3</v>
      </c>
      <c r="BE27">
        <v>7.1928201636205598E-3</v>
      </c>
      <c r="BF27">
        <v>7.1508148294685903E-3</v>
      </c>
      <c r="BG27">
        <v>7.1079628055049299E-3</v>
      </c>
      <c r="BH27">
        <v>7.0643231676216301E-3</v>
      </c>
      <c r="BI27">
        <v>7.0199522986170802E-3</v>
      </c>
      <c r="BJ27">
        <v>6.9749040060995901E-3</v>
      </c>
      <c r="BK27">
        <v>6.9292296398547398E-3</v>
      </c>
      <c r="BL27">
        <v>6.8829782064363998E-3</v>
      </c>
      <c r="BM27">
        <v>6.83619647953873E-3</v>
      </c>
      <c r="BN27">
        <v>6.7889291052991999E-3</v>
      </c>
      <c r="BO27">
        <v>6.74121870211245E-3</v>
      </c>
      <c r="BP27">
        <v>6.69310595483913E-3</v>
      </c>
      <c r="BQ27">
        <v>6.6446297035013804E-3</v>
      </c>
      <c r="BR27">
        <v>6.5958270266914297E-3</v>
      </c>
      <c r="BS27">
        <v>6.5467333199999301E-3</v>
      </c>
      <c r="BT27">
        <v>6.4973823698124197E-3</v>
      </c>
      <c r="BU27">
        <v>6.4478064228356002E-3</v>
      </c>
      <c r="BV27">
        <v>6.3980362517096802E-3</v>
      </c>
      <c r="BW27">
        <v>6.3481012170458302E-3</v>
      </c>
      <c r="BX27">
        <v>6.2980293262026596E-3</v>
      </c>
      <c r="BY27">
        <v>6.2478472890872801E-3</v>
      </c>
    </row>
    <row r="28" spans="1:77" x14ac:dyDescent="0.3">
      <c r="B28" t="s">
        <v>8</v>
      </c>
      <c r="C28" s="1">
        <v>3.2973673048876197E-2</v>
      </c>
      <c r="D28" s="1">
        <v>6.4907725981053002E-2</v>
      </c>
      <c r="E28" s="1">
        <v>8.5679277283729496E-2</v>
      </c>
      <c r="F28" s="1">
        <v>9.5489046553113799E-2</v>
      </c>
      <c r="G28" s="1">
        <v>9.7026493105914893E-2</v>
      </c>
      <c r="H28" s="1">
        <v>9.3021762590814697E-2</v>
      </c>
      <c r="I28" s="1">
        <v>8.5639320583243597E-2</v>
      </c>
      <c r="J28" s="1">
        <v>7.6440205226486202E-2</v>
      </c>
      <c r="K28" s="1">
        <v>6.6492993978087001E-2</v>
      </c>
      <c r="L28" s="1">
        <v>5.6500353893575002E-2</v>
      </c>
      <c r="M28" s="1">
        <v>4.6904728399869401E-2</v>
      </c>
      <c r="N28" s="1">
        <v>3.7968055145046399E-2</v>
      </c>
      <c r="O28" s="1">
        <v>2.9829314454091801E-2</v>
      </c>
      <c r="P28" s="1">
        <v>2.2545206046173102E-2</v>
      </c>
      <c r="Q28" s="1">
        <v>1.6118581773632401E-2</v>
      </c>
      <c r="R28" s="1">
        <v>1.05181792426902E-2</v>
      </c>
      <c r="S28" s="1">
        <v>5.6922313057880397E-3</v>
      </c>
      <c r="T28" s="1">
        <v>1.5777790665299401E-3</v>
      </c>
      <c r="U28" s="1">
        <v>-1.89302652135845E-3</v>
      </c>
      <c r="V28" s="1">
        <v>-4.7887331479003099E-3</v>
      </c>
      <c r="W28" s="1">
        <v>-7.1758729889843196E-3</v>
      </c>
      <c r="X28" s="1">
        <v>-9.1172805491678104E-3</v>
      </c>
      <c r="Y28" s="1">
        <v>-1.06711280630605E-2</v>
      </c>
      <c r="Z28" s="1">
        <v>-1.1890455758860399E-2</v>
      </c>
      <c r="AA28" s="1">
        <v>-1.28230388753871E-2</v>
      </c>
      <c r="AB28">
        <v>-1.3511479022948501E-2</v>
      </c>
      <c r="AC28">
        <v>-1.3993439983489399E-2</v>
      </c>
      <c r="AD28">
        <v>-1.43019712867259E-2</v>
      </c>
      <c r="AE28">
        <v>-1.44658795977314E-2</v>
      </c>
      <c r="AF28">
        <v>-1.4510120000242901E-2</v>
      </c>
      <c r="AG28">
        <v>-1.4456187981534901E-2</v>
      </c>
      <c r="AH28">
        <v>-1.43224992488895E-2</v>
      </c>
      <c r="AI28">
        <v>-1.41247490923057E-2</v>
      </c>
      <c r="AJ28">
        <v>-1.3876246321995999E-2</v>
      </c>
      <c r="AK28">
        <v>-1.35882191892093E-2</v>
      </c>
      <c r="AL28">
        <v>-1.3270092389116601E-2</v>
      </c>
      <c r="AM28">
        <v>-1.2929735423380599E-2</v>
      </c>
      <c r="AN28">
        <v>-1.2573683399366899E-2</v>
      </c>
      <c r="AO28">
        <v>-1.2207331860811001E-2</v>
      </c>
      <c r="AP28">
        <v>-1.18351075547417E-2</v>
      </c>
      <c r="AQ28">
        <v>-1.14606171971703E-2</v>
      </c>
      <c r="AR28">
        <v>-1.1086776347680899E-2</v>
      </c>
      <c r="AS28">
        <v>-1.07159204726928E-2</v>
      </c>
      <c r="AT28">
        <v>-1.03499001932396E-2</v>
      </c>
      <c r="AU28">
        <v>-9.9901625941421907E-3</v>
      </c>
      <c r="AV28">
        <v>-9.63782033139725E-3</v>
      </c>
      <c r="AW28">
        <v>-9.2937101238739495E-3</v>
      </c>
      <c r="AX28">
        <v>-8.9584420616480708E-3</v>
      </c>
      <c r="AY28">
        <v>-8.6324410119869906E-3</v>
      </c>
      <c r="AZ28">
        <v>-8.3159812589387993E-3</v>
      </c>
      <c r="BA28">
        <v>-8.0092153761864206E-3</v>
      </c>
      <c r="BB28">
        <v>-7.7121982068207098E-3</v>
      </c>
      <c r="BC28">
        <v>-7.4249067087393201E-3</v>
      </c>
      <c r="BD28">
        <v>-7.1472563207041198E-3</v>
      </c>
      <c r="BE28">
        <v>-6.8791144115059799E-3</v>
      </c>
      <c r="BF28">
        <v>-6.6203112927241802E-3</v>
      </c>
      <c r="BG28">
        <v>-6.3706492035793998E-3</v>
      </c>
      <c r="BH28">
        <v>-6.1299096135976798E-3</v>
      </c>
      <c r="BI28">
        <v>-5.8978591344102998E-3</v>
      </c>
      <c r="BJ28">
        <v>-5.6742542851728802E-3</v>
      </c>
      <c r="BK28">
        <v>-5.45884531597689E-3</v>
      </c>
      <c r="BL28">
        <v>-5.2513792594604198E-3</v>
      </c>
      <c r="BM28">
        <v>-5.0516023518684498E-3</v>
      </c>
      <c r="BN28">
        <v>-4.8592619403860799E-3</v>
      </c>
      <c r="BO28">
        <v>-4.67410797305452E-3</v>
      </c>
      <c r="BP28">
        <v>-4.4958941504264303E-3</v>
      </c>
      <c r="BQ28">
        <v>-4.3243788038310601E-3</v>
      </c>
      <c r="BR28">
        <v>-4.1593255532673496E-3</v>
      </c>
      <c r="BS28">
        <v>-4.0005037881466502E-3</v>
      </c>
      <c r="BT28">
        <v>-3.84768900603663E-3</v>
      </c>
      <c r="BU28">
        <v>-3.7006630379328598E-3</v>
      </c>
      <c r="BV28">
        <v>-3.55921418316206E-3</v>
      </c>
      <c r="BW28">
        <v>-3.4231372725958202E-3</v>
      </c>
      <c r="BX28">
        <v>-3.2922336752520698E-3</v>
      </c>
      <c r="BY28">
        <v>-3.1663112604376899E-3</v>
      </c>
    </row>
    <row r="29" spans="1:77" x14ac:dyDescent="0.3">
      <c r="B29" t="s">
        <v>2</v>
      </c>
      <c r="C29" s="1">
        <v>2.8913532872952698E-2</v>
      </c>
      <c r="D29" s="1">
        <v>5.5474643837087299E-2</v>
      </c>
      <c r="E29" s="1">
        <v>7.59692775121628E-2</v>
      </c>
      <c r="F29" s="1">
        <v>8.9571721425623294E-2</v>
      </c>
      <c r="G29" s="1">
        <v>9.7701502447780295E-2</v>
      </c>
      <c r="H29" s="1">
        <v>0.10185151506309301</v>
      </c>
      <c r="I29" s="1">
        <v>0.10321646398843699</v>
      </c>
      <c r="J29" s="1">
        <v>0.10269618957896701</v>
      </c>
      <c r="K29" s="1">
        <v>0.100956637165577</v>
      </c>
      <c r="L29" s="1">
        <v>9.84857056069149E-2</v>
      </c>
      <c r="M29" s="1">
        <v>9.5636234265770906E-2</v>
      </c>
      <c r="N29" s="1">
        <v>9.2658367305233705E-2</v>
      </c>
      <c r="O29" s="1">
        <v>8.9724196029633399E-2</v>
      </c>
      <c r="P29" s="1">
        <v>8.6946800138948205E-2</v>
      </c>
      <c r="Q29" s="1">
        <v>8.4395106462651706E-2</v>
      </c>
      <c r="R29" s="1">
        <v>8.2105525684964806E-2</v>
      </c>
      <c r="S29" s="1">
        <v>8.00910483421369E-2</v>
      </c>
      <c r="T29" s="1">
        <v>7.8348309347821096E-2</v>
      </c>
      <c r="U29" s="1">
        <v>7.6863018840534605E-2</v>
      </c>
      <c r="V29" s="1">
        <v>7.5614079658282707E-2</v>
      </c>
      <c r="W29" s="1">
        <v>7.4576653865381204E-2</v>
      </c>
      <c r="X29" s="1">
        <v>7.3724394915303096E-2</v>
      </c>
      <c r="Y29" s="1">
        <v>7.3031024269025802E-2</v>
      </c>
      <c r="Z29" s="1">
        <v>7.2471399495287497E-2</v>
      </c>
      <c r="AA29" s="1">
        <v>7.2022193879098098E-2</v>
      </c>
      <c r="AB29">
        <v>7.1662284628101605E-2</v>
      </c>
      <c r="AC29">
        <v>7.13729273735004E-2</v>
      </c>
      <c r="AD29">
        <v>7.1137778390724299E-2</v>
      </c>
      <c r="AE29">
        <v>7.0942812439626399E-2</v>
      </c>
      <c r="AF29">
        <v>7.0776172997770101E-2</v>
      </c>
      <c r="AG29">
        <v>7.0627982609732395E-2</v>
      </c>
      <c r="AH29">
        <v>7.0490133800564805E-2</v>
      </c>
      <c r="AI29">
        <v>7.0356075228657194E-2</v>
      </c>
      <c r="AJ29">
        <v>7.0220603235736506E-2</v>
      </c>
      <c r="AK29">
        <v>7.0079665471139002E-2</v>
      </c>
      <c r="AL29">
        <v>6.9930180633149597E-2</v>
      </c>
      <c r="AM29">
        <v>6.9769876417961701E-2</v>
      </c>
      <c r="AN29">
        <v>6.9597146357272599E-2</v>
      </c>
      <c r="AO29">
        <v>6.9410925241816093E-2</v>
      </c>
      <c r="AP29">
        <v>6.9210582173446195E-2</v>
      </c>
      <c r="AQ29">
        <v>6.8995829883553197E-2</v>
      </c>
      <c r="AR29">
        <v>6.8766648736685906E-2</v>
      </c>
      <c r="AS29">
        <v>6.8523223754266602E-2</v>
      </c>
      <c r="AT29">
        <v>6.8265893004148606E-2</v>
      </c>
      <c r="AU29">
        <v>6.7995105776405301E-2</v>
      </c>
      <c r="AV29">
        <v>6.7711389080521697E-2</v>
      </c>
      <c r="AW29">
        <v>6.7415321136393994E-2</v>
      </c>
      <c r="AX29">
        <v>6.7107510678388105E-2</v>
      </c>
      <c r="AY29">
        <v>6.6788581039019398E-2</v>
      </c>
      <c r="AZ29">
        <v>6.6459158120439898E-2</v>
      </c>
      <c r="BA29">
        <v>6.6119861493892595E-2</v>
      </c>
      <c r="BB29">
        <v>6.5771297987355301E-2</v>
      </c>
      <c r="BC29">
        <v>6.5414057228691994E-2</v>
      </c>
      <c r="BD29">
        <v>6.5048708705592803E-2</v>
      </c>
      <c r="BE29">
        <v>6.4675799984832902E-2</v>
      </c>
      <c r="BF29">
        <v>6.4295855802724997E-2</v>
      </c>
      <c r="BG29">
        <v>6.3909377797108397E-2</v>
      </c>
      <c r="BH29">
        <v>6.3516844699972194E-2</v>
      </c>
      <c r="BI29">
        <v>6.3118712849997302E-2</v>
      </c>
      <c r="BJ29">
        <v>6.2715416917094605E-2</v>
      </c>
      <c r="BK29">
        <v>6.2307370757463398E-2</v>
      </c>
      <c r="BL29">
        <v>6.1894968338799899E-2</v>
      </c>
      <c r="BM29">
        <v>6.1478584691925998E-2</v>
      </c>
      <c r="BN29">
        <v>6.1058576858060702E-2</v>
      </c>
      <c r="BO29">
        <v>6.0635284810906701E-2</v>
      </c>
      <c r="BP29">
        <v>6.0209032340241199E-2</v>
      </c>
      <c r="BQ29">
        <v>5.9780127889279999E-2</v>
      </c>
      <c r="BR29">
        <v>5.9348865342134599E-2</v>
      </c>
      <c r="BS29">
        <v>5.89155247605396E-2</v>
      </c>
      <c r="BT29">
        <v>5.8480373070972098E-2</v>
      </c>
      <c r="BU29">
        <v>5.8043664704535501E-2</v>
      </c>
      <c r="BV29">
        <v>5.7605642192718499E-2</v>
      </c>
      <c r="BW29">
        <v>5.7166536722505198E-2</v>
      </c>
      <c r="BX29">
        <v>5.6726568654415201E-2</v>
      </c>
      <c r="BY29">
        <v>5.6285948006972598E-2</v>
      </c>
    </row>
    <row r="30" spans="1:77" x14ac:dyDescent="0.3">
      <c r="B30" t="s">
        <v>5</v>
      </c>
      <c r="C30" s="1">
        <v>-5.8153631465162101E-2</v>
      </c>
      <c r="D30" s="1">
        <v>-6.5421570401379997E-2</v>
      </c>
      <c r="E30" s="1">
        <v>-5.97498430658083E-2</v>
      </c>
      <c r="F30" s="1">
        <v>-5.0886376901979301E-2</v>
      </c>
      <c r="G30" s="1">
        <v>-4.21759342353848E-2</v>
      </c>
      <c r="H30" s="1">
        <v>-3.4569321254640101E-2</v>
      </c>
      <c r="I30" s="1">
        <v>-2.8203481587923501E-2</v>
      </c>
      <c r="J30" s="1">
        <v>-2.2976658904325601E-2</v>
      </c>
      <c r="K30" s="1">
        <v>-1.8739266072049999E-2</v>
      </c>
      <c r="L30" s="1">
        <v>-1.53483686648538E-2</v>
      </c>
      <c r="M30" s="1">
        <v>-1.2678358691986E-2</v>
      </c>
      <c r="N30" s="1">
        <v>-1.0619911319743601E-2</v>
      </c>
      <c r="O30" s="1">
        <v>-9.07716090510567E-3</v>
      </c>
      <c r="P30" s="1">
        <v>-7.9655151939710903E-3</v>
      </c>
      <c r="Q30" s="1">
        <v>-7.2102869573393803E-3</v>
      </c>
      <c r="R30" s="1">
        <v>-6.7458385445500098E-3</v>
      </c>
      <c r="S30" s="1">
        <v>-6.5149541237005098E-3</v>
      </c>
      <c r="T30" s="1">
        <v>-6.4682675918229498E-3</v>
      </c>
      <c r="U30" s="1">
        <v>-6.56366854592826E-3</v>
      </c>
      <c r="V30" s="1">
        <v>-6.7656667311126297E-3</v>
      </c>
      <c r="W30" s="1">
        <v>-7.0447246248540301E-3</v>
      </c>
      <c r="X30" s="1">
        <v>-7.3765789868009196E-3</v>
      </c>
      <c r="Y30" s="1">
        <v>-7.7415735188195002E-3</v>
      </c>
      <c r="Z30" s="1">
        <v>-8.1240214747184108E-3</v>
      </c>
      <c r="AA30" s="1">
        <v>-8.5116121267712706E-3</v>
      </c>
      <c r="AB30">
        <v>-8.8948699940224699E-3</v>
      </c>
      <c r="AC30">
        <v>-9.26667137750385E-3</v>
      </c>
      <c r="AD30">
        <v>-9.6218192771300708E-3</v>
      </c>
      <c r="AE30">
        <v>-9.9566751934670808E-3</v>
      </c>
      <c r="AF30">
        <v>-1.0268844544902201E-2</v>
      </c>
      <c r="AG30">
        <v>-1.05569113177513E-2</v>
      </c>
      <c r="AH30">
        <v>-1.0820216970683401E-2</v>
      </c>
      <c r="AI30">
        <v>-1.10586784058314E-2</v>
      </c>
      <c r="AJ30">
        <v>-1.1272639887043899E-2</v>
      </c>
      <c r="AK30">
        <v>-1.14627540416306E-2</v>
      </c>
      <c r="AL30">
        <v>-1.1629887455756899E-2</v>
      </c>
      <c r="AM30">
        <v>-1.17750468122816E-2</v>
      </c>
      <c r="AN30">
        <v>-1.18993219843147E-2</v>
      </c>
      <c r="AO30">
        <v>-1.20038429604509E-2</v>
      </c>
      <c r="AP30">
        <v>-1.20897479198422E-2</v>
      </c>
      <c r="AQ30">
        <v>-1.21581601851994E-2</v>
      </c>
      <c r="AR30">
        <v>-1.2210172152853501E-2</v>
      </c>
      <c r="AS30">
        <v>-1.22468346283045E-2</v>
      </c>
      <c r="AT30">
        <v>-1.22691502830879E-2</v>
      </c>
      <c r="AU30">
        <v>-1.22780701959329E-2</v>
      </c>
      <c r="AV30">
        <v>-1.2274492650876099E-2</v>
      </c>
      <c r="AW30">
        <v>-1.22592635406833E-2</v>
      </c>
      <c r="AX30">
        <v>-1.2233177869382E-2</v>
      </c>
      <c r="AY30">
        <v>-1.2196981966708501E-2</v>
      </c>
      <c r="AZ30">
        <v>-1.21513761235045E-2</v>
      </c>
      <c r="BA30">
        <v>-1.20970174339674E-2</v>
      </c>
      <c r="BB30">
        <v>-1.2034522691301701E-2</v>
      </c>
      <c r="BC30">
        <v>-1.1964471230493601E-2</v>
      </c>
      <c r="BD30">
        <v>-1.1887407648092299E-2</v>
      </c>
      <c r="BE30">
        <v>-1.18038443561077E-2</v>
      </c>
      <c r="BF30">
        <v>-1.1714263947232101E-2</v>
      </c>
      <c r="BG30">
        <v>-1.16191213630476E-2</v>
      </c>
      <c r="BH30">
        <v>-1.15188458669456E-2</v>
      </c>
      <c r="BI30">
        <v>-1.14138428301808E-2</v>
      </c>
      <c r="BJ30">
        <v>-1.1304495343630599E-2</v>
      </c>
      <c r="BK30">
        <v>-1.11911656701074E-2</v>
      </c>
      <c r="BL30">
        <v>-1.10741965529817E-2</v>
      </c>
      <c r="BM30">
        <v>-1.0953912396849E-2</v>
      </c>
      <c r="BN30">
        <v>-1.08306203353039E-2</v>
      </c>
      <c r="BO30">
        <v>-1.07046111998302E-2</v>
      </c>
      <c r="BP30">
        <v>-1.05761604025342E-2</v>
      </c>
      <c r="BQ30">
        <v>-1.0445528744075901E-2</v>
      </c>
      <c r="BR30">
        <v>-1.0312963156778199E-2</v>
      </c>
      <c r="BS30">
        <v>-1.0178697391574801E-2</v>
      </c>
      <c r="BT30">
        <v>-1.00429526562269E-2</v>
      </c>
      <c r="BU30">
        <v>-9.9059382111312405E-3</v>
      </c>
      <c r="BV30">
        <v>-9.7678519280508906E-3</v>
      </c>
      <c r="BW30">
        <v>-9.6288808162348308E-3</v>
      </c>
      <c r="BX30">
        <v>-9.4892015196510297E-3</v>
      </c>
      <c r="BY30">
        <v>-9.3489807884215292E-3</v>
      </c>
    </row>
    <row r="31" spans="1:77" x14ac:dyDescent="0.3">
      <c r="B31" t="s">
        <v>9</v>
      </c>
      <c r="C31" s="1">
        <v>0.169037044967981</v>
      </c>
      <c r="D31" s="1">
        <v>0.12266018636097099</v>
      </c>
      <c r="E31" s="1">
        <v>7.27953794710062E-2</v>
      </c>
      <c r="F31" s="1">
        <v>3.9284014556743602E-2</v>
      </c>
      <c r="G31" s="1">
        <v>1.8387814105988599E-2</v>
      </c>
      <c r="H31" s="1">
        <v>5.6490865872282402E-3</v>
      </c>
      <c r="I31" s="1">
        <v>-1.92079333788969E-3</v>
      </c>
      <c r="J31" s="1">
        <v>-6.1896089251853798E-3</v>
      </c>
      <c r="K31" s="1">
        <v>-8.3318774671003008E-3</v>
      </c>
      <c r="L31" s="1">
        <v>-9.1036291584554001E-3</v>
      </c>
      <c r="M31" s="1">
        <v>-9.0036664217114197E-3</v>
      </c>
      <c r="N31" s="1">
        <v>-8.3676894613576008E-3</v>
      </c>
      <c r="O31" s="1">
        <v>-7.42437731997067E-3</v>
      </c>
      <c r="P31" s="1">
        <v>-6.3299004130638499E-3</v>
      </c>
      <c r="Q31" s="1">
        <v>-5.1899952914418197E-3</v>
      </c>
      <c r="R31" s="1">
        <v>-4.0746649167419597E-3</v>
      </c>
      <c r="S31" s="1">
        <v>-3.0283429829664099E-3</v>
      </c>
      <c r="T31" s="1">
        <v>-2.07714488349628E-3</v>
      </c>
      <c r="U31" s="1">
        <v>-1.2341600271520399E-3</v>
      </c>
      <c r="V31" s="1">
        <v>-5.0336944858015602E-4</v>
      </c>
      <c r="W31" s="1">
        <v>1.174368700337E-4</v>
      </c>
      <c r="X31" s="1">
        <v>6.3449028335980104E-4</v>
      </c>
      <c r="Y31" s="1">
        <v>1.0564422513089E-3</v>
      </c>
      <c r="Z31" s="1">
        <v>1.3931992150641101E-3</v>
      </c>
      <c r="AA31" s="1">
        <v>1.6550926577809299E-3</v>
      </c>
      <c r="AB31">
        <v>1.8523058250746801E-3</v>
      </c>
      <c r="AC31">
        <v>1.99449532929444E-3</v>
      </c>
      <c r="AD31">
        <v>2.09055885510054E-3</v>
      </c>
      <c r="AE31">
        <v>2.1485105096539499E-3</v>
      </c>
      <c r="AF31">
        <v>2.1754336760786098E-3</v>
      </c>
      <c r="AG31">
        <v>2.1774879594989999E-3</v>
      </c>
      <c r="AH31">
        <v>2.1599522593354799E-3</v>
      </c>
      <c r="AI31">
        <v>2.12729038509025E-3</v>
      </c>
      <c r="AJ31">
        <v>2.0832291360142201E-3</v>
      </c>
      <c r="AK31">
        <v>2.0308415377527302E-3</v>
      </c>
      <c r="AL31">
        <v>1.9726300984151401E-3</v>
      </c>
      <c r="AM31">
        <v>1.91060662100485E-3</v>
      </c>
      <c r="AN31">
        <v>1.84636638136176E-3</v>
      </c>
      <c r="AO31">
        <v>1.7811554292876601E-3</v>
      </c>
      <c r="AP31">
        <v>1.71593046152103E-3</v>
      </c>
      <c r="AQ31">
        <v>1.65141120391042E-3</v>
      </c>
      <c r="AR31">
        <v>1.5881255721008499E-3</v>
      </c>
      <c r="AS31">
        <v>1.5264480925439299E-3</v>
      </c>
      <c r="AT31">
        <v>1.4666321887559701E-3</v>
      </c>
      <c r="AU31">
        <v>1.4088369954870601E-3</v>
      </c>
      <c r="AV31">
        <v>1.3531493747398801E-3</v>
      </c>
      <c r="AW31">
        <v>1.29960178707613E-3</v>
      </c>
      <c r="AX31">
        <v>1.24818663059695E-3</v>
      </c>
      <c r="AY31">
        <v>1.19886760680306E-3</v>
      </c>
      <c r="AZ31">
        <v>1.15158861341382E-3</v>
      </c>
      <c r="BA31">
        <v>1.10628060356352E-3</v>
      </c>
      <c r="BB31">
        <v>1.0628667916348501E-3</v>
      </c>
      <c r="BC31">
        <v>1.0212665303152299E-3</v>
      </c>
      <c r="BD31">
        <v>9.813981324602089E-4</v>
      </c>
      <c r="BE31">
        <v>9.43180865623362E-4</v>
      </c>
      <c r="BF31">
        <v>9.0653630685058302E-4</v>
      </c>
      <c r="BG31">
        <v>8.7138921043413797E-4</v>
      </c>
      <c r="BH31">
        <v>8.3766801148419604E-4</v>
      </c>
      <c r="BI31">
        <v>8.0530506299251103E-4</v>
      </c>
      <c r="BJ31">
        <v>7.7423668306342102E-4</v>
      </c>
      <c r="BK31">
        <v>7.4440307167916795E-4</v>
      </c>
      <c r="BL31">
        <v>7.1574814226395397E-4</v>
      </c>
      <c r="BM31">
        <v>6.88219301953096E-4</v>
      </c>
      <c r="BN31">
        <v>6.6176720543508502E-4</v>
      </c>
      <c r="BO31">
        <v>6.3634550013223605E-4</v>
      </c>
      <c r="BP31">
        <v>6.1191057498134901E-4</v>
      </c>
      <c r="BQ31">
        <v>5.8842132087473303E-4</v>
      </c>
      <c r="BR31">
        <v>5.65838907671516E-4</v>
      </c>
      <c r="BS31">
        <v>5.4412658037554095E-4</v>
      </c>
      <c r="BT31">
        <v>5.2324947542071803E-4</v>
      </c>
      <c r="BU31">
        <v>5.0317445685983295E-4</v>
      </c>
      <c r="BV31">
        <v>4.8386997149791201E-4</v>
      </c>
      <c r="BW31">
        <v>4.6530592154925998E-4</v>
      </c>
      <c r="BX31">
        <v>4.47453553150431E-4</v>
      </c>
      <c r="BY31">
        <v>4.3028535896886199E-4</v>
      </c>
    </row>
    <row r="32" spans="1:77" x14ac:dyDescent="0.3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8" x14ac:dyDescent="0.3">
      <c r="A33" t="s">
        <v>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8" x14ac:dyDescent="0.3">
      <c r="B34" t="s">
        <v>6</v>
      </c>
      <c r="C34" s="1">
        <f ca="1">SUM(OFFSET($C3,0,(COLUMN()-COLUMN($C34))*3, 1,3))</f>
        <v>0.80715135184595699</v>
      </c>
      <c r="D34" s="1">
        <f t="shared" ref="D34:AA34" ca="1" si="0">SUM(OFFSET($C3,0,(COLUMN()-COLUMN($C34))*3, 1,3))</f>
        <v>0.25359367632627688</v>
      </c>
      <c r="E34" s="1">
        <f t="shared" ca="1" si="0"/>
        <v>8.121600414793749E-2</v>
      </c>
      <c r="F34" s="1">
        <f t="shared" ca="1" si="0"/>
        <v>2.561078018011536E-2</v>
      </c>
      <c r="G34" s="1">
        <f t="shared" ca="1" si="0"/>
        <v>5.5356724471513534E-3</v>
      </c>
      <c r="H34" s="1">
        <f t="shared" ca="1" si="0"/>
        <v>-8.9922105202371256E-4</v>
      </c>
      <c r="I34" s="1">
        <f t="shared" ca="1" si="0"/>
        <v>-1.9439077740253078E-3</v>
      </c>
      <c r="J34" s="1">
        <f t="shared" ca="1" si="0"/>
        <v>-1.196215977053613E-3</v>
      </c>
      <c r="K34" s="1">
        <f t="shared" ca="1" si="0"/>
        <v>-1.6344416788388738E-4</v>
      </c>
      <c r="L34" s="1">
        <f t="shared" ca="1" si="0"/>
        <v>6.3422761198065497E-4</v>
      </c>
      <c r="M34" s="1">
        <f t="shared" ca="1" si="0"/>
        <v>1.105733704443829E-3</v>
      </c>
      <c r="N34" s="1">
        <f t="shared" ca="1" si="0"/>
        <v>1.312996972814293E-3</v>
      </c>
      <c r="O34" s="1">
        <f t="shared" ca="1" si="0"/>
        <v>1.3478917009399701E-3</v>
      </c>
      <c r="P34" s="1">
        <f t="shared" ca="1" si="0"/>
        <v>1.2871309653388579E-3</v>
      </c>
      <c r="Q34" s="1">
        <f t="shared" ca="1" si="0"/>
        <v>1.1825116064783921E-3</v>
      </c>
      <c r="R34" s="1">
        <f t="shared" ca="1" si="0"/>
        <v>1.0644459696800489E-3</v>
      </c>
      <c r="S34" s="1">
        <f t="shared" ca="1" si="0"/>
        <v>9.4861794700739797E-4</v>
      </c>
      <c r="T34" s="1">
        <f t="shared" ca="1" si="0"/>
        <v>8.4185941630732794E-4</v>
      </c>
      <c r="U34" s="1">
        <f t="shared" ca="1" si="0"/>
        <v>7.4626197295658099E-4</v>
      </c>
      <c r="V34" s="1">
        <f t="shared" ca="1" si="0"/>
        <v>6.6168284969793595E-4</v>
      </c>
      <c r="W34" s="1">
        <f t="shared" ca="1" si="0"/>
        <v>5.8711048402584507E-4</v>
      </c>
      <c r="X34" s="1">
        <f t="shared" ca="1" si="0"/>
        <v>5.2132738234830496E-4</v>
      </c>
      <c r="Y34" s="1">
        <f t="shared" ca="1" si="0"/>
        <v>4.6318573758000897E-4</v>
      </c>
      <c r="Z34" s="1">
        <f t="shared" ca="1" si="0"/>
        <v>4.1169218028557896E-4</v>
      </c>
      <c r="AA34" s="1">
        <f t="shared" ca="1" si="0"/>
        <v>3.6601088421859797E-4</v>
      </c>
    </row>
    <row r="35" spans="1:28" x14ac:dyDescent="0.3">
      <c r="B35" t="s">
        <v>7</v>
      </c>
      <c r="C35" s="1">
        <f t="shared" ref="C35" ca="1" si="1">SUM(OFFSET($C4,0,(COLUMN()-COLUMN($C35))*3, 1,3))</f>
        <v>1.196973818888077</v>
      </c>
      <c r="D35" s="1">
        <f t="shared" ref="D35:AA35" ca="1" si="2">SUM(OFFSET($C4,0,(COLUMN()-COLUMN($C35))*3, 1,3))</f>
        <v>0.88050210348025804</v>
      </c>
      <c r="E35" s="1">
        <f t="shared" ca="1" si="2"/>
        <v>0.76781753179933199</v>
      </c>
      <c r="F35" s="1">
        <f t="shared" ca="1" si="2"/>
        <v>0.71096178073407201</v>
      </c>
      <c r="G35" s="1">
        <f t="shared" ca="1" si="2"/>
        <v>0.674119667200901</v>
      </c>
      <c r="H35" s="1">
        <f t="shared" ca="1" si="2"/>
        <v>0.64621788170758498</v>
      </c>
      <c r="I35" s="1">
        <f t="shared" ca="1" si="2"/>
        <v>0.622658936078619</v>
      </c>
      <c r="J35" s="1">
        <f t="shared" ca="1" si="2"/>
        <v>0.60129883705639098</v>
      </c>
      <c r="K35" s="1">
        <f t="shared" ca="1" si="2"/>
        <v>0.58116063258038397</v>
      </c>
      <c r="L35" s="1">
        <f t="shared" ca="1" si="2"/>
        <v>0.56183929770484597</v>
      </c>
      <c r="M35" s="1">
        <f t="shared" ca="1" si="2"/>
        <v>0.54319108010555706</v>
      </c>
      <c r="N35" s="1">
        <f t="shared" ca="1" si="2"/>
        <v>0.52517616284438007</v>
      </c>
      <c r="O35" s="1">
        <f t="shared" ca="1" si="2"/>
        <v>0.50778603152999702</v>
      </c>
      <c r="P35" s="1">
        <f t="shared" ca="1" si="2"/>
        <v>0.49101464762753499</v>
      </c>
      <c r="Q35" s="1">
        <f t="shared" ca="1" si="2"/>
        <v>0.47485005079033299</v>
      </c>
      <c r="R35" s="1">
        <f t="shared" ca="1" si="2"/>
        <v>0.45927412655967897</v>
      </c>
      <c r="S35" s="1">
        <f t="shared" ca="1" si="2"/>
        <v>0.44426476658658198</v>
      </c>
      <c r="T35" s="1">
        <f t="shared" ca="1" si="2"/>
        <v>0.42979809105615896</v>
      </c>
      <c r="U35" s="1">
        <f t="shared" ca="1" si="2"/>
        <v>0.41585003791082698</v>
      </c>
      <c r="V35" s="1">
        <f t="shared" ca="1" si="2"/>
        <v>0.40239729069008701</v>
      </c>
      <c r="W35" s="1">
        <f t="shared" ca="1" si="2"/>
        <v>0.38941772046205803</v>
      </c>
      <c r="X35" s="1">
        <f t="shared" ca="1" si="2"/>
        <v>0.37689052963098202</v>
      </c>
      <c r="Y35" s="1">
        <f t="shared" ca="1" si="2"/>
        <v>0.36479623789036397</v>
      </c>
      <c r="Z35" s="1">
        <f t="shared" ca="1" si="2"/>
        <v>0.35311659817504398</v>
      </c>
      <c r="AA35" s="1">
        <f t="shared" ca="1" si="2"/>
        <v>0.34183449073943201</v>
      </c>
    </row>
    <row r="36" spans="1:28" x14ac:dyDescent="0.3">
      <c r="B36" t="s">
        <v>8</v>
      </c>
      <c r="C36" s="1">
        <f ca="1">SUM(OFFSET($C5,0,(COLUMN()-COLUMN($C36))*3, 1,3))/1.27*0.6</f>
        <v>0.59962281958758512</v>
      </c>
      <c r="D36" s="1">
        <f t="shared" ref="D36:AA36" ca="1" si="3">SUM(OFFSET($C5,0,(COLUMN()-COLUMN($C36))*3, 1,3))/1.27*0.6</f>
        <v>0.76789298553093399</v>
      </c>
      <c r="E36" s="1">
        <f t="shared" ca="1" si="3"/>
        <v>0.61538269458816097</v>
      </c>
      <c r="F36" s="1">
        <f t="shared" ca="1" si="3"/>
        <v>0.43002567496474914</v>
      </c>
      <c r="G36" s="1">
        <f t="shared" ca="1" si="3"/>
        <v>0.28604320766579239</v>
      </c>
      <c r="H36" s="1">
        <f t="shared" ca="1" si="3"/>
        <v>0.18942593374175007</v>
      </c>
      <c r="I36" s="1">
        <f t="shared" ca="1" si="3"/>
        <v>0.1288700095597996</v>
      </c>
      <c r="J36" s="1">
        <f t="shared" ca="1" si="3"/>
        <v>9.2006671520437233E-2</v>
      </c>
      <c r="K36" s="1">
        <f t="shared" ca="1" si="3"/>
        <v>6.9531243807037513E-2</v>
      </c>
      <c r="L36" s="1">
        <f t="shared" ca="1" si="3"/>
        <v>5.5393317185953563E-2</v>
      </c>
      <c r="M36" s="1">
        <f t="shared" ca="1" si="3"/>
        <v>4.5974789289783165E-2</v>
      </c>
      <c r="N36" s="1">
        <f t="shared" ca="1" si="3"/>
        <v>3.9231668799313134E-2</v>
      </c>
      <c r="O36" s="1">
        <f t="shared" ca="1" si="3"/>
        <v>3.4054180994454238E-2</v>
      </c>
      <c r="P36" s="1">
        <f t="shared" ca="1" si="3"/>
        <v>2.9853310596274392E-2</v>
      </c>
      <c r="Q36" s="1">
        <f t="shared" ca="1" si="3"/>
        <v>2.6316334807230661E-2</v>
      </c>
      <c r="R36" s="1">
        <f t="shared" ca="1" si="3"/>
        <v>2.3271604232136613E-2</v>
      </c>
      <c r="S36" s="1">
        <f t="shared" ca="1" si="3"/>
        <v>2.0617816566464501E-2</v>
      </c>
      <c r="T36" s="1">
        <f t="shared" ca="1" si="3"/>
        <v>1.8288786018084473E-2</v>
      </c>
      <c r="U36" s="1">
        <f t="shared" ca="1" si="3"/>
        <v>1.6236592662548788E-2</v>
      </c>
      <c r="V36" s="1">
        <f t="shared" ca="1" si="3"/>
        <v>1.4423722173621206E-2</v>
      </c>
      <c r="W36" s="1">
        <f t="shared" ca="1" si="3"/>
        <v>1.2819371709306684E-2</v>
      </c>
      <c r="X36" s="1">
        <f t="shared" ca="1" si="3"/>
        <v>1.1397597238569278E-2</v>
      </c>
      <c r="Y36" s="1">
        <f t="shared" ca="1" si="3"/>
        <v>1.0136253839959352E-2</v>
      </c>
      <c r="Z36" s="1">
        <f t="shared" ca="1" si="3"/>
        <v>9.016287621116616E-3</v>
      </c>
      <c r="AA36" s="1">
        <f t="shared" ca="1" si="3"/>
        <v>8.0212050329670336E-3</v>
      </c>
    </row>
    <row r="37" spans="1:28" x14ac:dyDescent="0.3">
      <c r="B37" t="s">
        <v>2</v>
      </c>
      <c r="C37" s="1">
        <f ca="1">SUM(OFFSET($C6,0,(COLUMN()-COLUMN($C37))*3, 1,3))/0.84*0.4</f>
        <v>-0.3987814059633672</v>
      </c>
      <c r="D37" s="1">
        <f t="shared" ref="D37:AA37" ca="1" si="4">SUM(OFFSET($C6,0,(COLUMN()-COLUMN($C37))*3, 1,3))/0.84*0.4</f>
        <v>-0.94001768712584921</v>
      </c>
      <c r="E37" s="1">
        <f t="shared" ca="1" si="4"/>
        <v>-1.2839020239708931</v>
      </c>
      <c r="F37" s="1">
        <f t="shared" ca="1" si="4"/>
        <v>-1.4640341153371119</v>
      </c>
      <c r="G37" s="1">
        <f t="shared" ca="1" si="4"/>
        <v>-1.5372297353034812</v>
      </c>
      <c r="H37" s="1">
        <f t="shared" ca="1" si="4"/>
        <v>-1.549185036904924</v>
      </c>
      <c r="I37" s="1">
        <f t="shared" ca="1" si="4"/>
        <v>-1.5297371316331334</v>
      </c>
      <c r="J37" s="1">
        <f t="shared" ca="1" si="4"/>
        <v>-1.4961230058302859</v>
      </c>
      <c r="K37" s="1">
        <f t="shared" ca="1" si="4"/>
        <v>-1.4573173048178381</v>
      </c>
      <c r="L37" s="1">
        <f t="shared" ca="1" si="4"/>
        <v>-1.4174943223798719</v>
      </c>
      <c r="M37" s="1">
        <f t="shared" ca="1" si="4"/>
        <v>-1.3783163278706656</v>
      </c>
      <c r="N37" s="1">
        <f t="shared" ca="1" si="4"/>
        <v>-1.3402724157769976</v>
      </c>
      <c r="O37" s="1">
        <f t="shared" ca="1" si="4"/>
        <v>-1.3033834145393461</v>
      </c>
      <c r="P37" s="1">
        <f t="shared" ca="1" si="4"/>
        <v>-1.267532943562081</v>
      </c>
      <c r="Q37" s="1">
        <f t="shared" ca="1" si="4"/>
        <v>-1.2326002437190593</v>
      </c>
      <c r="R37" s="1">
        <f t="shared" ca="1" si="4"/>
        <v>-1.1984992285211664</v>
      </c>
      <c r="S37" s="1">
        <f t="shared" ca="1" si="4"/>
        <v>-1.1651795548770634</v>
      </c>
      <c r="T37" s="1">
        <f t="shared" ca="1" si="4"/>
        <v>-1.1326163262255091</v>
      </c>
      <c r="U37" s="1">
        <f t="shared" ca="1" si="4"/>
        <v>-1.100799327019752</v>
      </c>
      <c r="V37" s="1">
        <f t="shared" ca="1" si="4"/>
        <v>-1.0697251294460031</v>
      </c>
      <c r="W37" s="1">
        <f t="shared" ca="1" si="4"/>
        <v>-1.0393922811186669</v>
      </c>
      <c r="X37" s="1">
        <f t="shared" ca="1" si="4"/>
        <v>-1.009798797552939</v>
      </c>
      <c r="Y37" s="1">
        <f t="shared" ca="1" si="4"/>
        <v>-0.9809410988460382</v>
      </c>
      <c r="Z37" s="1">
        <f t="shared" ca="1" si="4"/>
        <v>-0.95281373615526999</v>
      </c>
      <c r="AA37" s="1">
        <f t="shared" ca="1" si="4"/>
        <v>-0.92540949128820871</v>
      </c>
      <c r="AB37" s="1"/>
    </row>
    <row r="38" spans="1:28" x14ac:dyDescent="0.3">
      <c r="B38" t="s">
        <v>5</v>
      </c>
      <c r="C38" s="1">
        <f ca="1">SUM(OFFSET($C7,0,(COLUMN()-COLUMN($C38))*3, 1,3))/1.56*0.38</f>
        <v>0.37889176028894184</v>
      </c>
      <c r="D38" s="1">
        <f t="shared" ref="D38:AA38" ca="1" si="5">SUM(OFFSET($C7,0,(COLUMN()-COLUMN($C38))*3, 1,3))/1.56*0.38</f>
        <v>0.52980729776530666</v>
      </c>
      <c r="E38" s="1">
        <f t="shared" ca="1" si="5"/>
        <v>0.56335222252645412</v>
      </c>
      <c r="F38" s="1">
        <f t="shared" ca="1" si="5"/>
        <v>0.55265797886202905</v>
      </c>
      <c r="G38" s="1">
        <f t="shared" ca="1" si="5"/>
        <v>0.52631943444103446</v>
      </c>
      <c r="H38" s="1">
        <f t="shared" ca="1" si="5"/>
        <v>0.49609708954259163</v>
      </c>
      <c r="I38" s="1">
        <f t="shared" ca="1" si="5"/>
        <v>0.46661114568975259</v>
      </c>
      <c r="J38" s="1">
        <f t="shared" ca="1" si="5"/>
        <v>0.43930323658367171</v>
      </c>
      <c r="K38" s="1">
        <f t="shared" ca="1" si="5"/>
        <v>0.41430550232190327</v>
      </c>
      <c r="L38" s="1">
        <f t="shared" ca="1" si="5"/>
        <v>0.39131892803918605</v>
      </c>
      <c r="M38" s="1">
        <f t="shared" ca="1" si="5"/>
        <v>0.36998554597194805</v>
      </c>
      <c r="N38" s="1">
        <f t="shared" ca="1" si="5"/>
        <v>0.35001459849052885</v>
      </c>
      <c r="O38" s="1">
        <f t="shared" ca="1" si="5"/>
        <v>0.3312023728717377</v>
      </c>
      <c r="P38" s="1">
        <f t="shared" ca="1" si="5"/>
        <v>0.31341510615182033</v>
      </c>
      <c r="Q38" s="1">
        <f t="shared" ca="1" si="5"/>
        <v>0.29656541729913122</v>
      </c>
      <c r="R38" s="1">
        <f t="shared" ca="1" si="5"/>
        <v>0.28059308714554743</v>
      </c>
      <c r="S38" s="1">
        <f t="shared" ca="1" si="5"/>
        <v>0.26545227354231099</v>
      </c>
      <c r="T38" s="1">
        <f t="shared" ca="1" si="5"/>
        <v>0.25110407970982013</v>
      </c>
      <c r="U38" s="1">
        <f t="shared" ca="1" si="5"/>
        <v>0.23751272848325827</v>
      </c>
      <c r="V38" s="1">
        <f t="shared" ca="1" si="5"/>
        <v>0.22464385733049605</v>
      </c>
      <c r="W38" s="1">
        <f t="shared" ca="1" si="5"/>
        <v>0.21246392078011839</v>
      </c>
      <c r="X38" s="1">
        <f t="shared" ca="1" si="5"/>
        <v>0.20094009723177864</v>
      </c>
      <c r="Y38" s="1">
        <f t="shared" ca="1" si="5"/>
        <v>0.19004038067933457</v>
      </c>
      <c r="Z38" s="1">
        <f t="shared" ca="1" si="5"/>
        <v>0.17973370838791652</v>
      </c>
      <c r="AA38" s="1">
        <f t="shared" ca="1" si="5"/>
        <v>0.16999006695103971</v>
      </c>
    </row>
    <row r="39" spans="1:28" x14ac:dyDescent="0.3">
      <c r="B39" t="s">
        <v>9</v>
      </c>
      <c r="C39" s="1">
        <f ca="1">SUM(OFFSET($C8,0,(COLUMN()-COLUMN($C39))*3, 1,3))/2</f>
        <v>-0.4961685340871555</v>
      </c>
      <c r="D39" s="1">
        <f t="shared" ref="D39:AA39" ca="1" si="6">SUM(OFFSET($C8,0,(COLUMN()-COLUMN($C39))*3, 1,3))/2</f>
        <v>-0.485286020302791</v>
      </c>
      <c r="E39" s="1">
        <f t="shared" ca="1" si="6"/>
        <v>-0.293667531422382</v>
      </c>
      <c r="F39" s="1">
        <f t="shared" ca="1" si="6"/>
        <v>-0.15154633866495595</v>
      </c>
      <c r="G39" s="1">
        <f t="shared" ca="1" si="6"/>
        <v>-6.9950638612977706E-2</v>
      </c>
      <c r="H39" s="1">
        <f t="shared" ca="1" si="6"/>
        <v>-2.9006697759336598E-2</v>
      </c>
      <c r="I39" s="1">
        <f t="shared" ca="1" si="6"/>
        <v>-1.0964244249396099E-2</v>
      </c>
      <c r="J39" s="1">
        <f t="shared" ca="1" si="6"/>
        <v>-4.3393234433859703E-3</v>
      </c>
      <c r="K39" s="1">
        <f t="shared" ca="1" si="6"/>
        <v>-2.689285361824445E-3</v>
      </c>
      <c r="L39" s="1">
        <f t="shared" ca="1" si="6"/>
        <v>-2.7946175430079252E-3</v>
      </c>
      <c r="M39" s="1">
        <f t="shared" ca="1" si="6"/>
        <v>-3.2485384367005599E-3</v>
      </c>
      <c r="N39" s="1">
        <f t="shared" ca="1" si="6"/>
        <v>-3.5554792036805848E-3</v>
      </c>
      <c r="O39" s="1">
        <f t="shared" ca="1" si="6"/>
        <v>-3.6212171006289049E-3</v>
      </c>
      <c r="P39" s="1">
        <f t="shared" ca="1" si="6"/>
        <v>-3.4946878610277949E-3</v>
      </c>
      <c r="Q39" s="1">
        <f t="shared" ca="1" si="6"/>
        <v>-3.2531506495187047E-3</v>
      </c>
      <c r="R39" s="1">
        <f t="shared" ca="1" si="6"/>
        <v>-2.9605243825052748E-3</v>
      </c>
      <c r="S39" s="1">
        <f t="shared" ca="1" si="6"/>
        <v>-2.6586066176743249E-3</v>
      </c>
      <c r="T39" s="1">
        <f t="shared" ca="1" si="6"/>
        <v>-2.3704407001197501E-3</v>
      </c>
      <c r="U39" s="1">
        <f t="shared" ca="1" si="6"/>
        <v>-2.106415502761535E-3</v>
      </c>
      <c r="V39" s="1">
        <f t="shared" ca="1" si="6"/>
        <v>-1.8695558821443898E-3</v>
      </c>
      <c r="W39" s="1">
        <f t="shared" ca="1" si="6"/>
        <v>-1.6591571875860451E-3</v>
      </c>
      <c r="X39" s="1">
        <f t="shared" ca="1" si="6"/>
        <v>-1.4729489937483965E-3</v>
      </c>
      <c r="Y39" s="1">
        <f t="shared" ca="1" si="6"/>
        <v>-1.3082339201148749E-3</v>
      </c>
      <c r="Z39" s="1">
        <f t="shared" ca="1" si="6"/>
        <v>-1.1624078158982345E-3</v>
      </c>
      <c r="AA39" s="1">
        <f t="shared" ca="1" si="6"/>
        <v>-1.0331482385333821E-3</v>
      </c>
    </row>
    <row r="40" spans="1:28" x14ac:dyDescent="0.3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8" x14ac:dyDescent="0.3">
      <c r="A41" t="s">
        <v>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8" x14ac:dyDescent="0.3">
      <c r="B42" t="s">
        <v>6</v>
      </c>
      <c r="C42" s="1">
        <f t="shared" ref="C42:C43" ca="1" si="7">SUM(OFFSET($C11,0,(COLUMN()-COLUMN($C42))*3, 1,3))</f>
        <v>0.54499643447467605</v>
      </c>
      <c r="D42" s="1">
        <f t="shared" ref="D42:AA42" ca="1" si="8">SUM(OFFSET($C11,0,(COLUMN()-COLUMN($C42))*3, 1,3))</f>
        <v>0.15643182960862309</v>
      </c>
      <c r="E42" s="1">
        <f t="shared" ca="1" si="8"/>
        <v>3.852166237438874E-2</v>
      </c>
      <c r="F42" s="1">
        <f t="shared" ca="1" si="8"/>
        <v>2.6205782398152832E-3</v>
      </c>
      <c r="G42" s="1">
        <f t="shared" ca="1" si="8"/>
        <v>-8.8471968344601103E-3</v>
      </c>
      <c r="H42" s="1">
        <f t="shared" ca="1" si="8"/>
        <v>-1.131057778200212E-2</v>
      </c>
      <c r="I42" s="1">
        <f t="shared" ca="1" si="8"/>
        <v>-1.04637110235225E-2</v>
      </c>
      <c r="J42" s="1">
        <f t="shared" ca="1" si="8"/>
        <v>-8.7077667228273991E-3</v>
      </c>
      <c r="K42" s="1">
        <f t="shared" ca="1" si="8"/>
        <v>-6.9965432086307004E-3</v>
      </c>
      <c r="L42" s="1">
        <f t="shared" ca="1" si="8"/>
        <v>-5.6208700684137001E-3</v>
      </c>
      <c r="M42" s="1">
        <f t="shared" ca="1" si="8"/>
        <v>-4.5960873330118304E-3</v>
      </c>
      <c r="N42" s="1">
        <f t="shared" ca="1" si="8"/>
        <v>-3.8483405973209102E-3</v>
      </c>
      <c r="O42" s="1">
        <f t="shared" ca="1" si="8"/>
        <v>-3.29426314595287E-3</v>
      </c>
      <c r="P42" s="1">
        <f t="shared" ca="1" si="8"/>
        <v>-2.8678839552657848E-3</v>
      </c>
      <c r="Q42" s="1">
        <f t="shared" ca="1" si="8"/>
        <v>-2.5244889405127051E-3</v>
      </c>
      <c r="R42" s="1">
        <f t="shared" ca="1" si="8"/>
        <v>-2.2364342088530241E-3</v>
      </c>
      <c r="S42" s="1">
        <f t="shared" ca="1" si="8"/>
        <v>-1.9875711399193847E-3</v>
      </c>
      <c r="T42" s="1">
        <f t="shared" ca="1" si="8"/>
        <v>-1.7686764107471969E-3</v>
      </c>
      <c r="U42" s="1">
        <f t="shared" ca="1" si="8"/>
        <v>-1.5743581753326361E-3</v>
      </c>
      <c r="V42" s="1">
        <f t="shared" ca="1" si="8"/>
        <v>-1.4012012684932341E-3</v>
      </c>
      <c r="W42" s="1">
        <f t="shared" ca="1" si="8"/>
        <v>-1.2467597638870409E-3</v>
      </c>
      <c r="X42" s="1">
        <f t="shared" ca="1" si="8"/>
        <v>-1.109059523721674E-3</v>
      </c>
      <c r="Y42" s="1">
        <f t="shared" ca="1" si="8"/>
        <v>-9.8637719333830205E-4</v>
      </c>
      <c r="Z42" s="1">
        <f t="shared" ca="1" si="8"/>
        <v>-8.7715404934162497E-4</v>
      </c>
      <c r="AA42" s="1">
        <f t="shared" ca="1" si="8"/>
        <v>-7.7996761617277503E-4</v>
      </c>
    </row>
    <row r="43" spans="1:28" x14ac:dyDescent="0.3">
      <c r="B43" t="s">
        <v>7</v>
      </c>
      <c r="C43" s="1">
        <f t="shared" ca="1" si="7"/>
        <v>0.82971667187540998</v>
      </c>
      <c r="D43" s="1">
        <f t="shared" ref="D43:AA43" ca="1" si="9">SUM(OFFSET($C12,0,(COLUMN()-COLUMN($C43))*3, 1,3))</f>
        <v>0.61444617976834803</v>
      </c>
      <c r="E43" s="1">
        <f t="shared" ca="1" si="9"/>
        <v>0.54340238407322305</v>
      </c>
      <c r="F43" s="1">
        <f t="shared" ca="1" si="9"/>
        <v>0.51127371916851194</v>
      </c>
      <c r="G43" s="1">
        <f t="shared" ca="1" si="9"/>
        <v>0.49238731350792497</v>
      </c>
      <c r="H43" s="1">
        <f t="shared" ca="1" si="9"/>
        <v>0.47883773316188399</v>
      </c>
      <c r="I43" s="1">
        <f t="shared" ca="1" si="9"/>
        <v>0.46742849318813001</v>
      </c>
      <c r="J43" s="1">
        <f t="shared" ca="1" si="9"/>
        <v>0.45674219716297404</v>
      </c>
      <c r="K43" s="1">
        <f t="shared" ca="1" si="9"/>
        <v>0.446191411080685</v>
      </c>
      <c r="L43" s="1">
        <f t="shared" ca="1" si="9"/>
        <v>0.435583580133731</v>
      </c>
      <c r="M43" s="1">
        <f t="shared" ca="1" si="9"/>
        <v>0.42489834718872299</v>
      </c>
      <c r="N43" s="1">
        <f t="shared" ca="1" si="9"/>
        <v>0.41417736943496203</v>
      </c>
      <c r="O43" s="1">
        <f t="shared" ca="1" si="9"/>
        <v>0.40347497087683803</v>
      </c>
      <c r="P43" s="1">
        <f t="shared" ca="1" si="9"/>
        <v>0.39283957854043994</v>
      </c>
      <c r="Q43" s="1">
        <f t="shared" ca="1" si="9"/>
        <v>0.38230915400058302</v>
      </c>
      <c r="R43" s="1">
        <f t="shared" ca="1" si="9"/>
        <v>0.37191200251460899</v>
      </c>
      <c r="S43" s="1">
        <f t="shared" ca="1" si="9"/>
        <v>0.36166900074756297</v>
      </c>
      <c r="T43" s="1">
        <f t="shared" ca="1" si="9"/>
        <v>0.35159570090735104</v>
      </c>
      <c r="U43" s="1">
        <f t="shared" ca="1" si="9"/>
        <v>0.34170388923739903</v>
      </c>
      <c r="V43" s="1">
        <f t="shared" ca="1" si="9"/>
        <v>0.33200261821171001</v>
      </c>
      <c r="W43" s="1">
        <f t="shared" ca="1" si="9"/>
        <v>0.32249885597617001</v>
      </c>
      <c r="X43" s="1">
        <f t="shared" ca="1" si="9"/>
        <v>0.31319789437895001</v>
      </c>
      <c r="Y43" s="1">
        <f t="shared" ca="1" si="9"/>
        <v>0.30410361823764098</v>
      </c>
      <c r="Z43" s="1">
        <f t="shared" ca="1" si="9"/>
        <v>0.29521869953541557</v>
      </c>
      <c r="AA43" s="1">
        <f t="shared" ca="1" si="9"/>
        <v>0.2865447517558366</v>
      </c>
    </row>
    <row r="44" spans="1:28" x14ac:dyDescent="0.3">
      <c r="B44" t="s">
        <v>8</v>
      </c>
      <c r="C44" s="1">
        <f ca="1">SUM(OFFSET($C13,0,(COLUMN()-COLUMN($C44))*3, 1,3))/1.27*0.6</f>
        <v>0.38466509731678961</v>
      </c>
      <c r="D44" s="1">
        <f t="shared" ref="D44:AA44" ca="1" si="10">SUM(OFFSET($C13,0,(COLUMN()-COLUMN($C44))*3, 1,3))/1.27*0.6</f>
        <v>0.42820490045564974</v>
      </c>
      <c r="E44" s="1">
        <f t="shared" ca="1" si="10"/>
        <v>0.27510760540243889</v>
      </c>
      <c r="F44" s="1">
        <f t="shared" ca="1" si="10"/>
        <v>0.12454110864683479</v>
      </c>
      <c r="G44" s="1">
        <f t="shared" ca="1" si="10"/>
        <v>2.0030810087354026E-2</v>
      </c>
      <c r="H44" s="1">
        <f t="shared" ca="1" si="10"/>
        <v>-4.1422829854493234E-2</v>
      </c>
      <c r="I44" s="1">
        <f t="shared" ca="1" si="10"/>
        <v>-7.2579298831660727E-2</v>
      </c>
      <c r="J44" s="1">
        <f t="shared" ca="1" si="10"/>
        <v>-8.5030099674073323E-2</v>
      </c>
      <c r="K44" s="1">
        <f t="shared" ca="1" si="10"/>
        <v>-8.6943889436245883E-2</v>
      </c>
      <c r="L44" s="1">
        <f t="shared" ca="1" si="10"/>
        <v>-8.3432528836911671E-2</v>
      </c>
      <c r="M44" s="1">
        <f t="shared" ca="1" si="10"/>
        <v>-7.7455512614593547E-2</v>
      </c>
      <c r="N44" s="1">
        <f t="shared" ca="1" si="10"/>
        <v>-7.0620350088597489E-2</v>
      </c>
      <c r="O44" s="1">
        <f t="shared" ca="1" si="10"/>
        <v>-6.3746005148588594E-2</v>
      </c>
      <c r="P44" s="1">
        <f t="shared" ca="1" si="10"/>
        <v>-5.7217213855293728E-2</v>
      </c>
      <c r="Q44" s="1">
        <f t="shared" ca="1" si="10"/>
        <v>-5.1191386749186697E-2</v>
      </c>
      <c r="R44" s="1">
        <f t="shared" ca="1" si="10"/>
        <v>-4.5712722619242183E-2</v>
      </c>
      <c r="S44" s="1">
        <f t="shared" ca="1" si="10"/>
        <v>-4.0772167388189992E-2</v>
      </c>
      <c r="T44" s="1">
        <f t="shared" ca="1" si="10"/>
        <v>-3.6337575211729506E-2</v>
      </c>
      <c r="U44" s="1">
        <f t="shared" ca="1" si="10"/>
        <v>-3.2368278911828453E-2</v>
      </c>
      <c r="V44" s="1">
        <f t="shared" ca="1" si="10"/>
        <v>-2.882186076546283E-2</v>
      </c>
      <c r="W44" s="1">
        <f t="shared" ca="1" si="10"/>
        <v>-2.5657172469150183E-2</v>
      </c>
      <c r="X44" s="1">
        <f t="shared" ca="1" si="10"/>
        <v>-2.2835607492291448E-2</v>
      </c>
      <c r="Y44" s="1">
        <f t="shared" ca="1" si="10"/>
        <v>-2.0321573687804979E-2</v>
      </c>
      <c r="Z44" s="1">
        <f t="shared" ca="1" si="10"/>
        <v>-1.8082598592841229E-2</v>
      </c>
      <c r="AA44" s="1">
        <f t="shared" ca="1" si="10"/>
        <v>-1.6089261044896344E-2</v>
      </c>
    </row>
    <row r="45" spans="1:28" x14ac:dyDescent="0.3">
      <c r="B45" t="s">
        <v>2</v>
      </c>
      <c r="C45" s="1">
        <f ca="1">SUM(OFFSET($C14,0,(COLUMN()-COLUMN($C45))*3, 1,3))/0.84*0.4</f>
        <v>-0.33708909637545154</v>
      </c>
      <c r="D45" s="1">
        <f t="shared" ref="D45:AA45" ca="1" si="11">SUM(OFFSET($C14,0,(COLUMN()-COLUMN($C45))*3, 1,3))/0.84*0.4</f>
        <v>-0.70819186955160474</v>
      </c>
      <c r="E45" s="1">
        <f t="shared" ca="1" si="11"/>
        <v>-0.92706385500133326</v>
      </c>
      <c r="F45" s="1">
        <f t="shared" ca="1" si="11"/>
        <v>-1.0267208415280069</v>
      </c>
      <c r="G45" s="1">
        <f t="shared" ca="1" si="11"/>
        <v>-1.0520783757710201</v>
      </c>
      <c r="H45" s="1">
        <f t="shared" ca="1" si="11"/>
        <v>-1.0371932387592677</v>
      </c>
      <c r="I45" s="1">
        <f t="shared" ca="1" si="11"/>
        <v>-1.00350267001058</v>
      </c>
      <c r="J45" s="1">
        <f t="shared" ca="1" si="11"/>
        <v>-0.96296939456654584</v>
      </c>
      <c r="K45" s="1">
        <f t="shared" ca="1" si="11"/>
        <v>-0.92154730720019062</v>
      </c>
      <c r="L45" s="1">
        <f t="shared" ca="1" si="11"/>
        <v>-0.88179429014425159</v>
      </c>
      <c r="M45" s="1">
        <f t="shared" ca="1" si="11"/>
        <v>-0.84454353153990636</v>
      </c>
      <c r="N45" s="1">
        <f t="shared" ca="1" si="11"/>
        <v>-0.8098567690365176</v>
      </c>
      <c r="O45" s="1">
        <f t="shared" ca="1" si="11"/>
        <v>-0.77751377001234345</v>
      </c>
      <c r="P45" s="1">
        <f t="shared" ca="1" si="11"/>
        <v>-0.74723509406708433</v>
      </c>
      <c r="Q45" s="1">
        <f t="shared" ca="1" si="11"/>
        <v>-0.71876673059020768</v>
      </c>
      <c r="R45" s="1">
        <f t="shared" ca="1" si="11"/>
        <v>-0.69190117818294761</v>
      </c>
      <c r="S45" s="1">
        <f t="shared" ca="1" si="11"/>
        <v>-0.66647388430460774</v>
      </c>
      <c r="T45" s="1">
        <f t="shared" ca="1" si="11"/>
        <v>-0.64235311890069147</v>
      </c>
      <c r="U45" s="1">
        <f t="shared" ca="1" si="11"/>
        <v>-0.61943039251639087</v>
      </c>
      <c r="V45" s="1">
        <f t="shared" ca="1" si="11"/>
        <v>-0.59761339348231057</v>
      </c>
      <c r="W45" s="1">
        <f t="shared" ca="1" si="11"/>
        <v>-0.57682137153145951</v>
      </c>
      <c r="X45" s="1">
        <f t="shared" ca="1" si="11"/>
        <v>-0.5569823074883814</v>
      </c>
      <c r="Y45" s="1">
        <f t="shared" ca="1" si="11"/>
        <v>-0.53803121015667532</v>
      </c>
      <c r="Z45" s="1">
        <f t="shared" ca="1" si="11"/>
        <v>-0.51990905738438531</v>
      </c>
      <c r="AA45" s="1">
        <f t="shared" ca="1" si="11"/>
        <v>-0.50256207891999238</v>
      </c>
    </row>
    <row r="46" spans="1:28" x14ac:dyDescent="0.3">
      <c r="B46" t="s">
        <v>5</v>
      </c>
      <c r="C46" s="1">
        <f ca="1">SUM(OFFSET($C15,0,(COLUMN()-COLUMN($C46))*3, 1,3))/1.56*0.38</f>
        <v>-0.11445498552978836</v>
      </c>
      <c r="D46" s="1">
        <f t="shared" ref="D46:AA46" ca="1" si="12">SUM(OFFSET($C15,0,(COLUMN()-COLUMN($C46))*3, 1,3))/1.56*0.38</f>
        <v>-1.4680738654329921E-3</v>
      </c>
      <c r="E46" s="1">
        <f t="shared" ca="1" si="12"/>
        <v>3.0325597375208718E-2</v>
      </c>
      <c r="F46" s="1">
        <f t="shared" ca="1" si="12"/>
        <v>3.2541443946010003E-2</v>
      </c>
      <c r="G46" s="1">
        <f t="shared" ca="1" si="12"/>
        <v>2.5045011315871366E-2</v>
      </c>
      <c r="H46" s="1">
        <f t="shared" ca="1" si="12"/>
        <v>1.572055779360498E-2</v>
      </c>
      <c r="I46" s="1">
        <f t="shared" ca="1" si="12"/>
        <v>7.4668962771365574E-3</v>
      </c>
      <c r="J46" s="1">
        <f t="shared" ca="1" si="12"/>
        <v>1.0290691001661073E-3</v>
      </c>
      <c r="K46" s="1">
        <f t="shared" ca="1" si="12"/>
        <v>-3.6926098834107659E-3</v>
      </c>
      <c r="L46" s="1">
        <f t="shared" ca="1" si="12"/>
        <v>-7.0438506316815915E-3</v>
      </c>
      <c r="M46" s="1">
        <f t="shared" ca="1" si="12"/>
        <v>-9.372735581815483E-3</v>
      </c>
      <c r="N46" s="1">
        <f t="shared" ca="1" si="12"/>
        <v>-1.0954228542537119E-2</v>
      </c>
      <c r="O46" s="1">
        <f t="shared" ca="1" si="12"/>
        <v>-1.1984741088364144E-2</v>
      </c>
      <c r="P46" s="1">
        <f t="shared" ca="1" si="12"/>
        <v>-1.259926037661889E-2</v>
      </c>
      <c r="Q46" s="1">
        <f t="shared" ca="1" si="12"/>
        <v>-1.2890908759796305E-2</v>
      </c>
      <c r="R46" s="1">
        <f t="shared" ca="1" si="12"/>
        <v>-1.2926258047087235E-2</v>
      </c>
      <c r="S46" s="1">
        <f t="shared" ca="1" si="12"/>
        <v>-1.2755504255535007E-2</v>
      </c>
      <c r="T46" s="1">
        <f t="shared" ca="1" si="12"/>
        <v>-1.2418576695115537E-2</v>
      </c>
      <c r="U46" s="1">
        <f t="shared" ca="1" si="12"/>
        <v>-1.194856215367272E-2</v>
      </c>
      <c r="V46" s="1">
        <f t="shared" ca="1" si="12"/>
        <v>-1.137355315510663E-2</v>
      </c>
      <c r="W46" s="1">
        <f t="shared" ca="1" si="12"/>
        <v>-1.0717655724911332E-2</v>
      </c>
      <c r="X46" s="1">
        <f t="shared" ca="1" si="12"/>
        <v>-1.0001586690892593E-2</v>
      </c>
      <c r="Y46" s="1">
        <f t="shared" ca="1" si="12"/>
        <v>-9.2430862586572234E-3</v>
      </c>
      <c r="Z46" s="1">
        <f t="shared" ca="1" si="12"/>
        <v>-8.4572516285758501E-3</v>
      </c>
      <c r="AA46" s="1">
        <f t="shared" ca="1" si="12"/>
        <v>-7.6568344414407402E-3</v>
      </c>
    </row>
    <row r="47" spans="1:28" x14ac:dyDescent="0.3">
      <c r="B47" t="s">
        <v>9</v>
      </c>
      <c r="C47" s="1">
        <f ca="1">SUM(OFFSET($C16,0,(COLUMN()-COLUMN($C47))*3, 1,3))/2</f>
        <v>-0.32954701917096951</v>
      </c>
      <c r="D47" s="1">
        <f t="shared" ref="D47:AA47" ca="1" si="13">SUM(OFFSET($C16,0,(COLUMN()-COLUMN($C47))*3, 1,3))/2</f>
        <v>-0.30575764771114</v>
      </c>
      <c r="E47" s="1">
        <f t="shared" ca="1" si="13"/>
        <v>-0.16747653392711079</v>
      </c>
      <c r="F47" s="1">
        <f t="shared" ca="1" si="13"/>
        <v>-6.9594049141943296E-2</v>
      </c>
      <c r="G47" s="1">
        <f t="shared" ca="1" si="13"/>
        <v>-1.6143384443717341E-2</v>
      </c>
      <c r="H47" s="1">
        <f t="shared" ca="1" si="13"/>
        <v>8.517185272946615E-3</v>
      </c>
      <c r="I47" s="1">
        <f t="shared" ca="1" si="13"/>
        <v>1.74841748909501E-2</v>
      </c>
      <c r="J47" s="1">
        <f t="shared" ca="1" si="13"/>
        <v>1.8969239742147197E-2</v>
      </c>
      <c r="K47" s="1">
        <f t="shared" ca="1" si="13"/>
        <v>1.7456285021618348E-2</v>
      </c>
      <c r="L47" s="1">
        <f t="shared" ca="1" si="13"/>
        <v>1.5115842476508129E-2</v>
      </c>
      <c r="M47" s="1">
        <f t="shared" ca="1" si="13"/>
        <v>1.2849668453290384E-2</v>
      </c>
      <c r="N47" s="1">
        <f t="shared" ca="1" si="13"/>
        <v>1.093901975960119E-2</v>
      </c>
      <c r="O47" s="1">
        <f t="shared" ca="1" si="13"/>
        <v>9.402378859746631E-3</v>
      </c>
      <c r="P47" s="1">
        <f t="shared" ca="1" si="13"/>
        <v>8.1719520442238708E-3</v>
      </c>
      <c r="Q47" s="1">
        <f t="shared" ca="1" si="13"/>
        <v>7.1694519940669055E-3</v>
      </c>
      <c r="R47" s="1">
        <f t="shared" ca="1" si="13"/>
        <v>6.3317651838176352E-3</v>
      </c>
      <c r="S47" s="1">
        <f t="shared" ca="1" si="13"/>
        <v>5.6148417046274447E-3</v>
      </c>
      <c r="T47" s="1">
        <f t="shared" ca="1" si="13"/>
        <v>4.9900272850893299E-3</v>
      </c>
      <c r="U47" s="1">
        <f t="shared" ca="1" si="13"/>
        <v>4.4390872694851499E-3</v>
      </c>
      <c r="V47" s="1">
        <f t="shared" ca="1" si="13"/>
        <v>3.9501390935724155E-3</v>
      </c>
      <c r="W47" s="1">
        <f t="shared" ca="1" si="13"/>
        <v>3.5149174381591099E-3</v>
      </c>
      <c r="X47" s="1">
        <f t="shared" ca="1" si="13"/>
        <v>3.1271474869221899E-3</v>
      </c>
      <c r="Y47" s="1">
        <f t="shared" ca="1" si="13"/>
        <v>2.7816667322663603E-3</v>
      </c>
      <c r="Z47" s="1">
        <f t="shared" ca="1" si="13"/>
        <v>2.4739904005682948E-3</v>
      </c>
      <c r="AA47" s="1">
        <f t="shared" ca="1" si="13"/>
        <v>2.20011260822244E-3</v>
      </c>
    </row>
    <row r="48" spans="1:28" x14ac:dyDescent="0.3">
      <c r="A48" t="s">
        <v>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">
      <c r="B49" t="s">
        <v>6</v>
      </c>
      <c r="C49" s="1">
        <f t="shared" ref="C49:C50" ca="1" si="14">SUM(OFFSET($C18,0,(COLUMN()-COLUMN($C49))*3, 1,3))</f>
        <v>3.6147677968792605E-2</v>
      </c>
      <c r="D49" s="1">
        <f t="shared" ref="D49:AA49" ca="1" si="15">SUM(OFFSET($C18,0,(COLUMN()-COLUMN($C49))*3, 1,3))</f>
        <v>2.4528447247830088E-2</v>
      </c>
      <c r="E49" s="1">
        <f t="shared" ca="1" si="15"/>
        <v>1.2484584134589159E-2</v>
      </c>
      <c r="F49" s="1">
        <f t="shared" ca="1" si="15"/>
        <v>5.2812479625616807E-3</v>
      </c>
      <c r="G49" s="1">
        <f t="shared" ca="1" si="15"/>
        <v>1.4763163100425119E-3</v>
      </c>
      <c r="H49" s="1">
        <f t="shared" ca="1" si="15"/>
        <v>-2.7532090075844072E-4</v>
      </c>
      <c r="I49" s="1">
        <f t="shared" ca="1" si="15"/>
        <v>-9.2122528353160609E-4</v>
      </c>
      <c r="J49" s="1">
        <f t="shared" ca="1" si="15"/>
        <v>-1.041136018503439E-3</v>
      </c>
      <c r="K49" s="1">
        <f t="shared" ca="1" si="15"/>
        <v>-9.5120669443550098E-4</v>
      </c>
      <c r="L49" s="1">
        <f t="shared" ca="1" si="15"/>
        <v>-8.0453258201046299E-4</v>
      </c>
      <c r="M49" s="1">
        <f t="shared" ca="1" si="15"/>
        <v>-6.6437677062796698E-4</v>
      </c>
      <c r="N49" s="1">
        <f t="shared" ca="1" si="15"/>
        <v>-5.4994234977860505E-4</v>
      </c>
      <c r="O49" s="1">
        <f t="shared" ca="1" si="15"/>
        <v>-4.61824866485294E-4</v>
      </c>
      <c r="P49" s="1">
        <f t="shared" ca="1" si="15"/>
        <v>-3.9463278133982499E-4</v>
      </c>
      <c r="Q49" s="1">
        <f t="shared" ca="1" si="15"/>
        <v>-3.4240821649561597E-4</v>
      </c>
      <c r="R49" s="1">
        <f t="shared" ca="1" si="15"/>
        <v>-3.0044156329292839E-4</v>
      </c>
      <c r="S49" s="1">
        <f t="shared" ca="1" si="15"/>
        <v>-2.655140992785312E-4</v>
      </c>
      <c r="T49" s="1">
        <f t="shared" ca="1" si="15"/>
        <v>-2.3559736725748911E-4</v>
      </c>
      <c r="U49" s="1">
        <f t="shared" ca="1" si="15"/>
        <v>-2.0946393375128908E-4</v>
      </c>
      <c r="V49" s="1">
        <f t="shared" ca="1" si="15"/>
        <v>-1.863710365911514E-4</v>
      </c>
      <c r="W49" s="1">
        <f t="shared" ca="1" si="15"/>
        <v>-1.658474239401691E-4</v>
      </c>
      <c r="X49" s="1">
        <f t="shared" ca="1" si="15"/>
        <v>-1.4756589779616169E-4</v>
      </c>
      <c r="Y49" s="1">
        <f t="shared" ca="1" si="15"/>
        <v>-1.3127408926932548E-4</v>
      </c>
      <c r="Z49" s="1">
        <f t="shared" ca="1" si="15"/>
        <v>-1.167600940764051E-4</v>
      </c>
      <c r="AA49" s="1">
        <f t="shared" ca="1" si="15"/>
        <v>-1.038369092595602E-4</v>
      </c>
    </row>
    <row r="50" spans="1:27" x14ac:dyDescent="0.3">
      <c r="B50" t="s">
        <v>7</v>
      </c>
      <c r="C50" s="1">
        <f t="shared" ca="1" si="14"/>
        <v>2.9299836827788167E-2</v>
      </c>
      <c r="D50" s="1">
        <f t="shared" ref="D50:AA50" ca="1" si="16">SUM(OFFSET($C19,0,(COLUMN()-COLUMN($C50))*3, 1,3))</f>
        <v>2.4186038401979928E-2</v>
      </c>
      <c r="E50" s="1">
        <f t="shared" ca="1" si="16"/>
        <v>1.7949787493543833E-2</v>
      </c>
      <c r="F50" s="1">
        <f t="shared" ca="1" si="16"/>
        <v>1.426414541073856E-2</v>
      </c>
      <c r="G50" s="1">
        <f t="shared" ca="1" si="16"/>
        <v>1.236051328390117E-2</v>
      </c>
      <c r="H50" s="1">
        <f t="shared" ca="1" si="16"/>
        <v>1.151477828098693E-2</v>
      </c>
      <c r="I50" s="1">
        <f t="shared" ca="1" si="16"/>
        <v>1.1220452937913281E-2</v>
      </c>
      <c r="J50" s="1">
        <f t="shared" ca="1" si="16"/>
        <v>1.1169690894863219E-2</v>
      </c>
      <c r="K50" s="1">
        <f t="shared" ca="1" si="16"/>
        <v>1.1196136740538751E-2</v>
      </c>
      <c r="L50" s="1">
        <f t="shared" ca="1" si="16"/>
        <v>1.1220807243417371E-2</v>
      </c>
      <c r="M50" s="1">
        <f t="shared" ca="1" si="16"/>
        <v>1.12128724986468E-2</v>
      </c>
      <c r="N50" s="1">
        <f t="shared" ca="1" si="16"/>
        <v>1.1165143395410578E-2</v>
      </c>
      <c r="O50" s="1">
        <f t="shared" ca="1" si="16"/>
        <v>1.1080395918040621E-2</v>
      </c>
      <c r="P50" s="1">
        <f t="shared" ca="1" si="16"/>
        <v>1.0964542216407951E-2</v>
      </c>
      <c r="Q50" s="1">
        <f t="shared" ca="1" si="16"/>
        <v>1.0823658254011239E-2</v>
      </c>
      <c r="R50" s="1">
        <f t="shared" ca="1" si="16"/>
        <v>1.066295888544911E-2</v>
      </c>
      <c r="S50" s="1">
        <f t="shared" ca="1" si="16"/>
        <v>1.048663558870558E-2</v>
      </c>
      <c r="T50" s="1">
        <f t="shared" ca="1" si="16"/>
        <v>1.0298004003874069E-2</v>
      </c>
      <c r="U50" s="1">
        <f t="shared" ca="1" si="16"/>
        <v>1.009971324676281E-2</v>
      </c>
      <c r="V50" s="1">
        <f t="shared" ca="1" si="16"/>
        <v>9.8939256527431508E-3</v>
      </c>
      <c r="W50" s="1">
        <f t="shared" ca="1" si="16"/>
        <v>9.6824466842834293E-3</v>
      </c>
      <c r="X50" s="1">
        <f t="shared" ca="1" si="16"/>
        <v>9.4668114372278706E-3</v>
      </c>
      <c r="Y50" s="1">
        <f t="shared" ca="1" si="16"/>
        <v>9.2483405406571205E-3</v>
      </c>
      <c r="Z50" s="1">
        <f t="shared" ca="1" si="16"/>
        <v>9.0281768259614301E-3</v>
      </c>
      <c r="AA50" s="1">
        <f t="shared" ca="1" si="16"/>
        <v>8.8073107601386105E-3</v>
      </c>
    </row>
    <row r="51" spans="1:27" x14ac:dyDescent="0.3">
      <c r="B51" t="s">
        <v>8</v>
      </c>
      <c r="C51" s="1">
        <f ca="1">SUM(OFFSET($C20,0,(COLUMN()-COLUMN($C51))*3, 1,3))/1.27*0.6</f>
        <v>5.668837083373663E-2</v>
      </c>
      <c r="D51" s="1">
        <f t="shared" ref="D51:AA51" ca="1" si="17">SUM(OFFSET($C20,0,(COLUMN()-COLUMN($C51))*3, 1,3))/1.27*0.6</f>
        <v>5.0206347103910455E-2</v>
      </c>
      <c r="E51" s="1">
        <f t="shared" ca="1" si="17"/>
        <v>3.2025832951783698E-2</v>
      </c>
      <c r="F51" s="1">
        <f t="shared" ca="1" si="17"/>
        <v>1.5735052742440095E-2</v>
      </c>
      <c r="G51" s="1">
        <f t="shared" ca="1" si="17"/>
        <v>3.8542976099610379E-3</v>
      </c>
      <c r="H51" s="1">
        <f t="shared" ca="1" si="17"/>
        <v>-3.6699099442589855E-3</v>
      </c>
      <c r="I51" s="1">
        <f t="shared" ca="1" si="17"/>
        <v>-7.813757755452665E-3</v>
      </c>
      <c r="J51" s="1">
        <f t="shared" ca="1" si="17"/>
        <v>-9.6713226339787423E-3</v>
      </c>
      <c r="K51" s="1">
        <f t="shared" ca="1" si="17"/>
        <v>-1.0136374862836436E-2</v>
      </c>
      <c r="L51" s="1">
        <f t="shared" ca="1" si="17"/>
        <v>-9.8351930035874592E-3</v>
      </c>
      <c r="M51" s="1">
        <f t="shared" ca="1" si="17"/>
        <v>-9.1634853153477955E-3</v>
      </c>
      <c r="N51" s="1">
        <f t="shared" ca="1" si="17"/>
        <v>-8.3507924429656686E-3</v>
      </c>
      <c r="O51" s="1">
        <f t="shared" ca="1" si="17"/>
        <v>-7.519471214958595E-3</v>
      </c>
      <c r="P51" s="1">
        <f t="shared" ca="1" si="17"/>
        <v>-6.7283692425825024E-3</v>
      </c>
      <c r="Q51" s="1">
        <f t="shared" ca="1" si="17"/>
        <v>-6.0014511112864771E-3</v>
      </c>
      <c r="R51" s="1">
        <f t="shared" ca="1" si="17"/>
        <v>-5.344963703876617E-3</v>
      </c>
      <c r="S51" s="1">
        <f t="shared" ca="1" si="17"/>
        <v>-4.7569766660056209E-3</v>
      </c>
      <c r="T51" s="1">
        <f t="shared" ca="1" si="17"/>
        <v>-4.2323088628685853E-3</v>
      </c>
      <c r="U51" s="1">
        <f t="shared" ca="1" si="17"/>
        <v>-3.76487433163327E-3</v>
      </c>
      <c r="V51" s="1">
        <f t="shared" ca="1" si="17"/>
        <v>-3.3486887464901243E-3</v>
      </c>
      <c r="W51" s="1">
        <f t="shared" ca="1" si="17"/>
        <v>-2.978233733299526E-3</v>
      </c>
      <c r="X51" s="1">
        <f t="shared" ca="1" si="17"/>
        <v>-2.6485416983116675E-3</v>
      </c>
      <c r="Y51" s="1">
        <f t="shared" ca="1" si="17"/>
        <v>-2.3551749201697887E-3</v>
      </c>
      <c r="Z51" s="1">
        <f t="shared" ca="1" si="17"/>
        <v>-2.0941742749677025E-3</v>
      </c>
      <c r="AA51" s="1">
        <f t="shared" ca="1" si="17"/>
        <v>-1.8620059420500707E-3</v>
      </c>
    </row>
    <row r="52" spans="1:27" x14ac:dyDescent="0.3">
      <c r="B52" t="s">
        <v>2</v>
      </c>
      <c r="C52" s="1">
        <f ca="1">SUM(OFFSET($C21,0,(COLUMN()-COLUMN($C52))*3, 1,3))/0.84*0.4</f>
        <v>0.23992748205385098</v>
      </c>
      <c r="D52" s="1">
        <f t="shared" ref="D52:AA52" ca="1" si="18">SUM(OFFSET($C21,0,(COLUMN()-COLUMN($C52))*3, 1,3))/0.84*0.4</f>
        <v>0.21926466609873435</v>
      </c>
      <c r="E52" s="1">
        <f t="shared" ca="1" si="18"/>
        <v>0.1750672906520748</v>
      </c>
      <c r="F52" s="1">
        <f t="shared" ca="1" si="18"/>
        <v>0.14370279449469919</v>
      </c>
      <c r="G52" s="1">
        <f t="shared" ca="1" si="18"/>
        <v>0.12416232562758658</v>
      </c>
      <c r="H52" s="1">
        <f t="shared" ca="1" si="18"/>
        <v>0.11292469004563502</v>
      </c>
      <c r="I52" s="1">
        <f t="shared" ca="1" si="18"/>
        <v>0.10673562115671886</v>
      </c>
      <c r="J52" s="1">
        <f t="shared" ca="1" si="18"/>
        <v>0.10326959410391959</v>
      </c>
      <c r="K52" s="1">
        <f t="shared" ca="1" si="18"/>
        <v>0.10108957735916786</v>
      </c>
      <c r="L52" s="1">
        <f t="shared" ca="1" si="18"/>
        <v>9.9404620342344638E-2</v>
      </c>
      <c r="M52" s="1">
        <f t="shared" ca="1" si="18"/>
        <v>9.7828594169007299E-2</v>
      </c>
      <c r="N52" s="1">
        <f t="shared" ca="1" si="18"/>
        <v>9.620174807104577E-2</v>
      </c>
      <c r="O52" s="1">
        <f t="shared" ca="1" si="18"/>
        <v>9.4477587500152782E-2</v>
      </c>
      <c r="P52" s="1">
        <f t="shared" ca="1" si="18"/>
        <v>9.2658910835192926E-2</v>
      </c>
      <c r="Q52" s="1">
        <f t="shared" ca="1" si="18"/>
        <v>9.0765352362846052E-2</v>
      </c>
      <c r="R52" s="1">
        <f t="shared" ca="1" si="18"/>
        <v>8.8818905345040139E-2</v>
      </c>
      <c r="S52" s="1">
        <f t="shared" ca="1" si="18"/>
        <v>8.6838661337920578E-2</v>
      </c>
      <c r="T52" s="1">
        <f t="shared" ca="1" si="18"/>
        <v>8.4839720877315158E-2</v>
      </c>
      <c r="U52" s="1">
        <f t="shared" ca="1" si="18"/>
        <v>8.2833666999399203E-2</v>
      </c>
      <c r="V52" s="1">
        <f t="shared" ca="1" si="18"/>
        <v>8.0829407598868197E-2</v>
      </c>
      <c r="W52" s="1">
        <f t="shared" ca="1" si="18"/>
        <v>7.8833930111003592E-2</v>
      </c>
      <c r="X52" s="1">
        <f t="shared" ca="1" si="18"/>
        <v>7.6852852996975349E-2</v>
      </c>
      <c r="Y52" s="1">
        <f t="shared" ca="1" si="18"/>
        <v>7.4890791093847719E-2</v>
      </c>
      <c r="Z52" s="1">
        <f t="shared" ca="1" si="18"/>
        <v>7.2951587170151433E-2</v>
      </c>
      <c r="AA52" s="1">
        <f t="shared" ca="1" si="18"/>
        <v>7.1038458885977956E-2</v>
      </c>
    </row>
    <row r="53" spans="1:27" x14ac:dyDescent="0.3">
      <c r="B53" t="s">
        <v>5</v>
      </c>
      <c r="C53" s="1">
        <f ca="1">SUM(OFFSET($C22,0,(COLUMN()-COLUMN($C53))*3, 1,3))/1.56*0.38</f>
        <v>-3.2784701681751856E-2</v>
      </c>
      <c r="D53" s="1">
        <f t="shared" ref="D53:AA53" ca="1" si="19">SUM(OFFSET($C22,0,(COLUMN()-COLUMN($C53))*3, 1,3))/1.56*0.38</f>
        <v>-1.7357829921364892E-2</v>
      </c>
      <c r="E53" s="1">
        <f t="shared" ca="1" si="19"/>
        <v>-6.7064883776208686E-3</v>
      </c>
      <c r="F53" s="1">
        <f t="shared" ca="1" si="19"/>
        <v>-2.3270154905717642E-3</v>
      </c>
      <c r="G53" s="1">
        <f t="shared" ca="1" si="19"/>
        <v>-1.1739305305393266E-3</v>
      </c>
      <c r="H53" s="1">
        <f t="shared" ca="1" si="19"/>
        <v>-1.4189009380930599E-3</v>
      </c>
      <c r="I53" s="1">
        <f t="shared" ca="1" si="19"/>
        <v>-2.1124927445449401E-3</v>
      </c>
      <c r="J53" s="1">
        <f t="shared" ca="1" si="19"/>
        <v>-2.8254553333323701E-3</v>
      </c>
      <c r="K53" s="1">
        <f t="shared" ca="1" si="19"/>
        <v>-3.4025612413868759E-3</v>
      </c>
      <c r="L53" s="1">
        <f t="shared" ca="1" si="19"/>
        <v>-3.8155766222838397E-3</v>
      </c>
      <c r="M53" s="1">
        <f t="shared" ca="1" si="19"/>
        <v>-4.0849290094064064E-3</v>
      </c>
      <c r="N53" s="1">
        <f t="shared" ca="1" si="19"/>
        <v>-4.2428074577718806E-3</v>
      </c>
      <c r="O53" s="1">
        <f t="shared" ca="1" si="19"/>
        <v>-4.3185533930022429E-3</v>
      </c>
      <c r="P53" s="1">
        <f t="shared" ca="1" si="19"/>
        <v>-4.3346870073206209E-3</v>
      </c>
      <c r="Q53" s="1">
        <f t="shared" ca="1" si="19"/>
        <v>-4.3072410985777083E-3</v>
      </c>
      <c r="R53" s="1">
        <f t="shared" ca="1" si="19"/>
        <v>-4.2473488358984951E-3</v>
      </c>
      <c r="S53" s="1">
        <f t="shared" ca="1" si="19"/>
        <v>-4.1628256984747609E-3</v>
      </c>
      <c r="T53" s="1">
        <f t="shared" ca="1" si="19"/>
        <v>-4.0593605401607821E-3</v>
      </c>
      <c r="U53" s="1">
        <f t="shared" ca="1" si="19"/>
        <v>-3.9412975711637958E-3</v>
      </c>
      <c r="V53" s="1">
        <f t="shared" ca="1" si="19"/>
        <v>-3.8121077188820679E-3</v>
      </c>
      <c r="W53" s="1">
        <f t="shared" ca="1" si="19"/>
        <v>-3.6746579799762191E-3</v>
      </c>
      <c r="X53" s="1">
        <f t="shared" ca="1" si="19"/>
        <v>-3.5313624600144724E-3</v>
      </c>
      <c r="Y53" s="1">
        <f t="shared" ca="1" si="19"/>
        <v>-3.3842696785454569E-3</v>
      </c>
      <c r="Z53" s="1">
        <f t="shared" ca="1" si="19"/>
        <v>-3.2351178734736255E-3</v>
      </c>
      <c r="AA53" s="1">
        <f t="shared" ca="1" si="19"/>
        <v>-3.0853750210002918E-3</v>
      </c>
    </row>
    <row r="54" spans="1:27" x14ac:dyDescent="0.3">
      <c r="B54" t="s">
        <v>9</v>
      </c>
      <c r="C54" s="1">
        <f ca="1">SUM(OFFSET($C23,0,(COLUMN()-COLUMN($C54))*3, 1,3))/2</f>
        <v>-7.2006112949804607E-2</v>
      </c>
      <c r="D54" s="1">
        <f t="shared" ref="D54:AA54" ca="1" si="20">SUM(OFFSET($C23,0,(COLUMN()-COLUMN($C54))*3, 1,3))/2</f>
        <v>-6.2899083122737051E-2</v>
      </c>
      <c r="E54" s="1">
        <f t="shared" ca="1" si="20"/>
        <v>-4.0592622199745E-2</v>
      </c>
      <c r="F54" s="1">
        <f t="shared" ca="1" si="20"/>
        <v>-2.253824738580815E-2</v>
      </c>
      <c r="G54" s="1">
        <f t="shared" ca="1" si="20"/>
        <v>-1.0581769953811106E-2</v>
      </c>
      <c r="H54" s="1">
        <f t="shared" ca="1" si="20"/>
        <v>-3.6503544240574096E-3</v>
      </c>
      <c r="I54" s="1">
        <f t="shared" ca="1" si="20"/>
        <v>-1.035992611585377E-4</v>
      </c>
      <c r="J54" s="1">
        <f t="shared" ca="1" si="20"/>
        <v>1.4422624161042536E-3</v>
      </c>
      <c r="K54" s="1">
        <f t="shared" ca="1" si="20"/>
        <v>1.932457481920295E-3</v>
      </c>
      <c r="L54" s="1">
        <f t="shared" ca="1" si="20"/>
        <v>1.9328078242878202E-3</v>
      </c>
      <c r="M54" s="1">
        <f t="shared" ca="1" si="20"/>
        <v>1.7464765944235599E-3</v>
      </c>
      <c r="N54" s="1">
        <f t="shared" ca="1" si="20"/>
        <v>1.5177677791022245E-3</v>
      </c>
      <c r="O54" s="1">
        <f t="shared" ca="1" si="20"/>
        <v>1.3049632937784761E-3</v>
      </c>
      <c r="P54" s="1">
        <f t="shared" ca="1" si="20"/>
        <v>1.124804206647459E-3</v>
      </c>
      <c r="Q54" s="1">
        <f t="shared" ca="1" si="20"/>
        <v>9.7679543032291047E-4</v>
      </c>
      <c r="R54" s="1">
        <f t="shared" ca="1" si="20"/>
        <v>8.5506996989660896E-4</v>
      </c>
      <c r="S54" s="1">
        <f t="shared" ca="1" si="20"/>
        <v>7.5339752279628201E-4</v>
      </c>
      <c r="T54" s="1">
        <f t="shared" ca="1" si="20"/>
        <v>6.6681445016608903E-4</v>
      </c>
      <c r="U54" s="1">
        <f t="shared" ca="1" si="20"/>
        <v>5.9180736514903001E-4</v>
      </c>
      <c r="V54" s="1">
        <f t="shared" ca="1" si="20"/>
        <v>5.2601128263109502E-4</v>
      </c>
      <c r="W54" s="1">
        <f t="shared" ca="1" si="20"/>
        <v>4.6783896053197052E-4</v>
      </c>
      <c r="X54" s="1">
        <f t="shared" ca="1" si="20"/>
        <v>4.1618494588398203E-4</v>
      </c>
      <c r="Y54" s="1">
        <f t="shared" ca="1" si="20"/>
        <v>3.7022798661829248E-4</v>
      </c>
      <c r="Z54" s="1">
        <f t="shared" ca="1" si="20"/>
        <v>3.2931319954481798E-4</v>
      </c>
      <c r="AA54" s="1">
        <f t="shared" ca="1" si="20"/>
        <v>2.9288756060096054E-4</v>
      </c>
    </row>
    <row r="55" spans="1:27" x14ac:dyDescent="0.3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">
      <c r="A56" t="s">
        <v>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">
      <c r="B57" t="s">
        <v>6</v>
      </c>
      <c r="C57" s="1">
        <f ca="1">SUM(OFFSET($C26,0,(COLUMN()-COLUMN($C57))*3, 1,3))</f>
        <v>0.18884275120775759</v>
      </c>
      <c r="D57" s="1">
        <f t="shared" ref="D57:AA57" ca="1" si="21">SUM(OFFSET($C26,0,(COLUMN()-COLUMN($C57))*3, 1,3))</f>
        <v>4.6442484580202503E-2</v>
      </c>
      <c r="E57" s="1">
        <f t="shared" ca="1" si="21"/>
        <v>1.4825083450008571E-2</v>
      </c>
      <c r="F57" s="1">
        <f t="shared" ca="1" si="21"/>
        <v>6.6007021251514603E-3</v>
      </c>
      <c r="G57" s="1">
        <f t="shared" ca="1" si="21"/>
        <v>2.7351637904749928E-3</v>
      </c>
      <c r="H57" s="1">
        <f t="shared" ca="1" si="21"/>
        <v>4.8505566553636281E-4</v>
      </c>
      <c r="I57" s="1">
        <f t="shared" ca="1" si="21"/>
        <v>-7.4464873397895302E-4</v>
      </c>
      <c r="J57" s="1">
        <f t="shared" ca="1" si="21"/>
        <v>-1.306465716094356E-3</v>
      </c>
      <c r="K57" s="1">
        <f t="shared" ca="1" si="21"/>
        <v>-1.4744269260153361E-3</v>
      </c>
      <c r="L57" s="1">
        <f t="shared" ca="1" si="21"/>
        <v>-1.4391263564384189E-3</v>
      </c>
      <c r="M57" s="1">
        <f t="shared" ca="1" si="21"/>
        <v>-1.316694419147759E-3</v>
      </c>
      <c r="N57" s="1">
        <f t="shared" ca="1" si="21"/>
        <v>-1.169581079597391E-3</v>
      </c>
      <c r="O57" s="1">
        <f t="shared" ca="1" si="21"/>
        <v>-1.0269115493874749E-3</v>
      </c>
      <c r="P57" s="1">
        <f t="shared" ca="1" si="21"/>
        <v>-8.9952552935119393E-4</v>
      </c>
      <c r="Q57" s="1">
        <f t="shared" ca="1" si="21"/>
        <v>-7.8944072949061297E-4</v>
      </c>
      <c r="R57" s="1">
        <f t="shared" ca="1" si="21"/>
        <v>-6.9511521575214201E-4</v>
      </c>
      <c r="S57" s="1">
        <f t="shared" ca="1" si="21"/>
        <v>-6.1403537737052402E-4</v>
      </c>
      <c r="T57" s="1">
        <f t="shared" ca="1" si="21"/>
        <v>-5.4380053427619099E-4</v>
      </c>
      <c r="U57" s="1">
        <f t="shared" ca="1" si="21"/>
        <v>-4.82457782763433E-4</v>
      </c>
      <c r="V57" s="1">
        <f t="shared" ca="1" si="21"/>
        <v>-4.2851490823572899E-4</v>
      </c>
      <c r="W57" s="1">
        <f t="shared" ca="1" si="21"/>
        <v>-3.8084728994266999E-4</v>
      </c>
      <c r="X57" s="1">
        <f t="shared" ca="1" si="21"/>
        <v>-3.38593278143273E-4</v>
      </c>
      <c r="Y57" s="1">
        <f t="shared" ca="1" si="21"/>
        <v>-3.010705597973418E-4</v>
      </c>
      <c r="Z57" s="1">
        <f t="shared" ca="1" si="21"/>
        <v>-2.677184707461831E-4</v>
      </c>
      <c r="AA57" s="1">
        <f t="shared" ca="1" si="21"/>
        <v>-2.3806139090203662E-4</v>
      </c>
    </row>
    <row r="58" spans="1:27" x14ac:dyDescent="0.3">
      <c r="B58" t="s">
        <v>7</v>
      </c>
      <c r="C58" s="1">
        <f t="shared" ref="C58" ca="1" si="22">SUM(OFFSET($C27,0,(COLUMN()-COLUMN($C58))*3, 1,3))</f>
        <v>6.5654333157071393E-2</v>
      </c>
      <c r="D58" s="1">
        <f t="shared" ref="D58:AA58" ca="1" si="23">SUM(OFFSET($C27,0,(COLUMN()-COLUMN($C58))*3, 1,3))</f>
        <v>4.5084824140470499E-2</v>
      </c>
      <c r="E58" s="1">
        <f t="shared" ca="1" si="23"/>
        <v>3.2745565171117499E-2</v>
      </c>
      <c r="F58" s="1">
        <f t="shared" ca="1" si="23"/>
        <v>2.7936812022405E-2</v>
      </c>
      <c r="G58" s="1">
        <f t="shared" ca="1" si="23"/>
        <v>2.5504370556556702E-2</v>
      </c>
      <c r="H58" s="1">
        <f t="shared" ca="1" si="23"/>
        <v>2.4193704744289061E-2</v>
      </c>
      <c r="I58" s="1">
        <f t="shared" ca="1" si="23"/>
        <v>2.355833317431618E-2</v>
      </c>
      <c r="J58" s="1">
        <f t="shared" ca="1" si="23"/>
        <v>2.3313497633603339E-2</v>
      </c>
      <c r="K58" s="1">
        <f t="shared" ca="1" si="23"/>
        <v>2.325947926167278E-2</v>
      </c>
      <c r="L58" s="1">
        <f t="shared" ca="1" si="23"/>
        <v>2.326837718050543E-2</v>
      </c>
      <c r="M58" s="1">
        <f t="shared" ca="1" si="23"/>
        <v>2.32675701633057E-2</v>
      </c>
      <c r="N58" s="1">
        <f t="shared" ca="1" si="23"/>
        <v>2.3221627341012501E-2</v>
      </c>
      <c r="O58" s="1">
        <f t="shared" ca="1" si="23"/>
        <v>2.311744212744473E-2</v>
      </c>
      <c r="P58" s="1">
        <f t="shared" ca="1" si="23"/>
        <v>2.2953930879202923E-2</v>
      </c>
      <c r="Q58" s="1">
        <f t="shared" ca="1" si="23"/>
        <v>2.2735691184573567E-2</v>
      </c>
      <c r="R58" s="1">
        <f t="shared" ca="1" si="23"/>
        <v>2.2469466732878259E-2</v>
      </c>
      <c r="S58" s="1">
        <f t="shared" ca="1" si="23"/>
        <v>2.2162366852068901E-2</v>
      </c>
      <c r="T58" s="1">
        <f t="shared" ca="1" si="23"/>
        <v>2.1821079746214209E-2</v>
      </c>
      <c r="U58" s="1">
        <f t="shared" ca="1" si="23"/>
        <v>2.1451597798594079E-2</v>
      </c>
      <c r="V58" s="1">
        <f t="shared" ca="1" si="23"/>
        <v>2.1059179472338301E-2</v>
      </c>
      <c r="W58" s="1">
        <f t="shared" ca="1" si="23"/>
        <v>2.0648404325829869E-2</v>
      </c>
      <c r="X58" s="1">
        <f t="shared" ca="1" si="23"/>
        <v>2.022325376225078E-2</v>
      </c>
      <c r="Y58" s="1">
        <f t="shared" ca="1" si="23"/>
        <v>1.9787190050192742E-2</v>
      </c>
      <c r="Z58" s="1">
        <f t="shared" ca="1" si="23"/>
        <v>1.93432250443577E-2</v>
      </c>
      <c r="AA58" s="1">
        <f t="shared" ca="1" si="23"/>
        <v>1.8893977832335769E-2</v>
      </c>
    </row>
    <row r="59" spans="1:27" x14ac:dyDescent="0.3">
      <c r="B59" t="s">
        <v>8</v>
      </c>
      <c r="C59" s="1">
        <f ca="1">SUM(OFFSET($C28,0,(COLUMN()-COLUMN($C59))*3, 1,3))/1.27*0.6</f>
        <v>8.6721579360783632E-2</v>
      </c>
      <c r="D59" s="1">
        <f t="shared" ref="D59:AA59" ca="1" si="24">SUM(OFFSET($C28,0,(COLUMN()-COLUMN($C59))*3, 1,3))/1.27*0.6</f>
        <v>0.13489951287394172</v>
      </c>
      <c r="E59" s="1">
        <f t="shared" ca="1" si="24"/>
        <v>0.10798701722259059</v>
      </c>
      <c r="F59" s="1">
        <f t="shared" ca="1" si="24"/>
        <v>6.6790458632357858E-2</v>
      </c>
      <c r="G59" s="1">
        <f t="shared" ca="1" si="24"/>
        <v>3.2358945956171954E-2</v>
      </c>
      <c r="H59" s="1">
        <f t="shared" ca="1" si="24"/>
        <v>8.4038691094526826E-3</v>
      </c>
      <c r="I59" s="1">
        <f t="shared" ca="1" si="24"/>
        <v>-6.5469130668864943E-3</v>
      </c>
      <c r="J59" s="1">
        <f t="shared" ca="1" si="24"/>
        <v>-1.496639261626238E-2</v>
      </c>
      <c r="K59" s="1">
        <f t="shared" ca="1" si="24"/>
        <v>-1.9052578526846452E-2</v>
      </c>
      <c r="L59" s="1">
        <f t="shared" ca="1" si="24"/>
        <v>-2.0446285457338679E-2</v>
      </c>
      <c r="M59" s="1">
        <f t="shared" ca="1" si="24"/>
        <v>-2.0269339994990594E-2</v>
      </c>
      <c r="N59" s="1">
        <f t="shared" ca="1" si="24"/>
        <v>-1.9244673023774129E-2</v>
      </c>
      <c r="O59" s="1">
        <f t="shared" ca="1" si="24"/>
        <v>-1.7816102685145746E-2</v>
      </c>
      <c r="P59" s="1">
        <f t="shared" ca="1" si="24"/>
        <v>-1.6243701306894284E-2</v>
      </c>
      <c r="Q59" s="1">
        <f t="shared" ca="1" si="24"/>
        <v>-1.4672118075625788E-2</v>
      </c>
      <c r="R59" s="1">
        <f t="shared" ca="1" si="24"/>
        <v>-1.3176364968623277E-2</v>
      </c>
      <c r="S59" s="1">
        <f t="shared" ca="1" si="24"/>
        <v>-1.1791009912021517E-2</v>
      </c>
      <c r="T59" s="1">
        <f t="shared" ca="1" si="24"/>
        <v>-1.0528044678549993E-2</v>
      </c>
      <c r="U59" s="1">
        <f t="shared" ca="1" si="24"/>
        <v>-9.3874369643194757E-3</v>
      </c>
      <c r="V59" s="1">
        <f t="shared" ca="1" si="24"/>
        <v>-8.3631604881169407E-3</v>
      </c>
      <c r="W59" s="1">
        <f t="shared" ca="1" si="24"/>
        <v>-7.4465324066011456E-3</v>
      </c>
      <c r="X59" s="1">
        <f t="shared" ca="1" si="24"/>
        <v>-6.6279987703308811E-3</v>
      </c>
      <c r="Y59" s="1">
        <f t="shared" ca="1" si="24"/>
        <v>-5.8980510922417599E-3</v>
      </c>
      <c r="Z59" s="1">
        <f t="shared" ca="1" si="24"/>
        <v>-5.2476690836841958E-3</v>
      </c>
      <c r="AA59" s="1">
        <f t="shared" ca="1" si="24"/>
        <v>-4.6685112795049983E-3</v>
      </c>
    </row>
    <row r="60" spans="1:27" x14ac:dyDescent="0.3">
      <c r="B60" t="s">
        <v>2</v>
      </c>
      <c r="C60" s="1">
        <f ca="1">SUM(OFFSET($C29,0,(COLUMN()-COLUMN($C60))*3, 1,3))/0.84*0.4</f>
        <v>7.6360692486763249E-2</v>
      </c>
      <c r="D60" s="1">
        <f t="shared" ref="D60:AA60" ca="1" si="25">SUM(OFFSET($C29,0,(COLUMN()-COLUMN($C60))*3, 1,3))/0.84*0.4</f>
        <v>0.13767844711261742</v>
      </c>
      <c r="E60" s="1">
        <f t="shared" ca="1" si="25"/>
        <v>0.14612823368237193</v>
      </c>
      <c r="F60" s="1">
        <f t="shared" ca="1" si="25"/>
        <v>0.13656205103710456</v>
      </c>
      <c r="G60" s="1">
        <f t="shared" ca="1" si="25"/>
        <v>0.12431719172915873</v>
      </c>
      <c r="H60" s="1">
        <f t="shared" ca="1" si="25"/>
        <v>0.11454518255948705</v>
      </c>
      <c r="I60" s="1">
        <f t="shared" ca="1" si="25"/>
        <v>0.10812083445914217</v>
      </c>
      <c r="J60" s="1">
        <f t="shared" ca="1" si="25"/>
        <v>0.10439372318076973</v>
      </c>
      <c r="K60" s="1">
        <f t="shared" ca="1" si="25"/>
        <v>0.1024082885146191</v>
      </c>
      <c r="L60" s="1">
        <f t="shared" ca="1" si="25"/>
        <v>0.10136036372767659</v>
      </c>
      <c r="M60" s="1">
        <f t="shared" ca="1" si="25"/>
        <v>0.10070199601854973</v>
      </c>
      <c r="N60" s="1">
        <f t="shared" ca="1" si="25"/>
        <v>0.10010973778096435</v>
      </c>
      <c r="O60" s="1">
        <f t="shared" ca="1" si="25"/>
        <v>9.9418070484309728E-2</v>
      </c>
      <c r="P60" s="1">
        <f t="shared" ca="1" si="25"/>
        <v>9.8558600377945393E-2</v>
      </c>
      <c r="Q60" s="1">
        <f t="shared" ca="1" si="25"/>
        <v>9.7516296445152639E-2</v>
      </c>
      <c r="R60" s="1">
        <f t="shared" ca="1" si="25"/>
        <v>9.6302009950144679E-2</v>
      </c>
      <c r="S60" s="1">
        <f t="shared" ca="1" si="25"/>
        <v>9.4936952692072349E-2</v>
      </c>
      <c r="T60" s="1">
        <f t="shared" ca="1" si="25"/>
        <v>9.3444792343638158E-2</v>
      </c>
      <c r="U60" s="1">
        <f t="shared" ca="1" si="25"/>
        <v>9.1848111230793478E-2</v>
      </c>
      <c r="V60" s="1">
        <f t="shared" ca="1" si="25"/>
        <v>9.0167130698601966E-2</v>
      </c>
      <c r="W60" s="1">
        <f t="shared" ca="1" si="25"/>
        <v>8.8419487518185388E-2</v>
      </c>
      <c r="X60" s="1">
        <f t="shared" ca="1" si="25"/>
        <v>8.6620425718670763E-2</v>
      </c>
      <c r="Y60" s="1">
        <f t="shared" ca="1" si="25"/>
        <v>8.4783103805692484E-2</v>
      </c>
      <c r="Z60" s="1">
        <f t="shared" ca="1" si="25"/>
        <v>8.2918895222964806E-2</v>
      </c>
      <c r="AA60" s="1">
        <f t="shared" ca="1" si="25"/>
        <v>8.1037644468520478E-2</v>
      </c>
    </row>
    <row r="61" spans="1:27" x14ac:dyDescent="0.3">
      <c r="B61" t="s">
        <v>5</v>
      </c>
      <c r="C61" s="1">
        <f ca="1">SUM(OFFSET($C30,0,(COLUMN()-COLUMN($C61))*3, 1,3))/1.56*0.38</f>
        <v>-4.4656100688649461E-2</v>
      </c>
      <c r="D61" s="1">
        <f t="shared" ref="D61:AA61" ca="1" si="26">SUM(OFFSET($C30,0,(COLUMN()-COLUMN($C61))*3, 1,3))/1.56*0.38</f>
        <v>-3.1089756608308716E-2</v>
      </c>
      <c r="E61" s="1">
        <f t="shared" ca="1" si="26"/>
        <v>-1.7031650316944653E-2</v>
      </c>
      <c r="F61" s="1">
        <f t="shared" ca="1" si="26"/>
        <v>-9.4139248058344189E-3</v>
      </c>
      <c r="G61" s="1">
        <f t="shared" ca="1" si="26"/>
        <v>-5.907773052203932E-3</v>
      </c>
      <c r="H61" s="1">
        <f t="shared" ca="1" si="26"/>
        <v>-4.8057967300178962E-3</v>
      </c>
      <c r="I61" s="1">
        <f t="shared" ca="1" si="26"/>
        <v>-4.9629120273846595E-3</v>
      </c>
      <c r="J61" s="1">
        <f t="shared" ca="1" si="26"/>
        <v>-5.6615552003389455E-3</v>
      </c>
      <c r="K61" s="1">
        <f t="shared" ca="1" si="26"/>
        <v>-6.4973066213801821E-3</v>
      </c>
      <c r="L61" s="1">
        <f t="shared" ca="1" si="26"/>
        <v>-7.2705056576216369E-3</v>
      </c>
      <c r="M61" s="1">
        <f t="shared" ca="1" si="26"/>
        <v>-7.901029835782768E-3</v>
      </c>
      <c r="N61" s="1">
        <f t="shared" ca="1" si="26"/>
        <v>-8.3710300808230321E-3</v>
      </c>
      <c r="O61" s="1">
        <f t="shared" ca="1" si="26"/>
        <v>-8.6908464536397025E-3</v>
      </c>
      <c r="P61" s="1">
        <f t="shared" ca="1" si="26"/>
        <v>-8.8808144217949608E-3</v>
      </c>
      <c r="Q61" s="1">
        <f t="shared" ca="1" si="26"/>
        <v>-8.9626544492202656E-3</v>
      </c>
      <c r="R61" s="1">
        <f t="shared" ca="1" si="26"/>
        <v>-8.9560480404857253E-3</v>
      </c>
      <c r="S61" s="1">
        <f t="shared" ca="1" si="26"/>
        <v>-8.8777196789670207E-3</v>
      </c>
      <c r="T61" s="1">
        <f t="shared" ca="1" si="26"/>
        <v>-8.7415593567674917E-3</v>
      </c>
      <c r="U61" s="1">
        <f t="shared" ca="1" si="26"/>
        <v>-8.55906876488924E-3</v>
      </c>
      <c r="V61" s="1">
        <f t="shared" ca="1" si="26"/>
        <v>-8.3398268817228595E-3</v>
      </c>
      <c r="W61" s="1">
        <f t="shared" ca="1" si="26"/>
        <v>-8.0918745869079985E-3</v>
      </c>
      <c r="X61" s="1">
        <f t="shared" ca="1" si="26"/>
        <v>-7.8220057284063803E-3</v>
      </c>
      <c r="Y61" s="1">
        <f t="shared" ca="1" si="26"/>
        <v>-7.535982007130116E-3</v>
      </c>
      <c r="Z61" s="1">
        <f t="shared" ca="1" si="26"/>
        <v>-7.2386937578560462E-3</v>
      </c>
      <c r="AA61" s="1">
        <f t="shared" ca="1" si="26"/>
        <v>-6.9342846072030818E-3</v>
      </c>
    </row>
    <row r="62" spans="1:27" x14ac:dyDescent="0.3">
      <c r="B62" t="s">
        <v>9</v>
      </c>
      <c r="C62" s="1">
        <f ca="1">SUM(OFFSET($C31,0,(COLUMN()-COLUMN($C62))*3, 1,3))/2</f>
        <v>0.1822463053999791</v>
      </c>
      <c r="D62" s="1">
        <f t="shared" ref="D62:AA62" ca="1" si="27">SUM(OFFSET($C31,0,(COLUMN()-COLUMN($C62))*3, 1,3))/2</f>
        <v>3.1660457624980216E-2</v>
      </c>
      <c r="E62" s="1">
        <f t="shared" ca="1" si="27"/>
        <v>-8.2211398650876844E-3</v>
      </c>
      <c r="F62" s="1">
        <f t="shared" ca="1" si="27"/>
        <v>-1.3237492520762211E-2</v>
      </c>
      <c r="G62" s="1">
        <f t="shared" ca="1" si="27"/>
        <v>-9.4721365122381711E-3</v>
      </c>
      <c r="H62" s="1">
        <f t="shared" ca="1" si="27"/>
        <v>-4.5900763916023254E-3</v>
      </c>
      <c r="I62" s="1">
        <f t="shared" ca="1" si="27"/>
        <v>-8.1004630284924799E-4</v>
      </c>
      <c r="J62" s="1">
        <f t="shared" ca="1" si="27"/>
        <v>1.5420658748664055E-3</v>
      </c>
      <c r="K62" s="1">
        <f t="shared" ca="1" si="27"/>
        <v>2.7509469060750247E-3</v>
      </c>
      <c r="L62" s="1">
        <f t="shared" ca="1" si="27"/>
        <v>3.2072515204165501E-3</v>
      </c>
      <c r="M62" s="1">
        <f t="shared" ca="1" si="27"/>
        <v>3.2323653019623649E-3</v>
      </c>
      <c r="N62" s="1">
        <f t="shared" ca="1" si="27"/>
        <v>3.0433503860910452E-3</v>
      </c>
      <c r="O62" s="1">
        <f t="shared" ca="1" si="27"/>
        <v>2.7690642158271347E-3</v>
      </c>
      <c r="P62" s="1">
        <f t="shared" ca="1" si="27"/>
        <v>2.4777336187661496E-3</v>
      </c>
      <c r="Q62" s="1">
        <f t="shared" ca="1" si="27"/>
        <v>2.2009586383934798E-3</v>
      </c>
      <c r="R62" s="1">
        <f t="shared" ca="1" si="27"/>
        <v>1.95046889620648E-3</v>
      </c>
      <c r="S62" s="1">
        <f t="shared" ca="1" si="27"/>
        <v>1.7283684118902E-3</v>
      </c>
      <c r="T62" s="1">
        <f t="shared" ca="1" si="27"/>
        <v>1.5327657272051444E-3</v>
      </c>
      <c r="U62" s="1">
        <f t="shared" ca="1" si="27"/>
        <v>1.3605531914540414E-3</v>
      </c>
      <c r="V62" s="1">
        <f t="shared" ca="1" si="27"/>
        <v>1.2086048787700642E-3</v>
      </c>
      <c r="W62" s="1">
        <f t="shared" ca="1" si="27"/>
        <v>1.0741852579481089E-3</v>
      </c>
      <c r="X62" s="1">
        <f t="shared" ca="1" si="27"/>
        <v>9.5501164027433504E-4</v>
      </c>
      <c r="Y62" s="1">
        <f t="shared" ca="1" si="27"/>
        <v>8.4919340446089494E-4</v>
      </c>
      <c r="Z62" s="1">
        <f t="shared" ca="1" si="27"/>
        <v>7.5514695188923144E-4</v>
      </c>
      <c r="AA62" s="1">
        <f t="shared" ca="1" si="27"/>
        <v>6.7152241683427643E-4</v>
      </c>
    </row>
    <row r="65" spans="1:27" x14ac:dyDescent="0.3">
      <c r="A65" s="4" t="s">
        <v>16</v>
      </c>
    </row>
    <row r="67" spans="1:27" x14ac:dyDescent="0.3">
      <c r="A67" t="s">
        <v>0</v>
      </c>
    </row>
    <row r="68" spans="1:27" x14ac:dyDescent="0.3">
      <c r="B68" t="s">
        <v>6</v>
      </c>
      <c r="C68" s="1">
        <v>3.3879538148553001</v>
      </c>
      <c r="D68" s="1">
        <v>4.20408899676963</v>
      </c>
      <c r="E68" s="1">
        <v>4.0433936162734598</v>
      </c>
      <c r="F68" s="1">
        <v>3.5451912507215702</v>
      </c>
      <c r="G68" s="1">
        <v>2.9655889415688002</v>
      </c>
      <c r="H68" s="1">
        <v>2.4061338715749798</v>
      </c>
      <c r="I68" s="1">
        <v>1.9052784346868801</v>
      </c>
      <c r="J68" s="1">
        <v>1.47516823896231</v>
      </c>
      <c r="K68" s="1">
        <v>1.1166349515629601</v>
      </c>
      <c r="L68" s="1">
        <v>0.82547730578095602</v>
      </c>
      <c r="M68" s="1">
        <v>0.59523071201716204</v>
      </c>
      <c r="N68" s="1">
        <v>0.41849219778657198</v>
      </c>
      <c r="O68" s="1">
        <v>0.28762369337269</v>
      </c>
      <c r="P68" s="1">
        <v>0.195164112629612</v>
      </c>
      <c r="Q68" s="1">
        <v>0.13408612800129299</v>
      </c>
      <c r="R68" s="1">
        <v>9.7956905501902405E-2</v>
      </c>
      <c r="S68" s="1">
        <v>8.1031864389109406E-2</v>
      </c>
      <c r="T68" s="1">
        <v>7.8298451524920099E-2</v>
      </c>
      <c r="U68" s="1">
        <v>8.5481815823416199E-2</v>
      </c>
      <c r="V68" s="1">
        <v>9.9021778360220303E-2</v>
      </c>
      <c r="W68" s="1">
        <v>0.116028951149521</v>
      </c>
      <c r="X68" s="1">
        <v>0.13422664940878801</v>
      </c>
      <c r="Y68" s="1">
        <v>0.151884162696106</v>
      </c>
      <c r="Z68" s="1">
        <v>0.167745945643866</v>
      </c>
      <c r="AA68" s="1">
        <v>0.18096035687436701</v>
      </c>
    </row>
    <row r="69" spans="1:27" x14ac:dyDescent="0.3">
      <c r="B69" t="s">
        <v>7</v>
      </c>
      <c r="C69" s="1">
        <v>0.53064930794444998</v>
      </c>
      <c r="D69" s="1">
        <v>0.48007059014800402</v>
      </c>
      <c r="E69" s="1">
        <v>0.42989289396240898</v>
      </c>
      <c r="F69" s="1">
        <v>0.38148717619036798</v>
      </c>
      <c r="G69" s="1">
        <v>0.33583562540652401</v>
      </c>
      <c r="H69" s="1">
        <v>0.29356873212704998</v>
      </c>
      <c r="I69" s="1">
        <v>0.25503866572030498</v>
      </c>
      <c r="J69" s="1">
        <v>0.22038243066249499</v>
      </c>
      <c r="K69" s="1">
        <v>0.18957254385018499</v>
      </c>
      <c r="L69" s="1">
        <v>0.162458559018025</v>
      </c>
      <c r="M69" s="1">
        <v>0.13880184663088399</v>
      </c>
      <c r="N69" s="1">
        <v>0.118304878406819</v>
      </c>
      <c r="O69" s="1">
        <v>0.100635647093093</v>
      </c>
      <c r="P69" s="1">
        <v>8.5447618573836995E-2</v>
      </c>
      <c r="Q69" s="1">
        <v>7.2395568282553099E-2</v>
      </c>
      <c r="R69" s="1">
        <v>6.1147679114483898E-2</v>
      </c>
      <c r="S69" s="1">
        <v>5.1394315908714697E-2</v>
      </c>
      <c r="T69" s="1">
        <v>4.2853918162937002E-2</v>
      </c>
      <c r="U69" s="1">
        <v>3.5276460697444903E-2</v>
      </c>
      <c r="V69" s="1">
        <v>2.8444921787313698E-2</v>
      </c>
      <c r="W69" s="1">
        <v>2.21751731229381E-2</v>
      </c>
      <c r="X69" s="1">
        <v>1.63146699699089E-2</v>
      </c>
      <c r="Y69" s="1">
        <v>1.07402770728721E-2</v>
      </c>
      <c r="Z69" s="1">
        <v>5.3555196380012096E-3</v>
      </c>
      <c r="AA69" s="1">
        <v>8.7501922053256204E-5</v>
      </c>
    </row>
    <row r="70" spans="1:27" x14ac:dyDescent="0.3">
      <c r="B70" t="s">
        <v>8</v>
      </c>
      <c r="C70" s="1">
        <v>0.26088491697007599</v>
      </c>
      <c r="D70" s="1">
        <v>0.45505799962400501</v>
      </c>
      <c r="E70" s="1">
        <v>0.59577903528534204</v>
      </c>
      <c r="F70" s="1">
        <v>0.69076607591815198</v>
      </c>
      <c r="G70" s="1">
        <v>0.748113355197498</v>
      </c>
      <c r="H70" s="1">
        <v>0.77539236997760597</v>
      </c>
      <c r="I70" s="1">
        <v>0.779383363313918</v>
      </c>
      <c r="J70" s="1">
        <v>0.76599881170447504</v>
      </c>
      <c r="K70" s="1">
        <v>0.74028084893402402</v>
      </c>
      <c r="L70" s="1">
        <v>0.706435953062859</v>
      </c>
      <c r="M70" s="1">
        <v>0.66789191504407097</v>
      </c>
      <c r="N70" s="1">
        <v>0.62736859858270799</v>
      </c>
      <c r="O70" s="1">
        <v>0.58695649556190999</v>
      </c>
      <c r="P70" s="1">
        <v>0.54819845833954395</v>
      </c>
      <c r="Q70" s="1">
        <v>0.51217100581141595</v>
      </c>
      <c r="R70" s="1">
        <v>0.47956245468459202</v>
      </c>
      <c r="S70" s="1">
        <v>0.45074587167644298</v>
      </c>
      <c r="T70" s="1">
        <v>0.42584548732191402</v>
      </c>
      <c r="U70" s="1">
        <v>0.40479575989410799</v>
      </c>
      <c r="V70" s="1">
        <v>0.38739273082692799</v>
      </c>
      <c r="W70" s="1">
        <v>0.37333767541576002</v>
      </c>
      <c r="X70" s="1">
        <v>0.36227333122502398</v>
      </c>
      <c r="Y70" s="1">
        <v>0.35381319006829798</v>
      </c>
      <c r="Z70" s="1">
        <v>0.34756447722657502</v>
      </c>
      <c r="AA70" s="1">
        <v>0.34314552373120599</v>
      </c>
    </row>
    <row r="71" spans="1:27" x14ac:dyDescent="0.3">
      <c r="B71" t="s">
        <v>2</v>
      </c>
      <c r="C71" s="1">
        <v>5.6705690097000903E-2</v>
      </c>
      <c r="D71" s="1">
        <v>5.9360993625604597E-2</v>
      </c>
      <c r="E71" s="1">
        <v>4.8113741680170102E-2</v>
      </c>
      <c r="F71" s="1">
        <v>2.6357361179343099E-2</v>
      </c>
      <c r="G71" s="1">
        <v>-2.41204805710737E-3</v>
      </c>
      <c r="H71" s="1">
        <v>-3.5169100439900298E-2</v>
      </c>
      <c r="I71" s="1">
        <v>-6.9459164535669596E-2</v>
      </c>
      <c r="J71" s="1">
        <v>-0.103375427752393</v>
      </c>
      <c r="K71" s="1">
        <v>-0.13550202616083401</v>
      </c>
      <c r="L71" s="1">
        <v>-0.164847864749747</v>
      </c>
      <c r="M71" s="1">
        <v>-0.19077938673617401</v>
      </c>
      <c r="N71" s="1">
        <v>-0.21295596631996</v>
      </c>
      <c r="O71" s="1">
        <v>-0.231269965881363</v>
      </c>
      <c r="P71" s="1">
        <v>-0.24579266517916701</v>
      </c>
      <c r="Q71" s="1">
        <v>-0.25672671008120002</v>
      </c>
      <c r="R71" s="1">
        <v>-0.26436530842266498</v>
      </c>
      <c r="S71" s="1">
        <v>-0.26905808148031501</v>
      </c>
      <c r="T71" s="1">
        <v>-0.27118324391009202</v>
      </c>
      <c r="U71" s="1">
        <v>-0.27112562035230098</v>
      </c>
      <c r="V71" s="1">
        <v>-0.26925990199033101</v>
      </c>
      <c r="W71" s="1">
        <v>-0.26593849051766</v>
      </c>
      <c r="X71" s="1">
        <v>-0.26148326031486002</v>
      </c>
      <c r="Y71" s="1">
        <v>-0.25618058316049203</v>
      </c>
      <c r="Z71" s="1">
        <v>-0.25027899552594701</v>
      </c>
      <c r="AA71" s="1">
        <v>-0.243988939555907</v>
      </c>
    </row>
    <row r="72" spans="1:27" x14ac:dyDescent="0.3">
      <c r="B72" t="s">
        <v>5</v>
      </c>
      <c r="C72" s="1">
        <v>0.25898758607846001</v>
      </c>
      <c r="D72" s="1">
        <v>0.310617473520306</v>
      </c>
      <c r="E72" s="1">
        <v>0.35876367192257902</v>
      </c>
      <c r="F72" s="1">
        <v>0.40171201133203899</v>
      </c>
      <c r="G72" s="1">
        <v>0.43836962413428698</v>
      </c>
      <c r="H72" s="1">
        <v>0.46821709973898301</v>
      </c>
      <c r="I72" s="1">
        <v>0.49117358328535399</v>
      </c>
      <c r="J72" s="1">
        <v>0.50747643169920997</v>
      </c>
      <c r="K72" s="1">
        <v>0.51758526113628001</v>
      </c>
      <c r="L72" s="1">
        <v>0.52210587442206302</v>
      </c>
      <c r="M72" s="1">
        <v>0.52172962771948195</v>
      </c>
      <c r="N72" s="1">
        <v>0.51718533701190195</v>
      </c>
      <c r="O72" s="1">
        <v>0.50920181323661096</v>
      </c>
      <c r="P72" s="1">
        <v>0.49847958176283502</v>
      </c>
      <c r="Q72" s="1">
        <v>0.48567053409072503</v>
      </c>
      <c r="R72" s="1">
        <v>0.47136434200395899</v>
      </c>
      <c r="S72" s="1">
        <v>0.45608051944803502</v>
      </c>
      <c r="T72" s="1">
        <v>0.44026507918079799</v>
      </c>
      <c r="U72" s="1">
        <v>0.42429080963280902</v>
      </c>
      <c r="V72" s="1">
        <v>0.40846029155191399</v>
      </c>
      <c r="W72" s="1">
        <v>0.393010878980742</v>
      </c>
      <c r="X72" s="1">
        <v>0.37812097914031301</v>
      </c>
      <c r="Y72" s="1">
        <v>0.36391707557939901</v>
      </c>
      <c r="Z72" s="1">
        <v>0.35048104422648801</v>
      </c>
      <c r="AA72" s="1">
        <v>0.33785740960696597</v>
      </c>
    </row>
    <row r="73" spans="1:27" x14ac:dyDescent="0.3">
      <c r="B73" t="s">
        <v>9</v>
      </c>
      <c r="C73" s="1">
        <v>-0.17403750212862501</v>
      </c>
      <c r="D73" s="1">
        <v>-0.30422282955851199</v>
      </c>
      <c r="E73" s="1">
        <v>-0.39263305623290001</v>
      </c>
      <c r="F73" s="1">
        <v>-0.445765719383801</v>
      </c>
      <c r="G73" s="1">
        <v>-0.47054859510574598</v>
      </c>
      <c r="H73" s="1">
        <v>-0.47335989266231498</v>
      </c>
      <c r="I73" s="1">
        <v>-0.45979316586996299</v>
      </c>
      <c r="J73" s="1">
        <v>-0.43462100939681497</v>
      </c>
      <c r="K73" s="1">
        <v>-0.401822301762775</v>
      </c>
      <c r="L73" s="1">
        <v>-0.36463616672984001</v>
      </c>
      <c r="M73" s="1">
        <v>-0.32562980576099199</v>
      </c>
      <c r="N73" s="1">
        <v>-0.28677364026568097</v>
      </c>
      <c r="O73" s="1">
        <v>-0.249519294305174</v>
      </c>
      <c r="P73" s="1">
        <v>-0.214877033146118</v>
      </c>
      <c r="Q73" s="1">
        <v>-0.183490084246414</v>
      </c>
      <c r="R73" s="1">
        <v>-0.15570396186576299</v>
      </c>
      <c r="S73" s="1">
        <v>-0.131629521243011</v>
      </c>
      <c r="T73" s="1">
        <v>-0.111198984758453</v>
      </c>
      <c r="U73" s="1">
        <v>-9.4214610774886506E-2</v>
      </c>
      <c r="V73" s="1">
        <v>-8.0390018880872299E-2</v>
      </c>
      <c r="W73" s="1">
        <v>-6.9384448887818306E-2</v>
      </c>
      <c r="X73" s="1">
        <v>-6.0830423052791502E-2</v>
      </c>
      <c r="Y73" s="1">
        <v>-5.4355410687680503E-2</v>
      </c>
      <c r="Z73" s="1">
        <v>-4.9598171113077898E-2</v>
      </c>
      <c r="AA73" s="1">
        <v>-4.6220484276941698E-2</v>
      </c>
    </row>
    <row r="74" spans="1:27" x14ac:dyDescent="0.3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3">
      <c r="A75" t="s">
        <v>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">
      <c r="B76" t="s">
        <v>6</v>
      </c>
      <c r="C76" s="1">
        <v>2.0802257880081201</v>
      </c>
      <c r="D76" s="1">
        <v>2.47543918869111</v>
      </c>
      <c r="E76" s="1">
        <v>2.2727076622813698</v>
      </c>
      <c r="F76" s="1">
        <v>1.8956336445386399</v>
      </c>
      <c r="G76" s="1">
        <v>1.5049599450151301</v>
      </c>
      <c r="H76" s="1">
        <v>1.15749410875485</v>
      </c>
      <c r="I76" s="1">
        <v>0.86920072155641703</v>
      </c>
      <c r="J76" s="1">
        <v>0.64027443154762098</v>
      </c>
      <c r="K76" s="1">
        <v>0.46512318492580002</v>
      </c>
      <c r="L76" s="1">
        <v>0.33635662355929402</v>
      </c>
      <c r="M76" s="1">
        <v>0.24638615527324501</v>
      </c>
      <c r="N76" s="1">
        <v>0.18806634007923001</v>
      </c>
      <c r="O76" s="1">
        <v>0.15494455735920001</v>
      </c>
      <c r="P76" s="1">
        <v>0.14134458953548801</v>
      </c>
      <c r="Q76" s="1">
        <v>0.14237502885752101</v>
      </c>
      <c r="R76" s="1">
        <v>0.15390037495011999</v>
      </c>
      <c r="S76" s="1">
        <v>0.17249181914738199</v>
      </c>
      <c r="T76" s="1">
        <v>0.195366416362666</v>
      </c>
      <c r="U76" s="1">
        <v>0.220319910305003</v>
      </c>
      <c r="V76" s="1">
        <v>0.24565689043085501</v>
      </c>
      <c r="W76" s="1">
        <v>0.270121062229422</v>
      </c>
      <c r="X76" s="1">
        <v>0.29282777617415801</v>
      </c>
      <c r="Y76" s="1">
        <v>0.31320043493503702</v>
      </c>
      <c r="Z76" s="1">
        <v>0.33091193760420401</v>
      </c>
      <c r="AA76" s="1">
        <v>0.34583191414601699</v>
      </c>
    </row>
    <row r="77" spans="1:27" x14ac:dyDescent="0.3">
      <c r="B77" t="s">
        <v>7</v>
      </c>
      <c r="C77" s="1">
        <v>0.34913296576229902</v>
      </c>
      <c r="D77" s="1">
        <v>0.30965740527069302</v>
      </c>
      <c r="E77" s="1">
        <v>0.274668494052691</v>
      </c>
      <c r="F77" s="1">
        <v>0.24427754581369901</v>
      </c>
      <c r="G77" s="1">
        <v>0.218306481603774</v>
      </c>
      <c r="H77" s="1">
        <v>0.19644962581960301</v>
      </c>
      <c r="I77" s="1">
        <v>0.17834202480659</v>
      </c>
      <c r="J77" s="1">
        <v>0.16359294901228799</v>
      </c>
      <c r="K77" s="1">
        <v>0.15180517807282901</v>
      </c>
      <c r="L77" s="1">
        <v>0.14258776842489199</v>
      </c>
      <c r="M77" s="1">
        <v>0.13556527531052801</v>
      </c>
      <c r="N77" s="1">
        <v>0.130384595453781</v>
      </c>
      <c r="O77" s="1">
        <v>0.12671991540854499</v>
      </c>
      <c r="P77" s="1">
        <v>0.124276016004428</v>
      </c>
      <c r="Q77" s="1">
        <v>0.12279012200544499</v>
      </c>
      <c r="R77" s="1">
        <v>0.122032484347163</v>
      </c>
      <c r="S77" s="1">
        <v>0.121805893612959</v>
      </c>
      <c r="T77" s="1">
        <v>0.121944330319904</v>
      </c>
      <c r="U77" s="1">
        <v>0.12231095522180099</v>
      </c>
      <c r="V77" s="1">
        <v>0.122795631466774</v>
      </c>
      <c r="W77" s="1">
        <v>0.123312152174348</v>
      </c>
      <c r="X77" s="1">
        <v>0.123795324309235</v>
      </c>
      <c r="Y77" s="1">
        <v>0.124198034893476</v>
      </c>
      <c r="Z77" s="1">
        <v>0.124488400451867</v>
      </c>
      <c r="AA77" s="1">
        <v>0.124647076498673</v>
      </c>
    </row>
    <row r="78" spans="1:27" x14ac:dyDescent="0.3">
      <c r="B78" t="s">
        <v>8</v>
      </c>
      <c r="C78" s="1">
        <v>0.16201030210009501</v>
      </c>
      <c r="D78" s="1">
        <v>0.26053882298574499</v>
      </c>
      <c r="E78" s="1">
        <v>0.32147395961800401</v>
      </c>
      <c r="F78" s="1">
        <v>0.35337712518837</v>
      </c>
      <c r="G78" s="1">
        <v>0.36328909729522502</v>
      </c>
      <c r="H78" s="1">
        <v>0.35703762870139</v>
      </c>
      <c r="I78" s="1">
        <v>0.33940178724530101</v>
      </c>
      <c r="J78" s="1">
        <v>0.31424211372201799</v>
      </c>
      <c r="K78" s="1">
        <v>0.28461946253985898</v>
      </c>
      <c r="L78" s="1">
        <v>0.25290621373267902</v>
      </c>
      <c r="M78" s="1">
        <v>0.22088972588300301</v>
      </c>
      <c r="N78" s="1">
        <v>0.189867408514373</v>
      </c>
      <c r="O78" s="1">
        <v>0.16073294354555301</v>
      </c>
      <c r="P78" s="1">
        <v>0.134053423621879</v>
      </c>
      <c r="Q78" s="1">
        <v>0.11013740136713999</v>
      </c>
      <c r="R78" s="1">
        <v>8.9094043608993798E-2</v>
      </c>
      <c r="S78" s="1">
        <v>7.0883755608850005E-2</v>
      </c>
      <c r="T78" s="1">
        <v>5.5360780074684902E-2</v>
      </c>
      <c r="U78" s="1">
        <v>4.2308382753722E-2</v>
      </c>
      <c r="V78" s="1">
        <v>3.14673106822526E-2</v>
      </c>
      <c r="W78" s="1">
        <v>2.2558252349758001E-2</v>
      </c>
      <c r="X78" s="1">
        <v>1.52990441163455E-2</v>
      </c>
      <c r="Y78" s="1">
        <v>9.4173581308486208E-3</v>
      </c>
      <c r="Z78" s="1">
        <v>4.6595781343838003E-3</v>
      </c>
      <c r="AA78" s="1">
        <v>7.9652540732836296E-4</v>
      </c>
    </row>
    <row r="79" spans="1:27" x14ac:dyDescent="0.3">
      <c r="B79" t="s">
        <v>2</v>
      </c>
      <c r="C79" s="1">
        <v>-1.6191726921290901E-2</v>
      </c>
      <c r="D79" s="1">
        <v>-2.3848480033778801E-2</v>
      </c>
      <c r="E79" s="1">
        <v>-3.7350671432695597E-2</v>
      </c>
      <c r="F79" s="1">
        <v>-5.406490282576E-2</v>
      </c>
      <c r="G79" s="1">
        <v>-7.2102068068985295E-2</v>
      </c>
      <c r="H79" s="1">
        <v>-9.0070703127502497E-2</v>
      </c>
      <c r="I79" s="1">
        <v>-0.106970665933192</v>
      </c>
      <c r="J79" s="1">
        <v>-0.122122705840097</v>
      </c>
      <c r="K79" s="1">
        <v>-0.13510962369395099</v>
      </c>
      <c r="L79" s="1">
        <v>-0.14572389519875101</v>
      </c>
      <c r="M79" s="1">
        <v>-0.15392099254091701</v>
      </c>
      <c r="N79" s="1">
        <v>-0.15977844341001801</v>
      </c>
      <c r="O79" s="1">
        <v>-0.163460653702037</v>
      </c>
      <c r="P79" s="1">
        <v>-0.16518935532285101</v>
      </c>
      <c r="Q79" s="1">
        <v>-0.16521938130993</v>
      </c>
      <c r="R79" s="1">
        <v>-0.16381935019053501</v>
      </c>
      <c r="S79" s="1">
        <v>-0.16125676264024699</v>
      </c>
      <c r="T79" s="1">
        <v>-0.15778697115350299</v>
      </c>
      <c r="U79" s="1">
        <v>-0.15364547106257301</v>
      </c>
      <c r="V79" s="1">
        <v>-0.14904297234750299</v>
      </c>
      <c r="W79" s="1">
        <v>-0.144162740301889</v>
      </c>
      <c r="X79" s="1">
        <v>-0.139159734002159</v>
      </c>
      <c r="Y79" s="1">
        <v>-0.134161120184386</v>
      </c>
      <c r="Z79" s="1">
        <v>-0.12926779284517001</v>
      </c>
      <c r="AA79" s="1">
        <v>-0.12455658266922399</v>
      </c>
    </row>
    <row r="80" spans="1:27" x14ac:dyDescent="0.3">
      <c r="B80" t="s">
        <v>5</v>
      </c>
      <c r="C80" s="1">
        <v>-0.32545803034072901</v>
      </c>
      <c r="D80" s="1">
        <v>-0.26213772252609302</v>
      </c>
      <c r="E80" s="1">
        <v>-0.20740490356598501</v>
      </c>
      <c r="F80" s="1">
        <v>-0.16125422976229301</v>
      </c>
      <c r="G80" s="1">
        <v>-0.12317315364802101</v>
      </c>
      <c r="H80" s="1">
        <v>-9.2433745008406301E-2</v>
      </c>
      <c r="I80" s="1">
        <v>-6.8220786683614199E-2</v>
      </c>
      <c r="J80" s="1">
        <v>-4.9697219516648697E-2</v>
      </c>
      <c r="K80" s="1">
        <v>-3.6042141778633303E-2</v>
      </c>
      <c r="L80" s="1">
        <v>-2.64748356338547E-2</v>
      </c>
      <c r="M80" s="1">
        <v>-2.0270447561044801E-2</v>
      </c>
      <c r="N80" s="1">
        <v>-1.67699235152226E-2</v>
      </c>
      <c r="O80" s="1">
        <v>-1.5385590629521601E-2</v>
      </c>
      <c r="P80" s="1">
        <v>-1.56032873706713E-2</v>
      </c>
      <c r="Q80" s="1">
        <v>-1.69817396431267E-2</v>
      </c>
      <c r="R80" s="1">
        <v>-1.9149783167027E-2</v>
      </c>
      <c r="S80" s="1">
        <v>-2.1801969622491198E-2</v>
      </c>
      <c r="T80" s="1">
        <v>-2.4693037651416401E-2</v>
      </c>
      <c r="U80" s="1">
        <v>-2.7631671166635601E-2</v>
      </c>
      <c r="V80" s="1">
        <v>-3.0473905718577499E-2</v>
      </c>
      <c r="W80" s="1">
        <v>-3.3116480886772597E-2</v>
      </c>
      <c r="X80" s="1">
        <v>-3.54903753674276E-2</v>
      </c>
      <c r="Y80" s="1">
        <v>-3.75547038912123E-2</v>
      </c>
      <c r="Z80" s="1">
        <v>-3.92911030046839E-2</v>
      </c>
      <c r="AA80" s="1">
        <v>-4.0698687131488401E-2</v>
      </c>
    </row>
    <row r="81" spans="1:27" x14ac:dyDescent="0.3">
      <c r="B81" t="s">
        <v>9</v>
      </c>
      <c r="C81" s="1">
        <v>-0.102113265263252</v>
      </c>
      <c r="D81" s="1">
        <v>-0.169807982409551</v>
      </c>
      <c r="E81" s="1">
        <v>-0.210116855581652</v>
      </c>
      <c r="F81" s="1">
        <v>-0.22947454027056499</v>
      </c>
      <c r="G81" s="1">
        <v>-0.23333817393826001</v>
      </c>
      <c r="H81" s="1">
        <v>-0.226204552270522</v>
      </c>
      <c r="I81" s="1">
        <v>-0.21170776969138899</v>
      </c>
      <c r="J81" s="1">
        <v>-0.19272814408727701</v>
      </c>
      <c r="K81" s="1">
        <v>-0.171497355364953</v>
      </c>
      <c r="L81" s="1">
        <v>-0.149696387923867</v>
      </c>
      <c r="M81" s="1">
        <v>-0.12854534684963101</v>
      </c>
      <c r="N81" s="1">
        <v>-0.10888479217071</v>
      </c>
      <c r="O81" s="1">
        <v>-9.1248454590226194E-2</v>
      </c>
      <c r="P81" s="1">
        <v>-7.5927364784840606E-2</v>
      </c>
      <c r="Q81" s="1">
        <v>-6.3025590359593098E-2</v>
      </c>
      <c r="R81" s="1">
        <v>-5.2507924823246399E-2</v>
      </c>
      <c r="S81" s="1">
        <v>-4.4240001916699898E-2</v>
      </c>
      <c r="T81" s="1">
        <v>-3.8021410085216603E-2</v>
      </c>
      <c r="U81" s="1">
        <v>-3.3612453446068502E-2</v>
      </c>
      <c r="V81" s="1">
        <v>-3.0755247791453898E-2</v>
      </c>
      <c r="W81" s="1">
        <v>-2.9189855459291699E-2</v>
      </c>
      <c r="X81" s="1">
        <v>-2.8666154945432801E-2</v>
      </c>
      <c r="Y81" s="1">
        <v>-2.8952114132576201E-2</v>
      </c>
      <c r="Z81" s="1">
        <v>-2.98390943199234E-2</v>
      </c>
      <c r="AA81" s="1">
        <v>-3.1144760029759699E-2</v>
      </c>
    </row>
    <row r="82" spans="1:27" x14ac:dyDescent="0.3">
      <c r="A82" t="s">
        <v>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3">
      <c r="B83" t="s">
        <v>6</v>
      </c>
      <c r="C83" s="1">
        <v>0.34592157160834303</v>
      </c>
      <c r="D83" s="1">
        <v>0.39582625269166799</v>
      </c>
      <c r="E83" s="1">
        <v>0.35470660398284198</v>
      </c>
      <c r="F83" s="1">
        <v>0.28435001332776599</v>
      </c>
      <c r="G83" s="1">
        <v>0.20705283738158201</v>
      </c>
      <c r="H83" s="1">
        <v>0.13267581814152199</v>
      </c>
      <c r="I83" s="1">
        <v>6.6183406628344502E-2</v>
      </c>
      <c r="J83" s="1">
        <v>1.00532708989086E-2</v>
      </c>
      <c r="K83" s="1">
        <v>-3.4749437023183803E-2</v>
      </c>
      <c r="L83" s="1">
        <v>-6.8252744891058398E-2</v>
      </c>
      <c r="M83" s="1">
        <v>-9.1138298004576707E-2</v>
      </c>
      <c r="N83" s="1">
        <v>-0.104496050625803</v>
      </c>
      <c r="O83" s="1">
        <v>-0.10964136901590101</v>
      </c>
      <c r="P83" s="1">
        <v>-0.10797912502141201</v>
      </c>
      <c r="Q83" s="1">
        <v>-0.100905046592362</v>
      </c>
      <c r="R83" s="1">
        <v>-8.9736992633303606E-2</v>
      </c>
      <c r="S83" s="1">
        <v>-7.5670138547168295E-2</v>
      </c>
      <c r="T83" s="1">
        <v>-5.9750985331239202E-2</v>
      </c>
      <c r="U83" s="1">
        <v>-4.2865865009149302E-2</v>
      </c>
      <c r="V83" s="1">
        <v>-2.5740284059651598E-2</v>
      </c>
      <c r="W83" s="1">
        <v>-8.9460489278131699E-3</v>
      </c>
      <c r="X83" s="1">
        <v>7.0863391081886998E-3</v>
      </c>
      <c r="Y83" s="1">
        <v>2.20520467388747E-2</v>
      </c>
      <c r="Z83" s="1">
        <v>3.5754627256421097E-2</v>
      </c>
      <c r="AA83" s="1">
        <v>4.8088320074567002E-2</v>
      </c>
    </row>
    <row r="84" spans="1:27" x14ac:dyDescent="0.3">
      <c r="B84" t="s">
        <v>7</v>
      </c>
      <c r="C84" s="1">
        <v>3.9874199414402497E-2</v>
      </c>
      <c r="D84" s="1">
        <v>4.7720906526879103E-2</v>
      </c>
      <c r="E84" s="1">
        <v>4.6711152240102097E-2</v>
      </c>
      <c r="F84" s="1">
        <v>4.3016275181402303E-2</v>
      </c>
      <c r="G84" s="1">
        <v>3.8523166008407099E-2</v>
      </c>
      <c r="H84" s="1">
        <v>3.3960460216939999E-2</v>
      </c>
      <c r="I84" s="1">
        <v>2.9683785404147799E-2</v>
      </c>
      <c r="J84" s="1">
        <v>2.5886961562567999E-2</v>
      </c>
      <c r="K84" s="1">
        <v>2.2670172161110599E-2</v>
      </c>
      <c r="L84" s="1">
        <v>2.0070503561484002E-2</v>
      </c>
      <c r="M84" s="1">
        <v>1.8080857196845199E-2</v>
      </c>
      <c r="N84" s="1">
        <v>1.66638650873626E-2</v>
      </c>
      <c r="O84" s="1">
        <v>1.5762698268515899E-2</v>
      </c>
      <c r="P84" s="1">
        <v>1.53094848008219E-2</v>
      </c>
      <c r="Q84" s="1">
        <v>1.52317507127483E-2</v>
      </c>
      <c r="R84" s="1">
        <v>1.5457205053163E-2</v>
      </c>
      <c r="S84" s="1">
        <v>1.59171485817334E-2</v>
      </c>
      <c r="T84" s="1">
        <v>1.6548755576220299E-2</v>
      </c>
      <c r="U84" s="1">
        <v>1.7296450684317899E-2</v>
      </c>
      <c r="V84" s="1">
        <v>1.8112575922041799E-2</v>
      </c>
      <c r="W84" s="1">
        <v>1.8957516822408201E-2</v>
      </c>
      <c r="X84" s="1">
        <v>1.9799431749279402E-2</v>
      </c>
      <c r="Y84" s="1">
        <v>2.0613704913330502E-2</v>
      </c>
      <c r="Z84" s="1">
        <v>2.1382221985341999E-2</v>
      </c>
      <c r="AA84" s="1">
        <v>2.2092547622779998E-2</v>
      </c>
    </row>
    <row r="85" spans="1:27" x14ac:dyDescent="0.3">
      <c r="B85" t="s">
        <v>8</v>
      </c>
      <c r="C85" s="1">
        <v>0.17802972439140999</v>
      </c>
      <c r="D85" s="1">
        <v>0.219930096449138</v>
      </c>
      <c r="E85" s="1">
        <v>0.22512850040139201</v>
      </c>
      <c r="F85" s="1">
        <v>0.21831306178913801</v>
      </c>
      <c r="G85" s="1">
        <v>0.20609620348781901</v>
      </c>
      <c r="H85" s="1">
        <v>0.19073599499560501</v>
      </c>
      <c r="I85" s="1">
        <v>0.17341917907533899</v>
      </c>
      <c r="J85" s="1">
        <v>0.15502116003576699</v>
      </c>
      <c r="K85" s="1">
        <v>0.13626709286170299</v>
      </c>
      <c r="L85" s="1">
        <v>0.117759037779134</v>
      </c>
      <c r="M85" s="1">
        <v>9.9979270326329597E-2</v>
      </c>
      <c r="N85" s="1">
        <v>8.3293973073043398E-2</v>
      </c>
      <c r="O85" s="1">
        <v>6.7961138894426107E-2</v>
      </c>
      <c r="P85" s="1">
        <v>5.4141995054840103E-2</v>
      </c>
      <c r="Q85" s="1">
        <v>4.1914535521689202E-2</v>
      </c>
      <c r="R85" s="1">
        <v>3.1287890425224299E-2</v>
      </c>
      <c r="S85" s="1">
        <v>2.22165579677178E-2</v>
      </c>
      <c r="T85" s="1">
        <v>1.4613809196976E-2</v>
      </c>
      <c r="U85" s="1">
        <v>8.3638155057261607E-3</v>
      </c>
      <c r="V85" s="1">
        <v>3.3322398694473599E-3</v>
      </c>
      <c r="W85" s="1">
        <v>-6.2481957072401198E-4</v>
      </c>
      <c r="X85" s="1">
        <v>-3.6535347987357602E-3</v>
      </c>
      <c r="Y85" s="1">
        <v>-5.8966244961486201E-3</v>
      </c>
      <c r="Z85" s="1">
        <v>-7.4890712656465203E-3</v>
      </c>
      <c r="AA85" s="1">
        <v>-8.5551165806058895E-3</v>
      </c>
    </row>
    <row r="86" spans="1:27" x14ac:dyDescent="0.3">
      <c r="B86" t="s">
        <v>2</v>
      </c>
      <c r="C86" s="1">
        <v>0.14259065167268301</v>
      </c>
      <c r="D86" s="1">
        <v>0.16968279824124799</v>
      </c>
      <c r="E86" s="1">
        <v>0.16684532587085399</v>
      </c>
      <c r="F86" s="1">
        <v>0.155668989321052</v>
      </c>
      <c r="G86" s="1">
        <v>0.14201942847951499</v>
      </c>
      <c r="H86" s="1">
        <v>0.127803854274817</v>
      </c>
      <c r="I86" s="1">
        <v>0.113849689129078</v>
      </c>
      <c r="J86" s="1">
        <v>0.100619331988701</v>
      </c>
      <c r="K86" s="1">
        <v>8.8398574991109605E-2</v>
      </c>
      <c r="L86" s="1">
        <v>7.7356864500086997E-2</v>
      </c>
      <c r="M86" s="1">
        <v>6.7575803703190204E-2</v>
      </c>
      <c r="N86" s="1">
        <v>5.9068938810593698E-2</v>
      </c>
      <c r="O86" s="1">
        <v>5.17981533779742E-2</v>
      </c>
      <c r="P86" s="1">
        <v>4.56878064226185E-2</v>
      </c>
      <c r="Q86" s="1">
        <v>4.0636830850220997E-2</v>
      </c>
      <c r="R86" s="1">
        <v>3.6528862287751998E-2</v>
      </c>
      <c r="S86" s="1">
        <v>3.3240489421836397E-2</v>
      </c>
      <c r="T86" s="1">
        <v>3.0647761029288002E-2</v>
      </c>
      <c r="U86" s="1">
        <v>2.8631119912635301E-2</v>
      </c>
      <c r="V86" s="1">
        <v>2.7078954905869899E-2</v>
      </c>
      <c r="W86" s="1">
        <v>2.58899703314809E-2</v>
      </c>
      <c r="X86" s="1">
        <v>2.4974570362425098E-2</v>
      </c>
      <c r="Y86" s="1">
        <v>2.4255446267922798E-2</v>
      </c>
      <c r="Z86" s="1">
        <v>2.3667539794722699E-2</v>
      </c>
      <c r="AA86" s="1">
        <v>2.3157537887985798E-2</v>
      </c>
    </row>
    <row r="87" spans="1:27" x14ac:dyDescent="0.3">
      <c r="B87" t="s">
        <v>5</v>
      </c>
      <c r="C87" s="1">
        <v>-6.2949658072915998E-2</v>
      </c>
      <c r="D87" s="1">
        <v>-6.8994310914113302E-2</v>
      </c>
      <c r="E87" s="1">
        <v>-6.1051435453531901E-2</v>
      </c>
      <c r="F87" s="1">
        <v>-5.0152436487343403E-2</v>
      </c>
      <c r="G87" s="1">
        <v>-3.9358612172294E-2</v>
      </c>
      <c r="H87" s="1">
        <v>-2.96335651163981E-2</v>
      </c>
      <c r="I87" s="1">
        <v>-2.1311348392247902E-2</v>
      </c>
      <c r="J87" s="1">
        <v>-1.44850929343511E-2</v>
      </c>
      <c r="K87" s="1">
        <v>-9.1270909548301499E-3</v>
      </c>
      <c r="L87" s="1">
        <v>-5.1386283738106501E-3</v>
      </c>
      <c r="M87" s="1">
        <v>-2.3784979254524198E-3</v>
      </c>
      <c r="N87" s="1">
        <v>-6.82684755613973E-4</v>
      </c>
      <c r="O87" s="1">
        <v>1.21202153610281E-4</v>
      </c>
      <c r="P87" s="1">
        <v>2.0339208267383099E-4</v>
      </c>
      <c r="Q87" s="1">
        <v>-2.7547175032822501E-4</v>
      </c>
      <c r="R87" s="1">
        <v>-1.16923791957773E-3</v>
      </c>
      <c r="S87" s="1">
        <v>-2.3491392543322099E-3</v>
      </c>
      <c r="T87" s="1">
        <v>-3.7051108688109899E-3</v>
      </c>
      <c r="U87" s="1">
        <v>-5.1459127319975102E-3</v>
      </c>
      <c r="V87" s="1">
        <v>-6.59837942778067E-3</v>
      </c>
      <c r="W87" s="1">
        <v>-8.0060669752730594E-3</v>
      </c>
      <c r="X87" s="1">
        <v>-9.3275179005920007E-3</v>
      </c>
      <c r="Y87" s="1">
        <v>-1.05343216767572E-2</v>
      </c>
      <c r="Z87" s="1">
        <v>-1.16091084875878E-2</v>
      </c>
      <c r="AA87" s="1">
        <v>-1.2543580133818901E-2</v>
      </c>
    </row>
    <row r="88" spans="1:27" x14ac:dyDescent="0.3">
      <c r="B88" t="s">
        <v>9</v>
      </c>
      <c r="C88" s="1">
        <v>-0.13185371268538901</v>
      </c>
      <c r="D88" s="1">
        <v>-0.16215053668103899</v>
      </c>
      <c r="E88" s="1">
        <v>-0.164554802179885</v>
      </c>
      <c r="F88" s="1">
        <v>-0.157623156204382</v>
      </c>
      <c r="G88" s="1">
        <v>-0.146523590077695</v>
      </c>
      <c r="H88" s="1">
        <v>-0.133144356355994</v>
      </c>
      <c r="I88" s="1">
        <v>-0.11852070909510801</v>
      </c>
      <c r="J88" s="1">
        <v>-0.10340472279214299</v>
      </c>
      <c r="K88" s="1">
        <v>-8.8393786163316196E-2</v>
      </c>
      <c r="L88" s="1">
        <v>-7.3959673970690004E-2</v>
      </c>
      <c r="M88" s="1">
        <v>-6.0459077542313597E-2</v>
      </c>
      <c r="N88" s="1">
        <v>-4.8143369773616301E-2</v>
      </c>
      <c r="O88" s="1">
        <v>-3.7170424629161501E-2</v>
      </c>
      <c r="P88" s="1">
        <v>-2.7618022018329001E-2</v>
      </c>
      <c r="Q88" s="1">
        <v>-1.9497864303460798E-2</v>
      </c>
      <c r="R88" s="1">
        <v>-1.27693527442325E-2</v>
      </c>
      <c r="S88" s="1">
        <v>-7.3525010412412396E-3</v>
      </c>
      <c r="T88" s="1">
        <v>-3.13957779469536E-3</v>
      </c>
      <c r="U88" s="1">
        <v>-5.2460053337982701E-6</v>
      </c>
      <c r="V88" s="1">
        <v>2.1848951354034099E-3</v>
      </c>
      <c r="W88" s="1">
        <v>3.5673585229357898E-3</v>
      </c>
      <c r="X88" s="1">
        <v>4.2753267949377904E-3</v>
      </c>
      <c r="Y88" s="1">
        <v>4.4345897923382203E-3</v>
      </c>
      <c r="Z88" s="1">
        <v>4.1607028212991698E-3</v>
      </c>
      <c r="AA88" s="1">
        <v>3.55719255381061E-3</v>
      </c>
    </row>
    <row r="89" spans="1:27" x14ac:dyDescent="0.3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">
      <c r="A90" t="s">
        <v>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">
      <c r="B91" t="s">
        <v>6</v>
      </c>
      <c r="C91" s="1">
        <v>0.82008695177565505</v>
      </c>
      <c r="D91" s="1">
        <v>1.0617498713567399</v>
      </c>
      <c r="E91" s="1">
        <v>1.07255768324314</v>
      </c>
      <c r="F91" s="1">
        <v>0.99360495783949399</v>
      </c>
      <c r="G91" s="1">
        <v>0.88274882173717295</v>
      </c>
      <c r="H91" s="1">
        <v>0.76430007700605895</v>
      </c>
      <c r="I91" s="1">
        <v>0.64890579413165095</v>
      </c>
      <c r="J91" s="1">
        <v>0.54147365164556205</v>
      </c>
      <c r="K91" s="1">
        <v>0.44433679503319401</v>
      </c>
      <c r="L91" s="1">
        <v>0.35853830765314199</v>
      </c>
      <c r="M91" s="1">
        <v>0.28437830575102702</v>
      </c>
      <c r="N91" s="1">
        <v>0.22167345177536399</v>
      </c>
      <c r="O91" s="1">
        <v>0.16990357058300401</v>
      </c>
      <c r="P91" s="1">
        <v>0.12831176312088299</v>
      </c>
      <c r="Q91" s="1">
        <v>9.5982376690792098E-2</v>
      </c>
      <c r="R91" s="1">
        <v>7.1905304214343893E-2</v>
      </c>
      <c r="S91" s="1">
        <v>5.5029402413654602E-2</v>
      </c>
      <c r="T91" s="1">
        <v>4.4306027494365997E-2</v>
      </c>
      <c r="U91" s="1">
        <v>3.8723305740475E-2</v>
      </c>
      <c r="V91" s="1">
        <v>3.7331825495436503E-2</v>
      </c>
      <c r="W91" s="1">
        <v>3.9262597838625499E-2</v>
      </c>
      <c r="X91" s="1">
        <v>4.3738263219933599E-2</v>
      </c>
      <c r="Y91" s="1">
        <v>5.0078588430373203E-2</v>
      </c>
      <c r="Z91" s="1">
        <v>5.7701303870722698E-2</v>
      </c>
      <c r="AA91" s="1">
        <v>6.6119287154001602E-2</v>
      </c>
    </row>
    <row r="92" spans="1:27" x14ac:dyDescent="0.3">
      <c r="B92" t="s">
        <v>7</v>
      </c>
      <c r="C92" s="1">
        <v>4.2790237810495999E-2</v>
      </c>
      <c r="D92" s="1">
        <v>6.1499053688197101E-2</v>
      </c>
      <c r="E92" s="1">
        <v>6.8471888575674003E-2</v>
      </c>
      <c r="F92" s="1">
        <v>6.9570522433287305E-2</v>
      </c>
      <c r="G92" s="1">
        <v>6.7756401925391799E-2</v>
      </c>
      <c r="H92" s="1">
        <v>6.4549768845786296E-2</v>
      </c>
      <c r="I92" s="1">
        <v>6.0758827891449103E-2</v>
      </c>
      <c r="J92" s="1">
        <v>5.6833870508713698E-2</v>
      </c>
      <c r="K92" s="1">
        <v>5.3037580243032199E-2</v>
      </c>
      <c r="L92" s="1">
        <v>4.9527414938000898E-2</v>
      </c>
      <c r="M92" s="1">
        <v>4.6396529220898597E-2</v>
      </c>
      <c r="N92" s="1">
        <v>4.3695300550511601E-2</v>
      </c>
      <c r="O92" s="1">
        <v>4.1443774148108597E-2</v>
      </c>
      <c r="P92" s="1">
        <v>3.9639773311865897E-2</v>
      </c>
      <c r="Q92" s="1">
        <v>3.8264817467234397E-2</v>
      </c>
      <c r="R92" s="1">
        <v>3.7288792699768598E-2</v>
      </c>
      <c r="S92" s="1">
        <v>3.6673782565307102E-2</v>
      </c>
      <c r="T92" s="1">
        <v>3.6377236316622701E-2</v>
      </c>
      <c r="U92" s="1">
        <v>3.6354560053223697E-2</v>
      </c>
      <c r="V92" s="1">
        <v>3.6561185374940901E-2</v>
      </c>
      <c r="W92" s="1">
        <v>3.6954163727253499E-2</v>
      </c>
      <c r="X92" s="1">
        <v>3.7493336478301303E-2</v>
      </c>
      <c r="Y92" s="1">
        <v>3.8142133894535801E-2</v>
      </c>
      <c r="Z92" s="1">
        <v>3.8868057925959897E-2</v>
      </c>
      <c r="AA92" s="1">
        <v>3.9642903358489197E-2</v>
      </c>
    </row>
    <row r="93" spans="1:27" x14ac:dyDescent="0.3">
      <c r="B93" t="s">
        <v>8</v>
      </c>
      <c r="C93" s="1">
        <v>5.5046433547872801E-2</v>
      </c>
      <c r="D93" s="1">
        <v>0.114778413494218</v>
      </c>
      <c r="E93" s="1">
        <v>0.16795215212385001</v>
      </c>
      <c r="F93" s="1">
        <v>0.21131212886626199</v>
      </c>
      <c r="G93" s="1">
        <v>0.24446418350965399</v>
      </c>
      <c r="H93" s="1">
        <v>0.26809332848619499</v>
      </c>
      <c r="I93" s="1">
        <v>0.28329247075874903</v>
      </c>
      <c r="J93" s="1">
        <v>0.291279544774175</v>
      </c>
      <c r="K93" s="1">
        <v>0.29326710183851601</v>
      </c>
      <c r="L93" s="1">
        <v>0.29039848542095298</v>
      </c>
      <c r="M93" s="1">
        <v>0.28371607681359101</v>
      </c>
      <c r="N93" s="1">
        <v>0.27414651993863698</v>
      </c>
      <c r="O93" s="1">
        <v>0.262495792882106</v>
      </c>
      <c r="P93" s="1">
        <v>0.249450445960339</v>
      </c>
      <c r="Q93" s="1">
        <v>0.235582892197432</v>
      </c>
      <c r="R93" s="1">
        <v>0.221359384810183</v>
      </c>
      <c r="S93" s="1">
        <v>0.20714970582200201</v>
      </c>
      <c r="T93" s="1">
        <v>0.19323782087854899</v>
      </c>
      <c r="U93" s="1">
        <v>0.17983291526974099</v>
      </c>
      <c r="V93" s="1">
        <v>0.16708035224009701</v>
      </c>
      <c r="W93" s="1">
        <v>0.15507220176741601</v>
      </c>
      <c r="X93" s="1">
        <v>0.14385708145121001</v>
      </c>
      <c r="Y93" s="1">
        <v>0.13344913255327701</v>
      </c>
      <c r="Z93" s="1">
        <v>0.123836023923937</v>
      </c>
      <c r="AA93" s="1">
        <v>0.114985934709224</v>
      </c>
    </row>
    <row r="94" spans="1:27" x14ac:dyDescent="0.3">
      <c r="B94" t="s">
        <v>2</v>
      </c>
      <c r="C94" s="1">
        <v>3.1802693753880902E-2</v>
      </c>
      <c r="D94" s="1">
        <v>5.3719263371540003E-2</v>
      </c>
      <c r="E94" s="1">
        <v>7.0721451226868196E-2</v>
      </c>
      <c r="F94" s="1">
        <v>8.2570771474080901E-2</v>
      </c>
      <c r="G94" s="1">
        <v>8.9898054750660303E-2</v>
      </c>
      <c r="H94" s="1">
        <v>9.3495275349116697E-2</v>
      </c>
      <c r="I94" s="1">
        <v>9.4131976137540499E-2</v>
      </c>
      <c r="J94" s="1">
        <v>9.2504383200616602E-2</v>
      </c>
      <c r="K94" s="1">
        <v>8.9220811373732403E-2</v>
      </c>
      <c r="L94" s="1">
        <v>8.4799026015277307E-2</v>
      </c>
      <c r="M94" s="1">
        <v>7.9668862523045503E-2</v>
      </c>
      <c r="N94" s="1">
        <v>7.4177792066206005E-2</v>
      </c>
      <c r="O94" s="1">
        <v>6.8598287038132394E-2</v>
      </c>
      <c r="P94" s="1">
        <v>6.3136220432955401E-2</v>
      </c>
      <c r="Q94" s="1">
        <v>5.7939719316893797E-2</v>
      </c>
      <c r="R94" s="1">
        <v>5.3108024399589802E-2</v>
      </c>
      <c r="S94" s="1">
        <v>4.8700017687842302E-2</v>
      </c>
      <c r="T94" s="1">
        <v>4.4742175095591197E-2</v>
      </c>
      <c r="U94" s="1">
        <v>4.12357819451502E-2</v>
      </c>
      <c r="V94" s="1">
        <v>3.8163316967965599E-2</v>
      </c>
      <c r="W94" s="1">
        <v>3.5493965329065402E-2</v>
      </c>
      <c r="X94" s="1">
        <v>3.3188264297636202E-2</v>
      </c>
      <c r="Y94" s="1">
        <v>3.12019176444416E-2</v>
      </c>
      <c r="Z94" s="1">
        <v>2.9488837981737601E-2</v>
      </c>
      <c r="AA94" s="1">
        <v>2.80034914411799E-2</v>
      </c>
    </row>
    <row r="95" spans="1:27" x14ac:dyDescent="0.3">
      <c r="B95" t="s">
        <v>5</v>
      </c>
      <c r="C95" s="1">
        <v>-6.9972094239124996E-2</v>
      </c>
      <c r="D95" s="1">
        <v>-9.2982588864766402E-2</v>
      </c>
      <c r="E95" s="1">
        <v>-9.8307697267742397E-2</v>
      </c>
      <c r="F95" s="1">
        <v>-9.5010839315813805E-2</v>
      </c>
      <c r="G95" s="1">
        <v>-8.7727730757355002E-2</v>
      </c>
      <c r="H95" s="1">
        <v>-7.8849811799920802E-2</v>
      </c>
      <c r="I95" s="1">
        <v>-6.9637829659115302E-2</v>
      </c>
      <c r="J95" s="1">
        <v>-6.0771739986553899E-2</v>
      </c>
      <c r="K95" s="1">
        <v>-5.2620456778717399E-2</v>
      </c>
      <c r="L95" s="1">
        <v>-4.5376024058837901E-2</v>
      </c>
      <c r="M95" s="1">
        <v>-3.9122889558169102E-2</v>
      </c>
      <c r="N95" s="1">
        <v>-3.3876075858744602E-2</v>
      </c>
      <c r="O95" s="1">
        <v>-2.96041860082389E-2</v>
      </c>
      <c r="P95" s="1">
        <v>-2.62446860174755E-2</v>
      </c>
      <c r="Q95" s="1">
        <v>-2.37149206341325E-2</v>
      </c>
      <c r="R95" s="1">
        <v>-2.19204750144999E-2</v>
      </c>
      <c r="S95" s="1">
        <v>-2.0761657879050401E-2</v>
      </c>
      <c r="T95" s="1">
        <v>-2.0138511600133802E-2</v>
      </c>
      <c r="U95" s="1">
        <v>-1.9954596740906001E-2</v>
      </c>
      <c r="V95" s="1">
        <v>-2.01197338053677E-2</v>
      </c>
      <c r="W95" s="1">
        <v>-2.0551858566109998E-2</v>
      </c>
      <c r="X95" s="1">
        <v>-2.1178134759517402E-2</v>
      </c>
      <c r="Y95" s="1">
        <v>-2.1935458755794501E-2</v>
      </c>
      <c r="Z95" s="1">
        <v>-2.27704810927584E-2</v>
      </c>
      <c r="AA95" s="1">
        <v>-2.3639258465680098E-2</v>
      </c>
    </row>
    <row r="96" spans="1:27" x14ac:dyDescent="0.3">
      <c r="B96" t="s">
        <v>9</v>
      </c>
      <c r="C96" s="1">
        <v>0.18769776672869601</v>
      </c>
      <c r="D96" s="1">
        <v>0.17873045647876101</v>
      </c>
      <c r="E96" s="1">
        <v>0.133656030928613</v>
      </c>
      <c r="F96" s="1">
        <v>8.8797534323631203E-2</v>
      </c>
      <c r="G96" s="1">
        <v>5.1513111879032202E-2</v>
      </c>
      <c r="H96" s="1">
        <v>2.24490427289031E-2</v>
      </c>
      <c r="I96" s="1">
        <v>7.4893070957348696E-4</v>
      </c>
      <c r="J96" s="1">
        <v>-1.47181797563408E-2</v>
      </c>
      <c r="K96" s="1">
        <v>-2.50623560682698E-2</v>
      </c>
      <c r="L96" s="1">
        <v>-3.1298541579240002E-2</v>
      </c>
      <c r="M96" s="1">
        <v>-3.4327256703457001E-2</v>
      </c>
      <c r="N96" s="1">
        <v>-3.4931036512593903E-2</v>
      </c>
      <c r="O96" s="1">
        <v>-3.3776967790232301E-2</v>
      </c>
      <c r="P96" s="1">
        <v>-3.1422552279784403E-2</v>
      </c>
      <c r="Q96" s="1">
        <v>-2.8323731902236401E-2</v>
      </c>
      <c r="R96" s="1">
        <v>-2.4844323855142601E-2</v>
      </c>
      <c r="S96" s="1">
        <v>-2.12662646448704E-2</v>
      </c>
      <c r="T96" s="1">
        <v>-1.7800162033134601E-2</v>
      </c>
      <c r="U96" s="1">
        <v>-1.45957450893542E-2</v>
      </c>
      <c r="V96" s="1">
        <v>-1.17518903006694E-2</v>
      </c>
      <c r="W96" s="1">
        <v>-9.3259840604672708E-3</v>
      </c>
      <c r="X96" s="1">
        <v>-7.3424563865859601E-3</v>
      </c>
      <c r="Y96" s="1">
        <v>-5.8003857618471703E-3</v>
      </c>
      <c r="Z96" s="1">
        <v>-4.6801297718430303E-3</v>
      </c>
      <c r="AA96" s="1">
        <v>-3.9489806809880597E-3</v>
      </c>
    </row>
    <row r="97" spans="1:27" x14ac:dyDescent="0.3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">
      <c r="A98" t="s">
        <v>0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">
      <c r="B99" t="s">
        <v>6</v>
      </c>
      <c r="C99" s="1">
        <f>C68/8</f>
        <v>0.42349422685691251</v>
      </c>
      <c r="D99" s="1">
        <f t="shared" ref="D99:AA99" si="28">D68/8</f>
        <v>0.52551112459620375</v>
      </c>
      <c r="E99" s="1">
        <f t="shared" si="28"/>
        <v>0.50542420203418248</v>
      </c>
      <c r="F99" s="1">
        <f t="shared" si="28"/>
        <v>0.44314890634019627</v>
      </c>
      <c r="G99" s="1">
        <f t="shared" si="28"/>
        <v>0.37069861769610002</v>
      </c>
      <c r="H99" s="1">
        <f t="shared" si="28"/>
        <v>0.30076673394687248</v>
      </c>
      <c r="I99" s="1">
        <f t="shared" si="28"/>
        <v>0.23815980433586001</v>
      </c>
      <c r="J99" s="1">
        <f t="shared" si="28"/>
        <v>0.18439602987028875</v>
      </c>
      <c r="K99" s="1">
        <f t="shared" si="28"/>
        <v>0.13957936894537001</v>
      </c>
      <c r="L99" s="1">
        <f t="shared" si="28"/>
        <v>0.1031846632226195</v>
      </c>
      <c r="M99" s="1">
        <f t="shared" si="28"/>
        <v>7.4403839002145256E-2</v>
      </c>
      <c r="N99" s="1">
        <f t="shared" si="28"/>
        <v>5.2311524723321498E-2</v>
      </c>
      <c r="O99" s="1">
        <f t="shared" si="28"/>
        <v>3.595296167158625E-2</v>
      </c>
      <c r="P99" s="1">
        <f t="shared" si="28"/>
        <v>2.43955140787015E-2</v>
      </c>
      <c r="Q99" s="1">
        <f t="shared" si="28"/>
        <v>1.6760766000161624E-2</v>
      </c>
      <c r="R99" s="1">
        <f t="shared" si="28"/>
        <v>1.2244613187737801E-2</v>
      </c>
      <c r="S99" s="1">
        <f t="shared" si="28"/>
        <v>1.0128983048638676E-2</v>
      </c>
      <c r="T99" s="1">
        <f t="shared" si="28"/>
        <v>9.7873064406150123E-3</v>
      </c>
      <c r="U99" s="1">
        <f t="shared" si="28"/>
        <v>1.0685226977927025E-2</v>
      </c>
      <c r="V99" s="1">
        <f t="shared" si="28"/>
        <v>1.2377722295027538E-2</v>
      </c>
      <c r="W99" s="1">
        <f t="shared" si="28"/>
        <v>1.4503618893690125E-2</v>
      </c>
      <c r="X99" s="1">
        <f t="shared" si="28"/>
        <v>1.6778331176098501E-2</v>
      </c>
      <c r="Y99" s="1">
        <f t="shared" si="28"/>
        <v>1.8985520337013249E-2</v>
      </c>
      <c r="Z99" s="1">
        <f t="shared" si="28"/>
        <v>2.0968243205483249E-2</v>
      </c>
      <c r="AA99" s="1">
        <f t="shared" si="28"/>
        <v>2.2620044609295877E-2</v>
      </c>
    </row>
    <row r="100" spans="1:27" x14ac:dyDescent="0.3">
      <c r="B100" t="s">
        <v>7</v>
      </c>
      <c r="C100" s="1">
        <f>C69</f>
        <v>0.53064930794444998</v>
      </c>
      <c r="D100" s="1">
        <f t="shared" ref="D100:AA101" si="29">D69</f>
        <v>0.48007059014800402</v>
      </c>
      <c r="E100" s="1">
        <f t="shared" si="29"/>
        <v>0.42989289396240898</v>
      </c>
      <c r="F100" s="1">
        <f t="shared" si="29"/>
        <v>0.38148717619036798</v>
      </c>
      <c r="G100" s="1">
        <f t="shared" si="29"/>
        <v>0.33583562540652401</v>
      </c>
      <c r="H100" s="1">
        <f t="shared" si="29"/>
        <v>0.29356873212704998</v>
      </c>
      <c r="I100" s="1">
        <f t="shared" si="29"/>
        <v>0.25503866572030498</v>
      </c>
      <c r="J100" s="1">
        <f t="shared" si="29"/>
        <v>0.22038243066249499</v>
      </c>
      <c r="K100" s="1">
        <f t="shared" si="29"/>
        <v>0.18957254385018499</v>
      </c>
      <c r="L100" s="1">
        <f t="shared" si="29"/>
        <v>0.162458559018025</v>
      </c>
      <c r="M100" s="1">
        <f t="shared" si="29"/>
        <v>0.13880184663088399</v>
      </c>
      <c r="N100" s="1">
        <f t="shared" si="29"/>
        <v>0.118304878406819</v>
      </c>
      <c r="O100" s="1">
        <f t="shared" si="29"/>
        <v>0.100635647093093</v>
      </c>
      <c r="P100" s="1">
        <f t="shared" si="29"/>
        <v>8.5447618573836995E-2</v>
      </c>
      <c r="Q100" s="1">
        <f t="shared" si="29"/>
        <v>7.2395568282553099E-2</v>
      </c>
      <c r="R100" s="1">
        <f t="shared" si="29"/>
        <v>6.1147679114483898E-2</v>
      </c>
      <c r="S100" s="1">
        <f t="shared" si="29"/>
        <v>5.1394315908714697E-2</v>
      </c>
      <c r="T100" s="1">
        <f t="shared" si="29"/>
        <v>4.2853918162937002E-2</v>
      </c>
      <c r="U100" s="1">
        <f t="shared" si="29"/>
        <v>3.5276460697444903E-2</v>
      </c>
      <c r="V100" s="1">
        <f t="shared" si="29"/>
        <v>2.8444921787313698E-2</v>
      </c>
      <c r="W100" s="1">
        <f t="shared" si="29"/>
        <v>2.21751731229381E-2</v>
      </c>
      <c r="X100" s="1">
        <f t="shared" si="29"/>
        <v>1.63146699699089E-2</v>
      </c>
      <c r="Y100" s="1">
        <f t="shared" si="29"/>
        <v>1.07402770728721E-2</v>
      </c>
      <c r="Z100" s="1">
        <f t="shared" si="29"/>
        <v>5.3555196380012096E-3</v>
      </c>
      <c r="AA100" s="1">
        <f t="shared" si="29"/>
        <v>8.7501922053256204E-5</v>
      </c>
    </row>
    <row r="101" spans="1:27" x14ac:dyDescent="0.3">
      <c r="B101" t="s">
        <v>8</v>
      </c>
      <c r="C101" s="1">
        <f>C70</f>
        <v>0.26088491697007599</v>
      </c>
      <c r="D101" s="1">
        <f t="shared" si="29"/>
        <v>0.45505799962400501</v>
      </c>
      <c r="E101" s="1">
        <f t="shared" si="29"/>
        <v>0.59577903528534204</v>
      </c>
      <c r="F101" s="1">
        <f t="shared" si="29"/>
        <v>0.69076607591815198</v>
      </c>
      <c r="G101" s="1">
        <f t="shared" si="29"/>
        <v>0.748113355197498</v>
      </c>
      <c r="H101" s="1">
        <f t="shared" si="29"/>
        <v>0.77539236997760597</v>
      </c>
      <c r="I101" s="1">
        <f t="shared" si="29"/>
        <v>0.779383363313918</v>
      </c>
      <c r="J101" s="1">
        <f t="shared" si="29"/>
        <v>0.76599881170447504</v>
      </c>
      <c r="K101" s="1">
        <f t="shared" si="29"/>
        <v>0.74028084893402402</v>
      </c>
      <c r="L101" s="1">
        <f t="shared" si="29"/>
        <v>0.706435953062859</v>
      </c>
      <c r="M101" s="1">
        <f t="shared" si="29"/>
        <v>0.66789191504407097</v>
      </c>
      <c r="N101" s="1">
        <f t="shared" si="29"/>
        <v>0.62736859858270799</v>
      </c>
      <c r="O101" s="1">
        <f t="shared" si="29"/>
        <v>0.58695649556190999</v>
      </c>
      <c r="P101" s="1">
        <f t="shared" si="29"/>
        <v>0.54819845833954395</v>
      </c>
      <c r="Q101" s="1">
        <f t="shared" si="29"/>
        <v>0.51217100581141595</v>
      </c>
      <c r="R101" s="1">
        <f t="shared" si="29"/>
        <v>0.47956245468459202</v>
      </c>
      <c r="S101" s="1">
        <f t="shared" si="29"/>
        <v>0.45074587167644298</v>
      </c>
      <c r="T101" s="1">
        <f t="shared" si="29"/>
        <v>0.42584548732191402</v>
      </c>
      <c r="U101" s="1">
        <f t="shared" si="29"/>
        <v>0.40479575989410799</v>
      </c>
      <c r="V101" s="1">
        <f t="shared" si="29"/>
        <v>0.38739273082692799</v>
      </c>
      <c r="W101" s="1">
        <f t="shared" si="29"/>
        <v>0.37333767541576002</v>
      </c>
      <c r="X101" s="1">
        <f t="shared" si="29"/>
        <v>0.36227333122502398</v>
      </c>
      <c r="Y101" s="1">
        <f t="shared" si="29"/>
        <v>0.35381319006829798</v>
      </c>
      <c r="Z101" s="1">
        <f t="shared" si="29"/>
        <v>0.34756447722657502</v>
      </c>
      <c r="AA101" s="1">
        <f t="shared" si="29"/>
        <v>0.34314552373120599</v>
      </c>
    </row>
    <row r="102" spans="1:27" x14ac:dyDescent="0.3">
      <c r="B102" t="s">
        <v>2</v>
      </c>
      <c r="C102" s="1">
        <f>C71*1.5</f>
        <v>8.5058535145501352E-2</v>
      </c>
      <c r="D102" s="1">
        <f t="shared" ref="D102:AA102" si="30">D71*1.5</f>
        <v>8.9041490438406895E-2</v>
      </c>
      <c r="E102" s="1">
        <f t="shared" si="30"/>
        <v>7.2170612520255153E-2</v>
      </c>
      <c r="F102" s="1">
        <f t="shared" si="30"/>
        <v>3.9536041769014652E-2</v>
      </c>
      <c r="G102" s="1">
        <f t="shared" si="30"/>
        <v>-3.618072085661055E-3</v>
      </c>
      <c r="H102" s="1">
        <f t="shared" si="30"/>
        <v>-5.2753650659850451E-2</v>
      </c>
      <c r="I102" s="1">
        <f t="shared" si="30"/>
        <v>-0.1041887468035044</v>
      </c>
      <c r="J102" s="1">
        <f t="shared" si="30"/>
        <v>-0.1550631416285895</v>
      </c>
      <c r="K102" s="1">
        <f t="shared" si="30"/>
        <v>-0.20325303924125102</v>
      </c>
      <c r="L102" s="1">
        <f t="shared" si="30"/>
        <v>-0.2472717971246205</v>
      </c>
      <c r="M102" s="1">
        <f t="shared" si="30"/>
        <v>-0.28616908010426101</v>
      </c>
      <c r="N102" s="1">
        <f t="shared" si="30"/>
        <v>-0.31943394947993997</v>
      </c>
      <c r="O102" s="1">
        <f t="shared" si="30"/>
        <v>-0.34690494882204448</v>
      </c>
      <c r="P102" s="1">
        <f t="shared" si="30"/>
        <v>-0.36868899776875053</v>
      </c>
      <c r="Q102" s="1">
        <f t="shared" si="30"/>
        <v>-0.3850900651218</v>
      </c>
      <c r="R102" s="1">
        <f t="shared" si="30"/>
        <v>-0.3965479626339975</v>
      </c>
      <c r="S102" s="1">
        <f t="shared" si="30"/>
        <v>-0.40358712222047255</v>
      </c>
      <c r="T102" s="1">
        <f t="shared" si="30"/>
        <v>-0.406774865865138</v>
      </c>
      <c r="U102" s="1">
        <f t="shared" si="30"/>
        <v>-0.40668843052845149</v>
      </c>
      <c r="V102" s="1">
        <f t="shared" si="30"/>
        <v>-0.40388985298549651</v>
      </c>
      <c r="W102" s="1">
        <f t="shared" si="30"/>
        <v>-0.39890773577648997</v>
      </c>
      <c r="X102" s="1">
        <f t="shared" si="30"/>
        <v>-0.39222489047229003</v>
      </c>
      <c r="Y102" s="1">
        <f t="shared" si="30"/>
        <v>-0.38427087474073807</v>
      </c>
      <c r="Z102" s="1">
        <f t="shared" si="30"/>
        <v>-0.37541849328892052</v>
      </c>
      <c r="AA102" s="1">
        <f t="shared" si="30"/>
        <v>-0.36598340933386053</v>
      </c>
    </row>
    <row r="103" spans="1:27" x14ac:dyDescent="0.3">
      <c r="B103" t="s">
        <v>5</v>
      </c>
      <c r="C103" s="1">
        <f>C72</f>
        <v>0.25898758607846001</v>
      </c>
      <c r="D103" s="1">
        <f t="shared" ref="D103:AA104" si="31">D72</f>
        <v>0.310617473520306</v>
      </c>
      <c r="E103" s="1">
        <f t="shared" si="31"/>
        <v>0.35876367192257902</v>
      </c>
      <c r="F103" s="1">
        <f t="shared" si="31"/>
        <v>0.40171201133203899</v>
      </c>
      <c r="G103" s="1">
        <f t="shared" si="31"/>
        <v>0.43836962413428698</v>
      </c>
      <c r="H103" s="1">
        <f t="shared" si="31"/>
        <v>0.46821709973898301</v>
      </c>
      <c r="I103" s="1">
        <f t="shared" si="31"/>
        <v>0.49117358328535399</v>
      </c>
      <c r="J103" s="1">
        <f t="shared" si="31"/>
        <v>0.50747643169920997</v>
      </c>
      <c r="K103" s="1">
        <f t="shared" si="31"/>
        <v>0.51758526113628001</v>
      </c>
      <c r="L103" s="1">
        <f t="shared" si="31"/>
        <v>0.52210587442206302</v>
      </c>
      <c r="M103" s="1">
        <f t="shared" si="31"/>
        <v>0.52172962771948195</v>
      </c>
      <c r="N103" s="1">
        <f t="shared" si="31"/>
        <v>0.51718533701190195</v>
      </c>
      <c r="O103" s="1">
        <f t="shared" si="31"/>
        <v>0.50920181323661096</v>
      </c>
      <c r="P103" s="1">
        <f t="shared" si="31"/>
        <v>0.49847958176283502</v>
      </c>
      <c r="Q103" s="1">
        <f t="shared" si="31"/>
        <v>0.48567053409072503</v>
      </c>
      <c r="R103" s="1">
        <f t="shared" si="31"/>
        <v>0.47136434200395899</v>
      </c>
      <c r="S103" s="1">
        <f t="shared" si="31"/>
        <v>0.45608051944803502</v>
      </c>
      <c r="T103" s="1">
        <f t="shared" si="31"/>
        <v>0.44026507918079799</v>
      </c>
      <c r="U103" s="1">
        <f t="shared" si="31"/>
        <v>0.42429080963280902</v>
      </c>
      <c r="V103" s="1">
        <f t="shared" si="31"/>
        <v>0.40846029155191399</v>
      </c>
      <c r="W103" s="1">
        <f t="shared" si="31"/>
        <v>0.393010878980742</v>
      </c>
      <c r="X103" s="1">
        <f t="shared" si="31"/>
        <v>0.37812097914031301</v>
      </c>
      <c r="Y103" s="1">
        <f t="shared" si="31"/>
        <v>0.36391707557939901</v>
      </c>
      <c r="Z103" s="1">
        <f t="shared" si="31"/>
        <v>0.35048104422648801</v>
      </c>
      <c r="AA103" s="1">
        <f t="shared" si="31"/>
        <v>0.33785740960696597</v>
      </c>
    </row>
    <row r="104" spans="1:27" x14ac:dyDescent="0.3">
      <c r="B104" t="s">
        <v>9</v>
      </c>
      <c r="C104" s="1">
        <f>C73</f>
        <v>-0.17403750212862501</v>
      </c>
      <c r="D104" s="1">
        <f t="shared" si="31"/>
        <v>-0.30422282955851199</v>
      </c>
      <c r="E104" s="1">
        <f t="shared" si="31"/>
        <v>-0.39263305623290001</v>
      </c>
      <c r="F104" s="1">
        <f t="shared" si="31"/>
        <v>-0.445765719383801</v>
      </c>
      <c r="G104" s="1">
        <f t="shared" si="31"/>
        <v>-0.47054859510574598</v>
      </c>
      <c r="H104" s="1">
        <f t="shared" si="31"/>
        <v>-0.47335989266231498</v>
      </c>
      <c r="I104" s="1">
        <f t="shared" si="31"/>
        <v>-0.45979316586996299</v>
      </c>
      <c r="J104" s="1">
        <f t="shared" si="31"/>
        <v>-0.43462100939681497</v>
      </c>
      <c r="K104" s="1">
        <f t="shared" si="31"/>
        <v>-0.401822301762775</v>
      </c>
      <c r="L104" s="1">
        <f t="shared" si="31"/>
        <v>-0.36463616672984001</v>
      </c>
      <c r="M104" s="1">
        <f t="shared" si="31"/>
        <v>-0.32562980576099199</v>
      </c>
      <c r="N104" s="1">
        <f t="shared" si="31"/>
        <v>-0.28677364026568097</v>
      </c>
      <c r="O104" s="1">
        <f t="shared" si="31"/>
        <v>-0.249519294305174</v>
      </c>
      <c r="P104" s="1">
        <f t="shared" si="31"/>
        <v>-0.214877033146118</v>
      </c>
      <c r="Q104" s="1">
        <f t="shared" si="31"/>
        <v>-0.183490084246414</v>
      </c>
      <c r="R104" s="1">
        <f t="shared" si="31"/>
        <v>-0.15570396186576299</v>
      </c>
      <c r="S104" s="1">
        <f t="shared" si="31"/>
        <v>-0.131629521243011</v>
      </c>
      <c r="T104" s="1">
        <f t="shared" si="31"/>
        <v>-0.111198984758453</v>
      </c>
      <c r="U104" s="1">
        <f t="shared" si="31"/>
        <v>-9.4214610774886506E-2</v>
      </c>
      <c r="V104" s="1">
        <f t="shared" si="31"/>
        <v>-8.0390018880872299E-2</v>
      </c>
      <c r="W104" s="1">
        <f t="shared" si="31"/>
        <v>-6.9384448887818306E-2</v>
      </c>
      <c r="X104" s="1">
        <f t="shared" si="31"/>
        <v>-6.0830423052791502E-2</v>
      </c>
      <c r="Y104" s="1">
        <f t="shared" si="31"/>
        <v>-5.4355410687680503E-2</v>
      </c>
      <c r="Z104" s="1">
        <f t="shared" si="31"/>
        <v>-4.9598171113077898E-2</v>
      </c>
      <c r="AA104" s="1">
        <f t="shared" si="31"/>
        <v>-4.6220484276941698E-2</v>
      </c>
    </row>
    <row r="105" spans="1:27" x14ac:dyDescent="0.3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3">
      <c r="A106" t="s">
        <v>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3">
      <c r="B107" t="s">
        <v>6</v>
      </c>
      <c r="C107" s="1">
        <f>C76/8</f>
        <v>0.26002822350101501</v>
      </c>
      <c r="D107" s="1">
        <f t="shared" ref="D107:AA107" si="32">D76/8</f>
        <v>0.30942989858638875</v>
      </c>
      <c r="E107" s="1">
        <f t="shared" si="32"/>
        <v>0.28408845778517122</v>
      </c>
      <c r="F107" s="1">
        <f t="shared" si="32"/>
        <v>0.23695420556732999</v>
      </c>
      <c r="G107" s="1">
        <f t="shared" si="32"/>
        <v>0.18811999312689126</v>
      </c>
      <c r="H107" s="1">
        <f t="shared" si="32"/>
        <v>0.14468676359435625</v>
      </c>
      <c r="I107" s="1">
        <f t="shared" si="32"/>
        <v>0.10865009019455213</v>
      </c>
      <c r="J107" s="1">
        <f t="shared" si="32"/>
        <v>8.0034303943452623E-2</v>
      </c>
      <c r="K107" s="1">
        <f t="shared" si="32"/>
        <v>5.8140398115725002E-2</v>
      </c>
      <c r="L107" s="1">
        <f t="shared" si="32"/>
        <v>4.2044577944911753E-2</v>
      </c>
      <c r="M107" s="1">
        <f t="shared" si="32"/>
        <v>3.0798269409155626E-2</v>
      </c>
      <c r="N107" s="1">
        <f t="shared" si="32"/>
        <v>2.3508292509903751E-2</v>
      </c>
      <c r="O107" s="1">
        <f t="shared" si="32"/>
        <v>1.9368069669900002E-2</v>
      </c>
      <c r="P107" s="1">
        <f t="shared" si="32"/>
        <v>1.7668073691936001E-2</v>
      </c>
      <c r="Q107" s="1">
        <f t="shared" si="32"/>
        <v>1.7796878607190127E-2</v>
      </c>
      <c r="R107" s="1">
        <f t="shared" si="32"/>
        <v>1.9237546868764999E-2</v>
      </c>
      <c r="S107" s="1">
        <f t="shared" si="32"/>
        <v>2.1561477393422748E-2</v>
      </c>
      <c r="T107" s="1">
        <f t="shared" si="32"/>
        <v>2.4420802045333249E-2</v>
      </c>
      <c r="U107" s="1">
        <f t="shared" si="32"/>
        <v>2.7539988788125375E-2</v>
      </c>
      <c r="V107" s="1">
        <f t="shared" si="32"/>
        <v>3.0707111303856876E-2</v>
      </c>
      <c r="W107" s="1">
        <f t="shared" si="32"/>
        <v>3.3765132778677751E-2</v>
      </c>
      <c r="X107" s="1">
        <f t="shared" si="32"/>
        <v>3.6603472021769751E-2</v>
      </c>
      <c r="Y107" s="1">
        <f t="shared" si="32"/>
        <v>3.9150054366879627E-2</v>
      </c>
      <c r="Z107" s="1">
        <f t="shared" si="32"/>
        <v>4.1363992200525501E-2</v>
      </c>
      <c r="AA107" s="1">
        <f t="shared" si="32"/>
        <v>4.3228989268252124E-2</v>
      </c>
    </row>
    <row r="108" spans="1:27" x14ac:dyDescent="0.3">
      <c r="B108" t="s">
        <v>7</v>
      </c>
      <c r="C108" s="1">
        <f>C77</f>
        <v>0.34913296576229902</v>
      </c>
      <c r="D108" s="1">
        <f t="shared" ref="D108:AA109" si="33">D77</f>
        <v>0.30965740527069302</v>
      </c>
      <c r="E108" s="1">
        <f t="shared" si="33"/>
        <v>0.274668494052691</v>
      </c>
      <c r="F108" s="1">
        <f t="shared" si="33"/>
        <v>0.24427754581369901</v>
      </c>
      <c r="G108" s="1">
        <f t="shared" si="33"/>
        <v>0.218306481603774</v>
      </c>
      <c r="H108" s="1">
        <f t="shared" si="33"/>
        <v>0.19644962581960301</v>
      </c>
      <c r="I108" s="1">
        <f t="shared" si="33"/>
        <v>0.17834202480659</v>
      </c>
      <c r="J108" s="1">
        <f t="shared" si="33"/>
        <v>0.16359294901228799</v>
      </c>
      <c r="K108" s="1">
        <f t="shared" si="33"/>
        <v>0.15180517807282901</v>
      </c>
      <c r="L108" s="1">
        <f t="shared" si="33"/>
        <v>0.14258776842489199</v>
      </c>
      <c r="M108" s="1">
        <f t="shared" si="33"/>
        <v>0.13556527531052801</v>
      </c>
      <c r="N108" s="1">
        <f t="shared" si="33"/>
        <v>0.130384595453781</v>
      </c>
      <c r="O108" s="1">
        <f t="shared" si="33"/>
        <v>0.12671991540854499</v>
      </c>
      <c r="P108" s="1">
        <f t="shared" si="33"/>
        <v>0.124276016004428</v>
      </c>
      <c r="Q108" s="1">
        <f t="shared" si="33"/>
        <v>0.12279012200544499</v>
      </c>
      <c r="R108" s="1">
        <f t="shared" si="33"/>
        <v>0.122032484347163</v>
      </c>
      <c r="S108" s="1">
        <f t="shared" si="33"/>
        <v>0.121805893612959</v>
      </c>
      <c r="T108" s="1">
        <f t="shared" si="33"/>
        <v>0.121944330319904</v>
      </c>
      <c r="U108" s="1">
        <f t="shared" si="33"/>
        <v>0.12231095522180099</v>
      </c>
      <c r="V108" s="1">
        <f t="shared" si="33"/>
        <v>0.122795631466774</v>
      </c>
      <c r="W108" s="1">
        <f t="shared" si="33"/>
        <v>0.123312152174348</v>
      </c>
      <c r="X108" s="1">
        <f t="shared" si="33"/>
        <v>0.123795324309235</v>
      </c>
      <c r="Y108" s="1">
        <f t="shared" si="33"/>
        <v>0.124198034893476</v>
      </c>
      <c r="Z108" s="1">
        <f t="shared" si="33"/>
        <v>0.124488400451867</v>
      </c>
      <c r="AA108" s="1">
        <f t="shared" si="33"/>
        <v>0.124647076498673</v>
      </c>
    </row>
    <row r="109" spans="1:27" x14ac:dyDescent="0.3">
      <c r="B109" t="s">
        <v>8</v>
      </c>
      <c r="C109" s="1">
        <f>C78</f>
        <v>0.16201030210009501</v>
      </c>
      <c r="D109" s="1">
        <f t="shared" si="33"/>
        <v>0.26053882298574499</v>
      </c>
      <c r="E109" s="1">
        <f t="shared" si="33"/>
        <v>0.32147395961800401</v>
      </c>
      <c r="F109" s="1">
        <f t="shared" si="33"/>
        <v>0.35337712518837</v>
      </c>
      <c r="G109" s="1">
        <f t="shared" si="33"/>
        <v>0.36328909729522502</v>
      </c>
      <c r="H109" s="1">
        <f t="shared" si="33"/>
        <v>0.35703762870139</v>
      </c>
      <c r="I109" s="1">
        <f t="shared" si="33"/>
        <v>0.33940178724530101</v>
      </c>
      <c r="J109" s="1">
        <f t="shared" si="33"/>
        <v>0.31424211372201799</v>
      </c>
      <c r="K109" s="1">
        <f t="shared" si="33"/>
        <v>0.28461946253985898</v>
      </c>
      <c r="L109" s="1">
        <f t="shared" si="33"/>
        <v>0.25290621373267902</v>
      </c>
      <c r="M109" s="1">
        <f t="shared" si="33"/>
        <v>0.22088972588300301</v>
      </c>
      <c r="N109" s="1">
        <f t="shared" si="33"/>
        <v>0.189867408514373</v>
      </c>
      <c r="O109" s="1">
        <f t="shared" si="33"/>
        <v>0.16073294354555301</v>
      </c>
      <c r="P109" s="1">
        <f t="shared" si="33"/>
        <v>0.134053423621879</v>
      </c>
      <c r="Q109" s="1">
        <f t="shared" si="33"/>
        <v>0.11013740136713999</v>
      </c>
      <c r="R109" s="1">
        <f t="shared" si="33"/>
        <v>8.9094043608993798E-2</v>
      </c>
      <c r="S109" s="1">
        <f t="shared" si="33"/>
        <v>7.0883755608850005E-2</v>
      </c>
      <c r="T109" s="1">
        <f t="shared" si="33"/>
        <v>5.5360780074684902E-2</v>
      </c>
      <c r="U109" s="1">
        <f t="shared" si="33"/>
        <v>4.2308382753722E-2</v>
      </c>
      <c r="V109" s="1">
        <f t="shared" si="33"/>
        <v>3.14673106822526E-2</v>
      </c>
      <c r="W109" s="1">
        <f t="shared" si="33"/>
        <v>2.2558252349758001E-2</v>
      </c>
      <c r="X109" s="1">
        <f t="shared" si="33"/>
        <v>1.52990441163455E-2</v>
      </c>
      <c r="Y109" s="1">
        <f t="shared" si="33"/>
        <v>9.4173581308486208E-3</v>
      </c>
      <c r="Z109" s="1">
        <f t="shared" si="33"/>
        <v>4.6595781343838003E-3</v>
      </c>
      <c r="AA109" s="1">
        <f t="shared" si="33"/>
        <v>7.9652540732836296E-4</v>
      </c>
    </row>
    <row r="110" spans="1:27" x14ac:dyDescent="0.3">
      <c r="B110" t="s">
        <v>2</v>
      </c>
      <c r="C110" s="1">
        <f>C79*1.5</f>
        <v>-2.4287590381936352E-2</v>
      </c>
      <c r="D110" s="1">
        <f t="shared" ref="D110:AA110" si="34">D79*1.5</f>
        <v>-3.57727200506682E-2</v>
      </c>
      <c r="E110" s="1">
        <f t="shared" si="34"/>
        <v>-5.6026007149043391E-2</v>
      </c>
      <c r="F110" s="1">
        <f t="shared" si="34"/>
        <v>-8.1097354238640007E-2</v>
      </c>
      <c r="G110" s="1">
        <f t="shared" si="34"/>
        <v>-0.10815310210347795</v>
      </c>
      <c r="H110" s="1">
        <f t="shared" si="34"/>
        <v>-0.13510605469125375</v>
      </c>
      <c r="I110" s="1">
        <f t="shared" si="34"/>
        <v>-0.16045599889978801</v>
      </c>
      <c r="J110" s="1">
        <f t="shared" si="34"/>
        <v>-0.18318405876014551</v>
      </c>
      <c r="K110" s="1">
        <f t="shared" si="34"/>
        <v>-0.2026644355409265</v>
      </c>
      <c r="L110" s="1">
        <f t="shared" si="34"/>
        <v>-0.21858584279812651</v>
      </c>
      <c r="M110" s="1">
        <f t="shared" si="34"/>
        <v>-0.23088148881137552</v>
      </c>
      <c r="N110" s="1">
        <f t="shared" si="34"/>
        <v>-0.23966766511502702</v>
      </c>
      <c r="O110" s="1">
        <f t="shared" si="34"/>
        <v>-0.24519098055305549</v>
      </c>
      <c r="P110" s="1">
        <f t="shared" si="34"/>
        <v>-0.24778403298427651</v>
      </c>
      <c r="Q110" s="1">
        <f t="shared" si="34"/>
        <v>-0.24782907196489501</v>
      </c>
      <c r="R110" s="1">
        <f t="shared" si="34"/>
        <v>-0.24572902528580251</v>
      </c>
      <c r="S110" s="1">
        <f t="shared" si="34"/>
        <v>-0.24188514396037047</v>
      </c>
      <c r="T110" s="1">
        <f t="shared" si="34"/>
        <v>-0.23668045673025448</v>
      </c>
      <c r="U110" s="1">
        <f t="shared" si="34"/>
        <v>-0.23046820659385953</v>
      </c>
      <c r="V110" s="1">
        <f t="shared" si="34"/>
        <v>-0.22356445852125451</v>
      </c>
      <c r="W110" s="1">
        <f t="shared" si="34"/>
        <v>-0.21624411045283348</v>
      </c>
      <c r="X110" s="1">
        <f t="shared" si="34"/>
        <v>-0.20873960100323852</v>
      </c>
      <c r="Y110" s="1">
        <f t="shared" si="34"/>
        <v>-0.20124168027657902</v>
      </c>
      <c r="Z110" s="1">
        <f t="shared" si="34"/>
        <v>-0.19390168926775503</v>
      </c>
      <c r="AA110" s="1">
        <f t="shared" si="34"/>
        <v>-0.186834874003836</v>
      </c>
    </row>
    <row r="111" spans="1:27" x14ac:dyDescent="0.3">
      <c r="B111" t="s">
        <v>5</v>
      </c>
      <c r="C111" s="1">
        <f>C80</f>
        <v>-0.32545803034072901</v>
      </c>
      <c r="D111" s="1">
        <f t="shared" ref="D111:AA112" si="35">D80</f>
        <v>-0.26213772252609302</v>
      </c>
      <c r="E111" s="1">
        <f t="shared" si="35"/>
        <v>-0.20740490356598501</v>
      </c>
      <c r="F111" s="1">
        <f t="shared" si="35"/>
        <v>-0.16125422976229301</v>
      </c>
      <c r="G111" s="1">
        <f t="shared" si="35"/>
        <v>-0.12317315364802101</v>
      </c>
      <c r="H111" s="1">
        <f t="shared" si="35"/>
        <v>-9.2433745008406301E-2</v>
      </c>
      <c r="I111" s="1">
        <f t="shared" si="35"/>
        <v>-6.8220786683614199E-2</v>
      </c>
      <c r="J111" s="1">
        <f t="shared" si="35"/>
        <v>-4.9697219516648697E-2</v>
      </c>
      <c r="K111" s="1">
        <f t="shared" si="35"/>
        <v>-3.6042141778633303E-2</v>
      </c>
      <c r="L111" s="1">
        <f t="shared" si="35"/>
        <v>-2.64748356338547E-2</v>
      </c>
      <c r="M111" s="1">
        <f t="shared" si="35"/>
        <v>-2.0270447561044801E-2</v>
      </c>
      <c r="N111" s="1">
        <f t="shared" si="35"/>
        <v>-1.67699235152226E-2</v>
      </c>
      <c r="O111" s="1">
        <f t="shared" si="35"/>
        <v>-1.5385590629521601E-2</v>
      </c>
      <c r="P111" s="1">
        <f t="shared" si="35"/>
        <v>-1.56032873706713E-2</v>
      </c>
      <c r="Q111" s="1">
        <f t="shared" si="35"/>
        <v>-1.69817396431267E-2</v>
      </c>
      <c r="R111" s="1">
        <f t="shared" si="35"/>
        <v>-1.9149783167027E-2</v>
      </c>
      <c r="S111" s="1">
        <f t="shared" si="35"/>
        <v>-2.1801969622491198E-2</v>
      </c>
      <c r="T111" s="1">
        <f t="shared" si="35"/>
        <v>-2.4693037651416401E-2</v>
      </c>
      <c r="U111" s="1">
        <f t="shared" si="35"/>
        <v>-2.7631671166635601E-2</v>
      </c>
      <c r="V111" s="1">
        <f t="shared" si="35"/>
        <v>-3.0473905718577499E-2</v>
      </c>
      <c r="W111" s="1">
        <f t="shared" si="35"/>
        <v>-3.3116480886772597E-2</v>
      </c>
      <c r="X111" s="1">
        <f t="shared" si="35"/>
        <v>-3.54903753674276E-2</v>
      </c>
      <c r="Y111" s="1">
        <f t="shared" si="35"/>
        <v>-3.75547038912123E-2</v>
      </c>
      <c r="Z111" s="1">
        <f t="shared" si="35"/>
        <v>-3.92911030046839E-2</v>
      </c>
      <c r="AA111" s="1">
        <f t="shared" si="35"/>
        <v>-4.0698687131488401E-2</v>
      </c>
    </row>
    <row r="112" spans="1:27" x14ac:dyDescent="0.3">
      <c r="B112" t="s">
        <v>9</v>
      </c>
      <c r="C112" s="1">
        <f>C81</f>
        <v>-0.102113265263252</v>
      </c>
      <c r="D112" s="1">
        <f t="shared" si="35"/>
        <v>-0.169807982409551</v>
      </c>
      <c r="E112" s="1">
        <f t="shared" si="35"/>
        <v>-0.210116855581652</v>
      </c>
      <c r="F112" s="1">
        <f t="shared" si="35"/>
        <v>-0.22947454027056499</v>
      </c>
      <c r="G112" s="1">
        <f t="shared" si="35"/>
        <v>-0.23333817393826001</v>
      </c>
      <c r="H112" s="1">
        <f t="shared" si="35"/>
        <v>-0.226204552270522</v>
      </c>
      <c r="I112" s="1">
        <f t="shared" si="35"/>
        <v>-0.21170776969138899</v>
      </c>
      <c r="J112" s="1">
        <f t="shared" si="35"/>
        <v>-0.19272814408727701</v>
      </c>
      <c r="K112" s="1">
        <f t="shared" si="35"/>
        <v>-0.171497355364953</v>
      </c>
      <c r="L112" s="1">
        <f t="shared" si="35"/>
        <v>-0.149696387923867</v>
      </c>
      <c r="M112" s="1">
        <f t="shared" si="35"/>
        <v>-0.12854534684963101</v>
      </c>
      <c r="N112" s="1">
        <f t="shared" si="35"/>
        <v>-0.10888479217071</v>
      </c>
      <c r="O112" s="1">
        <f t="shared" si="35"/>
        <v>-9.1248454590226194E-2</v>
      </c>
      <c r="P112" s="1">
        <f t="shared" si="35"/>
        <v>-7.5927364784840606E-2</v>
      </c>
      <c r="Q112" s="1">
        <f t="shared" si="35"/>
        <v>-6.3025590359593098E-2</v>
      </c>
      <c r="R112" s="1">
        <f t="shared" si="35"/>
        <v>-5.2507924823246399E-2</v>
      </c>
      <c r="S112" s="1">
        <f t="shared" si="35"/>
        <v>-4.4240001916699898E-2</v>
      </c>
      <c r="T112" s="1">
        <f t="shared" si="35"/>
        <v>-3.8021410085216603E-2</v>
      </c>
      <c r="U112" s="1">
        <f t="shared" si="35"/>
        <v>-3.3612453446068502E-2</v>
      </c>
      <c r="V112" s="1">
        <f t="shared" si="35"/>
        <v>-3.0755247791453898E-2</v>
      </c>
      <c r="W112" s="1">
        <f t="shared" si="35"/>
        <v>-2.9189855459291699E-2</v>
      </c>
      <c r="X112" s="1">
        <f t="shared" si="35"/>
        <v>-2.8666154945432801E-2</v>
      </c>
      <c r="Y112" s="1">
        <f t="shared" si="35"/>
        <v>-2.8952114132576201E-2</v>
      </c>
      <c r="Z112" s="1">
        <f t="shared" si="35"/>
        <v>-2.98390943199234E-2</v>
      </c>
      <c r="AA112" s="1">
        <f t="shared" si="35"/>
        <v>-3.1144760029759699E-2</v>
      </c>
    </row>
    <row r="113" spans="1:27" x14ac:dyDescent="0.3">
      <c r="A113" t="s">
        <v>4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3">
      <c r="B114" t="s">
        <v>6</v>
      </c>
      <c r="C114" s="1">
        <f>C83/8</f>
        <v>4.3240196451042878E-2</v>
      </c>
      <c r="D114" s="1">
        <f t="shared" ref="D114:AA114" si="36">D83/8</f>
        <v>4.9478281586458499E-2</v>
      </c>
      <c r="E114" s="1">
        <f t="shared" si="36"/>
        <v>4.4338325497855248E-2</v>
      </c>
      <c r="F114" s="1">
        <f t="shared" si="36"/>
        <v>3.5543751665970749E-2</v>
      </c>
      <c r="G114" s="1">
        <f t="shared" si="36"/>
        <v>2.5881604672697751E-2</v>
      </c>
      <c r="H114" s="1">
        <f t="shared" si="36"/>
        <v>1.6584477267690249E-2</v>
      </c>
      <c r="I114" s="1">
        <f t="shared" si="36"/>
        <v>8.2729258285430627E-3</v>
      </c>
      <c r="J114" s="1">
        <f t="shared" si="36"/>
        <v>1.256658862363575E-3</v>
      </c>
      <c r="K114" s="1">
        <f t="shared" si="36"/>
        <v>-4.3436796278979754E-3</v>
      </c>
      <c r="L114" s="1">
        <f t="shared" si="36"/>
        <v>-8.5315931113822997E-3</v>
      </c>
      <c r="M114" s="1">
        <f t="shared" si="36"/>
        <v>-1.1392287250572088E-2</v>
      </c>
      <c r="N114" s="1">
        <f t="shared" si="36"/>
        <v>-1.3062006328225375E-2</v>
      </c>
      <c r="O114" s="1">
        <f t="shared" si="36"/>
        <v>-1.3705171126987626E-2</v>
      </c>
      <c r="P114" s="1">
        <f t="shared" si="36"/>
        <v>-1.3497390627676501E-2</v>
      </c>
      <c r="Q114" s="1">
        <f t="shared" si="36"/>
        <v>-1.2613130824045251E-2</v>
      </c>
      <c r="R114" s="1">
        <f t="shared" si="36"/>
        <v>-1.1217124079162951E-2</v>
      </c>
      <c r="S114" s="1">
        <f t="shared" si="36"/>
        <v>-9.4587673183960368E-3</v>
      </c>
      <c r="T114" s="1">
        <f t="shared" si="36"/>
        <v>-7.4688731664049003E-3</v>
      </c>
      <c r="U114" s="1">
        <f t="shared" si="36"/>
        <v>-5.3582331261436628E-3</v>
      </c>
      <c r="V114" s="1">
        <f t="shared" si="36"/>
        <v>-3.2175355074564498E-3</v>
      </c>
      <c r="W114" s="1">
        <f t="shared" si="36"/>
        <v>-1.1182561159766462E-3</v>
      </c>
      <c r="X114" s="1">
        <f t="shared" si="36"/>
        <v>8.8579238852358748E-4</v>
      </c>
      <c r="Y114" s="1">
        <f t="shared" si="36"/>
        <v>2.7565058423593375E-3</v>
      </c>
      <c r="Z114" s="1">
        <f t="shared" si="36"/>
        <v>4.4693284070526371E-3</v>
      </c>
      <c r="AA114" s="1">
        <f t="shared" si="36"/>
        <v>6.0110400093208753E-3</v>
      </c>
    </row>
    <row r="115" spans="1:27" x14ac:dyDescent="0.3">
      <c r="B115" t="s">
        <v>7</v>
      </c>
      <c r="C115" s="1">
        <f>C84</f>
        <v>3.9874199414402497E-2</v>
      </c>
      <c r="D115" s="1">
        <f t="shared" ref="D115:AA116" si="37">D84</f>
        <v>4.7720906526879103E-2</v>
      </c>
      <c r="E115" s="1">
        <f t="shared" si="37"/>
        <v>4.6711152240102097E-2</v>
      </c>
      <c r="F115" s="1">
        <f t="shared" si="37"/>
        <v>4.3016275181402303E-2</v>
      </c>
      <c r="G115" s="1">
        <f t="shared" si="37"/>
        <v>3.8523166008407099E-2</v>
      </c>
      <c r="H115" s="1">
        <f t="shared" si="37"/>
        <v>3.3960460216939999E-2</v>
      </c>
      <c r="I115" s="1">
        <f t="shared" si="37"/>
        <v>2.9683785404147799E-2</v>
      </c>
      <c r="J115" s="1">
        <f t="shared" si="37"/>
        <v>2.5886961562567999E-2</v>
      </c>
      <c r="K115" s="1">
        <f t="shared" si="37"/>
        <v>2.2670172161110599E-2</v>
      </c>
      <c r="L115" s="1">
        <f t="shared" si="37"/>
        <v>2.0070503561484002E-2</v>
      </c>
      <c r="M115" s="1">
        <f t="shared" si="37"/>
        <v>1.8080857196845199E-2</v>
      </c>
      <c r="N115" s="1">
        <f t="shared" si="37"/>
        <v>1.66638650873626E-2</v>
      </c>
      <c r="O115" s="1">
        <f t="shared" si="37"/>
        <v>1.5762698268515899E-2</v>
      </c>
      <c r="P115" s="1">
        <f t="shared" si="37"/>
        <v>1.53094848008219E-2</v>
      </c>
      <c r="Q115" s="1">
        <f t="shared" si="37"/>
        <v>1.52317507127483E-2</v>
      </c>
      <c r="R115" s="1">
        <f t="shared" si="37"/>
        <v>1.5457205053163E-2</v>
      </c>
      <c r="S115" s="1">
        <f t="shared" si="37"/>
        <v>1.59171485817334E-2</v>
      </c>
      <c r="T115" s="1">
        <f t="shared" si="37"/>
        <v>1.6548755576220299E-2</v>
      </c>
      <c r="U115" s="1">
        <f t="shared" si="37"/>
        <v>1.7296450684317899E-2</v>
      </c>
      <c r="V115" s="1">
        <f t="shared" si="37"/>
        <v>1.8112575922041799E-2</v>
      </c>
      <c r="W115" s="1">
        <f t="shared" si="37"/>
        <v>1.8957516822408201E-2</v>
      </c>
      <c r="X115" s="1">
        <f t="shared" si="37"/>
        <v>1.9799431749279402E-2</v>
      </c>
      <c r="Y115" s="1">
        <f t="shared" si="37"/>
        <v>2.0613704913330502E-2</v>
      </c>
      <c r="Z115" s="1">
        <f t="shared" si="37"/>
        <v>2.1382221985341999E-2</v>
      </c>
      <c r="AA115" s="1">
        <f t="shared" si="37"/>
        <v>2.2092547622779998E-2</v>
      </c>
    </row>
    <row r="116" spans="1:27" x14ac:dyDescent="0.3">
      <c r="B116" t="s">
        <v>8</v>
      </c>
      <c r="C116" s="1">
        <f>C85</f>
        <v>0.17802972439140999</v>
      </c>
      <c r="D116" s="1">
        <f t="shared" si="37"/>
        <v>0.219930096449138</v>
      </c>
      <c r="E116" s="1">
        <f t="shared" si="37"/>
        <v>0.22512850040139201</v>
      </c>
      <c r="F116" s="1">
        <f t="shared" si="37"/>
        <v>0.21831306178913801</v>
      </c>
      <c r="G116" s="1">
        <f t="shared" si="37"/>
        <v>0.20609620348781901</v>
      </c>
      <c r="H116" s="1">
        <f t="shared" si="37"/>
        <v>0.19073599499560501</v>
      </c>
      <c r="I116" s="1">
        <f t="shared" si="37"/>
        <v>0.17341917907533899</v>
      </c>
      <c r="J116" s="1">
        <f t="shared" si="37"/>
        <v>0.15502116003576699</v>
      </c>
      <c r="K116" s="1">
        <f t="shared" si="37"/>
        <v>0.13626709286170299</v>
      </c>
      <c r="L116" s="1">
        <f t="shared" si="37"/>
        <v>0.117759037779134</v>
      </c>
      <c r="M116" s="1">
        <f t="shared" si="37"/>
        <v>9.9979270326329597E-2</v>
      </c>
      <c r="N116" s="1">
        <f t="shared" si="37"/>
        <v>8.3293973073043398E-2</v>
      </c>
      <c r="O116" s="1">
        <f t="shared" si="37"/>
        <v>6.7961138894426107E-2</v>
      </c>
      <c r="P116" s="1">
        <f t="shared" si="37"/>
        <v>5.4141995054840103E-2</v>
      </c>
      <c r="Q116" s="1">
        <f t="shared" si="37"/>
        <v>4.1914535521689202E-2</v>
      </c>
      <c r="R116" s="1">
        <f t="shared" si="37"/>
        <v>3.1287890425224299E-2</v>
      </c>
      <c r="S116" s="1">
        <f t="shared" si="37"/>
        <v>2.22165579677178E-2</v>
      </c>
      <c r="T116" s="1">
        <f t="shared" si="37"/>
        <v>1.4613809196976E-2</v>
      </c>
      <c r="U116" s="1">
        <f t="shared" si="37"/>
        <v>8.3638155057261607E-3</v>
      </c>
      <c r="V116" s="1">
        <f t="shared" si="37"/>
        <v>3.3322398694473599E-3</v>
      </c>
      <c r="W116" s="1">
        <f t="shared" si="37"/>
        <v>-6.2481957072401198E-4</v>
      </c>
      <c r="X116" s="1">
        <f t="shared" si="37"/>
        <v>-3.6535347987357602E-3</v>
      </c>
      <c r="Y116" s="1">
        <f t="shared" si="37"/>
        <v>-5.8966244961486201E-3</v>
      </c>
      <c r="Z116" s="1">
        <f t="shared" si="37"/>
        <v>-7.4890712656465203E-3</v>
      </c>
      <c r="AA116" s="1">
        <f t="shared" si="37"/>
        <v>-8.5551165806058895E-3</v>
      </c>
    </row>
    <row r="117" spans="1:27" x14ac:dyDescent="0.3">
      <c r="B117" t="s">
        <v>2</v>
      </c>
      <c r="C117" s="1">
        <f>C86*1.5</f>
        <v>0.21388597750902449</v>
      </c>
      <c r="D117" s="1">
        <f t="shared" ref="D117:AA117" si="38">D86*1.5</f>
        <v>0.25452419736187198</v>
      </c>
      <c r="E117" s="1">
        <f t="shared" si="38"/>
        <v>0.25026798880628098</v>
      </c>
      <c r="F117" s="1">
        <f t="shared" si="38"/>
        <v>0.233503483981578</v>
      </c>
      <c r="G117" s="1">
        <f t="shared" si="38"/>
        <v>0.21302914271927248</v>
      </c>
      <c r="H117" s="1">
        <f t="shared" si="38"/>
        <v>0.1917057814122255</v>
      </c>
      <c r="I117" s="1">
        <f t="shared" si="38"/>
        <v>0.170774533693617</v>
      </c>
      <c r="J117" s="1">
        <f t="shared" si="38"/>
        <v>0.15092899798305151</v>
      </c>
      <c r="K117" s="1">
        <f t="shared" si="38"/>
        <v>0.13259786248666441</v>
      </c>
      <c r="L117" s="1">
        <f t="shared" si="38"/>
        <v>0.1160352967501305</v>
      </c>
      <c r="M117" s="1">
        <f t="shared" si="38"/>
        <v>0.1013637055547853</v>
      </c>
      <c r="N117" s="1">
        <f t="shared" si="38"/>
        <v>8.860340821589055E-2</v>
      </c>
      <c r="O117" s="1">
        <f t="shared" si="38"/>
        <v>7.7697230066961304E-2</v>
      </c>
      <c r="P117" s="1">
        <f t="shared" si="38"/>
        <v>6.8531709633927754E-2</v>
      </c>
      <c r="Q117" s="1">
        <f t="shared" si="38"/>
        <v>6.0955246275331498E-2</v>
      </c>
      <c r="R117" s="1">
        <f t="shared" si="38"/>
        <v>5.4793293431627997E-2</v>
      </c>
      <c r="S117" s="1">
        <f t="shared" si="38"/>
        <v>4.9860734132754596E-2</v>
      </c>
      <c r="T117" s="1">
        <f t="shared" si="38"/>
        <v>4.5971641543932004E-2</v>
      </c>
      <c r="U117" s="1">
        <f t="shared" si="38"/>
        <v>4.2946679868952953E-2</v>
      </c>
      <c r="V117" s="1">
        <f t="shared" si="38"/>
        <v>4.061843235880485E-2</v>
      </c>
      <c r="W117" s="1">
        <f t="shared" si="38"/>
        <v>3.8834955497221352E-2</v>
      </c>
      <c r="X117" s="1">
        <f t="shared" si="38"/>
        <v>3.7461855543637651E-2</v>
      </c>
      <c r="Y117" s="1">
        <f t="shared" si="38"/>
        <v>3.6383169401884199E-2</v>
      </c>
      <c r="Z117" s="1">
        <f t="shared" si="38"/>
        <v>3.5501309692084052E-2</v>
      </c>
      <c r="AA117" s="1">
        <f t="shared" si="38"/>
        <v>3.4736306831978696E-2</v>
      </c>
    </row>
    <row r="118" spans="1:27" x14ac:dyDescent="0.3">
      <c r="B118" t="s">
        <v>5</v>
      </c>
      <c r="C118" s="1">
        <f>C87</f>
        <v>-6.2949658072915998E-2</v>
      </c>
      <c r="D118" s="1">
        <f t="shared" ref="D118:AA119" si="39">D87</f>
        <v>-6.8994310914113302E-2</v>
      </c>
      <c r="E118" s="1">
        <f t="shared" si="39"/>
        <v>-6.1051435453531901E-2</v>
      </c>
      <c r="F118" s="1">
        <f t="shared" si="39"/>
        <v>-5.0152436487343403E-2</v>
      </c>
      <c r="G118" s="1">
        <f t="shared" si="39"/>
        <v>-3.9358612172294E-2</v>
      </c>
      <c r="H118" s="1">
        <f t="shared" si="39"/>
        <v>-2.96335651163981E-2</v>
      </c>
      <c r="I118" s="1">
        <f t="shared" si="39"/>
        <v>-2.1311348392247902E-2</v>
      </c>
      <c r="J118" s="1">
        <f t="shared" si="39"/>
        <v>-1.44850929343511E-2</v>
      </c>
      <c r="K118" s="1">
        <f t="shared" si="39"/>
        <v>-9.1270909548301499E-3</v>
      </c>
      <c r="L118" s="1">
        <f t="shared" si="39"/>
        <v>-5.1386283738106501E-3</v>
      </c>
      <c r="M118" s="1">
        <f t="shared" si="39"/>
        <v>-2.3784979254524198E-3</v>
      </c>
      <c r="N118" s="1">
        <f t="shared" si="39"/>
        <v>-6.82684755613973E-4</v>
      </c>
      <c r="O118" s="1">
        <f t="shared" si="39"/>
        <v>1.21202153610281E-4</v>
      </c>
      <c r="P118" s="1">
        <f t="shared" si="39"/>
        <v>2.0339208267383099E-4</v>
      </c>
      <c r="Q118" s="1">
        <f t="shared" si="39"/>
        <v>-2.7547175032822501E-4</v>
      </c>
      <c r="R118" s="1">
        <f t="shared" si="39"/>
        <v>-1.16923791957773E-3</v>
      </c>
      <c r="S118" s="1">
        <f t="shared" si="39"/>
        <v>-2.3491392543322099E-3</v>
      </c>
      <c r="T118" s="1">
        <f t="shared" si="39"/>
        <v>-3.7051108688109899E-3</v>
      </c>
      <c r="U118" s="1">
        <f t="shared" si="39"/>
        <v>-5.1459127319975102E-3</v>
      </c>
      <c r="V118" s="1">
        <f t="shared" si="39"/>
        <v>-6.59837942778067E-3</v>
      </c>
      <c r="W118" s="1">
        <f t="shared" si="39"/>
        <v>-8.0060669752730594E-3</v>
      </c>
      <c r="X118" s="1">
        <f t="shared" si="39"/>
        <v>-9.3275179005920007E-3</v>
      </c>
      <c r="Y118" s="1">
        <f t="shared" si="39"/>
        <v>-1.05343216767572E-2</v>
      </c>
      <c r="Z118" s="1">
        <f t="shared" si="39"/>
        <v>-1.16091084875878E-2</v>
      </c>
      <c r="AA118" s="1">
        <f t="shared" si="39"/>
        <v>-1.2543580133818901E-2</v>
      </c>
    </row>
    <row r="119" spans="1:27" x14ac:dyDescent="0.3">
      <c r="B119" t="s">
        <v>9</v>
      </c>
      <c r="C119" s="1">
        <f>C88</f>
        <v>-0.13185371268538901</v>
      </c>
      <c r="D119" s="1">
        <f t="shared" si="39"/>
        <v>-0.16215053668103899</v>
      </c>
      <c r="E119" s="1">
        <f t="shared" si="39"/>
        <v>-0.164554802179885</v>
      </c>
      <c r="F119" s="1">
        <f t="shared" si="39"/>
        <v>-0.157623156204382</v>
      </c>
      <c r="G119" s="1">
        <f t="shared" si="39"/>
        <v>-0.146523590077695</v>
      </c>
      <c r="H119" s="1">
        <f t="shared" si="39"/>
        <v>-0.133144356355994</v>
      </c>
      <c r="I119" s="1">
        <f t="shared" si="39"/>
        <v>-0.11852070909510801</v>
      </c>
      <c r="J119" s="1">
        <f t="shared" si="39"/>
        <v>-0.10340472279214299</v>
      </c>
      <c r="K119" s="1">
        <f t="shared" si="39"/>
        <v>-8.8393786163316196E-2</v>
      </c>
      <c r="L119" s="1">
        <f t="shared" si="39"/>
        <v>-7.3959673970690004E-2</v>
      </c>
      <c r="M119" s="1">
        <f t="shared" si="39"/>
        <v>-6.0459077542313597E-2</v>
      </c>
      <c r="N119" s="1">
        <f t="shared" si="39"/>
        <v>-4.8143369773616301E-2</v>
      </c>
      <c r="O119" s="1">
        <f t="shared" si="39"/>
        <v>-3.7170424629161501E-2</v>
      </c>
      <c r="P119" s="1">
        <f t="shared" si="39"/>
        <v>-2.7618022018329001E-2</v>
      </c>
      <c r="Q119" s="1">
        <f t="shared" si="39"/>
        <v>-1.9497864303460798E-2</v>
      </c>
      <c r="R119" s="1">
        <f t="shared" si="39"/>
        <v>-1.27693527442325E-2</v>
      </c>
      <c r="S119" s="1">
        <f t="shared" si="39"/>
        <v>-7.3525010412412396E-3</v>
      </c>
      <c r="T119" s="1">
        <f t="shared" si="39"/>
        <v>-3.13957779469536E-3</v>
      </c>
      <c r="U119" s="1">
        <f t="shared" si="39"/>
        <v>-5.2460053337982701E-6</v>
      </c>
      <c r="V119" s="1">
        <f t="shared" si="39"/>
        <v>2.1848951354034099E-3</v>
      </c>
      <c r="W119" s="1">
        <f t="shared" si="39"/>
        <v>3.5673585229357898E-3</v>
      </c>
      <c r="X119" s="1">
        <f t="shared" si="39"/>
        <v>4.2753267949377904E-3</v>
      </c>
      <c r="Y119" s="1">
        <f t="shared" si="39"/>
        <v>4.4345897923382203E-3</v>
      </c>
      <c r="Z119" s="1">
        <f t="shared" si="39"/>
        <v>4.1607028212991698E-3</v>
      </c>
      <c r="AA119" s="1">
        <f t="shared" si="39"/>
        <v>3.55719255381061E-3</v>
      </c>
    </row>
    <row r="120" spans="1:27" x14ac:dyDescent="0.3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3">
      <c r="A121" t="s">
        <v>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3">
      <c r="B122" t="s">
        <v>6</v>
      </c>
      <c r="C122" s="1">
        <f>C91/8</f>
        <v>0.10251086897195688</v>
      </c>
      <c r="D122" s="1">
        <f t="shared" ref="D122:AA122" si="40">D91/8</f>
        <v>0.13271873391959249</v>
      </c>
      <c r="E122" s="1">
        <f t="shared" si="40"/>
        <v>0.13406971040539251</v>
      </c>
      <c r="F122" s="1">
        <f t="shared" si="40"/>
        <v>0.12420061972993675</v>
      </c>
      <c r="G122" s="1">
        <f t="shared" si="40"/>
        <v>0.11034360271714662</v>
      </c>
      <c r="H122" s="1">
        <f t="shared" si="40"/>
        <v>9.5537509625757369E-2</v>
      </c>
      <c r="I122" s="1">
        <f t="shared" si="40"/>
        <v>8.1113224266456369E-2</v>
      </c>
      <c r="J122" s="1">
        <f t="shared" si="40"/>
        <v>6.7684206455695256E-2</v>
      </c>
      <c r="K122" s="1">
        <f t="shared" si="40"/>
        <v>5.5542099379149251E-2</v>
      </c>
      <c r="L122" s="1">
        <f t="shared" si="40"/>
        <v>4.4817288456642748E-2</v>
      </c>
      <c r="M122" s="1">
        <f t="shared" si="40"/>
        <v>3.5547288218878377E-2</v>
      </c>
      <c r="N122" s="1">
        <f t="shared" si="40"/>
        <v>2.7709181471920499E-2</v>
      </c>
      <c r="O122" s="1">
        <f t="shared" si="40"/>
        <v>2.1237946322875501E-2</v>
      </c>
      <c r="P122" s="1">
        <f t="shared" si="40"/>
        <v>1.6038970390110374E-2</v>
      </c>
      <c r="Q122" s="1">
        <f t="shared" si="40"/>
        <v>1.1997797086349012E-2</v>
      </c>
      <c r="R122" s="1">
        <f t="shared" si="40"/>
        <v>8.9881630267929866E-3</v>
      </c>
      <c r="S122" s="1">
        <f t="shared" si="40"/>
        <v>6.8786753017068252E-3</v>
      </c>
      <c r="T122" s="1">
        <f t="shared" si="40"/>
        <v>5.5382534367957497E-3</v>
      </c>
      <c r="U122" s="1">
        <f t="shared" si="40"/>
        <v>4.840413217559375E-3</v>
      </c>
      <c r="V122" s="1">
        <f t="shared" si="40"/>
        <v>4.6664781869295629E-3</v>
      </c>
      <c r="W122" s="1">
        <f t="shared" si="40"/>
        <v>4.9078247298281873E-3</v>
      </c>
      <c r="X122" s="1">
        <f t="shared" si="40"/>
        <v>5.4672829024916998E-3</v>
      </c>
      <c r="Y122" s="1">
        <f t="shared" si="40"/>
        <v>6.2598235537966503E-3</v>
      </c>
      <c r="Z122" s="1">
        <f t="shared" si="40"/>
        <v>7.2126629838403372E-3</v>
      </c>
      <c r="AA122" s="1">
        <f t="shared" si="40"/>
        <v>8.2649108942502002E-3</v>
      </c>
    </row>
    <row r="123" spans="1:27" x14ac:dyDescent="0.3">
      <c r="B123" t="s">
        <v>7</v>
      </c>
      <c r="C123" s="1">
        <f>C92</f>
        <v>4.2790237810495999E-2</v>
      </c>
      <c r="D123" s="1">
        <f t="shared" ref="D123:AA124" si="41">D92</f>
        <v>6.1499053688197101E-2</v>
      </c>
      <c r="E123" s="1">
        <f t="shared" si="41"/>
        <v>6.8471888575674003E-2</v>
      </c>
      <c r="F123" s="1">
        <f t="shared" si="41"/>
        <v>6.9570522433287305E-2</v>
      </c>
      <c r="G123" s="1">
        <f t="shared" si="41"/>
        <v>6.7756401925391799E-2</v>
      </c>
      <c r="H123" s="1">
        <f t="shared" si="41"/>
        <v>6.4549768845786296E-2</v>
      </c>
      <c r="I123" s="1">
        <f t="shared" si="41"/>
        <v>6.0758827891449103E-2</v>
      </c>
      <c r="J123" s="1">
        <f t="shared" si="41"/>
        <v>5.6833870508713698E-2</v>
      </c>
      <c r="K123" s="1">
        <f t="shared" si="41"/>
        <v>5.3037580243032199E-2</v>
      </c>
      <c r="L123" s="1">
        <f t="shared" si="41"/>
        <v>4.9527414938000898E-2</v>
      </c>
      <c r="M123" s="1">
        <f t="shared" si="41"/>
        <v>4.6396529220898597E-2</v>
      </c>
      <c r="N123" s="1">
        <f t="shared" si="41"/>
        <v>4.3695300550511601E-2</v>
      </c>
      <c r="O123" s="1">
        <f t="shared" si="41"/>
        <v>4.1443774148108597E-2</v>
      </c>
      <c r="P123" s="1">
        <f t="shared" si="41"/>
        <v>3.9639773311865897E-2</v>
      </c>
      <c r="Q123" s="1">
        <f t="shared" si="41"/>
        <v>3.8264817467234397E-2</v>
      </c>
      <c r="R123" s="1">
        <f t="shared" si="41"/>
        <v>3.7288792699768598E-2</v>
      </c>
      <c r="S123" s="1">
        <f t="shared" si="41"/>
        <v>3.6673782565307102E-2</v>
      </c>
      <c r="T123" s="1">
        <f t="shared" si="41"/>
        <v>3.6377236316622701E-2</v>
      </c>
      <c r="U123" s="1">
        <f t="shared" si="41"/>
        <v>3.6354560053223697E-2</v>
      </c>
      <c r="V123" s="1">
        <f t="shared" si="41"/>
        <v>3.6561185374940901E-2</v>
      </c>
      <c r="W123" s="1">
        <f t="shared" si="41"/>
        <v>3.6954163727253499E-2</v>
      </c>
      <c r="X123" s="1">
        <f t="shared" si="41"/>
        <v>3.7493336478301303E-2</v>
      </c>
      <c r="Y123" s="1">
        <f t="shared" si="41"/>
        <v>3.8142133894535801E-2</v>
      </c>
      <c r="Z123" s="1">
        <f t="shared" si="41"/>
        <v>3.8868057925959897E-2</v>
      </c>
      <c r="AA123" s="1">
        <f t="shared" si="41"/>
        <v>3.9642903358489197E-2</v>
      </c>
    </row>
    <row r="124" spans="1:27" x14ac:dyDescent="0.3">
      <c r="B124" t="s">
        <v>8</v>
      </c>
      <c r="C124" s="1">
        <f>C93</f>
        <v>5.5046433547872801E-2</v>
      </c>
      <c r="D124" s="1">
        <f t="shared" si="41"/>
        <v>0.114778413494218</v>
      </c>
      <c r="E124" s="1">
        <f t="shared" si="41"/>
        <v>0.16795215212385001</v>
      </c>
      <c r="F124" s="1">
        <f t="shared" si="41"/>
        <v>0.21131212886626199</v>
      </c>
      <c r="G124" s="1">
        <f t="shared" si="41"/>
        <v>0.24446418350965399</v>
      </c>
      <c r="H124" s="1">
        <f t="shared" si="41"/>
        <v>0.26809332848619499</v>
      </c>
      <c r="I124" s="1">
        <f t="shared" si="41"/>
        <v>0.28329247075874903</v>
      </c>
      <c r="J124" s="1">
        <f t="shared" si="41"/>
        <v>0.291279544774175</v>
      </c>
      <c r="K124" s="1">
        <f t="shared" si="41"/>
        <v>0.29326710183851601</v>
      </c>
      <c r="L124" s="1">
        <f t="shared" si="41"/>
        <v>0.29039848542095298</v>
      </c>
      <c r="M124" s="1">
        <f t="shared" si="41"/>
        <v>0.28371607681359101</v>
      </c>
      <c r="N124" s="1">
        <f t="shared" si="41"/>
        <v>0.27414651993863698</v>
      </c>
      <c r="O124" s="1">
        <f t="shared" si="41"/>
        <v>0.262495792882106</v>
      </c>
      <c r="P124" s="1">
        <f t="shared" si="41"/>
        <v>0.249450445960339</v>
      </c>
      <c r="Q124" s="1">
        <f t="shared" si="41"/>
        <v>0.235582892197432</v>
      </c>
      <c r="R124" s="1">
        <f t="shared" si="41"/>
        <v>0.221359384810183</v>
      </c>
      <c r="S124" s="1">
        <f t="shared" si="41"/>
        <v>0.20714970582200201</v>
      </c>
      <c r="T124" s="1">
        <f t="shared" si="41"/>
        <v>0.19323782087854899</v>
      </c>
      <c r="U124" s="1">
        <f t="shared" si="41"/>
        <v>0.17983291526974099</v>
      </c>
      <c r="V124" s="1">
        <f t="shared" si="41"/>
        <v>0.16708035224009701</v>
      </c>
      <c r="W124" s="1">
        <f t="shared" si="41"/>
        <v>0.15507220176741601</v>
      </c>
      <c r="X124" s="1">
        <f t="shared" si="41"/>
        <v>0.14385708145121001</v>
      </c>
      <c r="Y124" s="1">
        <f t="shared" si="41"/>
        <v>0.13344913255327701</v>
      </c>
      <c r="Z124" s="1">
        <f t="shared" si="41"/>
        <v>0.123836023923937</v>
      </c>
      <c r="AA124" s="1">
        <f t="shared" si="41"/>
        <v>0.114985934709224</v>
      </c>
    </row>
    <row r="125" spans="1:27" x14ac:dyDescent="0.3">
      <c r="B125" t="s">
        <v>2</v>
      </c>
      <c r="C125" s="1">
        <f>C94*1.5</f>
        <v>4.7704040630821357E-2</v>
      </c>
      <c r="D125" s="1">
        <f t="shared" ref="D125:AA125" si="42">D94*1.5</f>
        <v>8.0578895057310002E-2</v>
      </c>
      <c r="E125" s="1">
        <f t="shared" si="42"/>
        <v>0.1060821768403023</v>
      </c>
      <c r="F125" s="1">
        <f t="shared" si="42"/>
        <v>0.12385615721112135</v>
      </c>
      <c r="G125" s="1">
        <f t="shared" si="42"/>
        <v>0.13484708212599045</v>
      </c>
      <c r="H125" s="1">
        <f t="shared" si="42"/>
        <v>0.14024291302367503</v>
      </c>
      <c r="I125" s="1">
        <f t="shared" si="42"/>
        <v>0.14119796420631076</v>
      </c>
      <c r="J125" s="1">
        <f t="shared" si="42"/>
        <v>0.1387565748009249</v>
      </c>
      <c r="K125" s="1">
        <f t="shared" si="42"/>
        <v>0.13383121706059861</v>
      </c>
      <c r="L125" s="1">
        <f t="shared" si="42"/>
        <v>0.12719853902291595</v>
      </c>
      <c r="M125" s="1">
        <f t="shared" si="42"/>
        <v>0.11950329378456825</v>
      </c>
      <c r="N125" s="1">
        <f t="shared" si="42"/>
        <v>0.11126668809930901</v>
      </c>
      <c r="O125" s="1">
        <f t="shared" si="42"/>
        <v>0.10289743055719859</v>
      </c>
      <c r="P125" s="1">
        <f t="shared" si="42"/>
        <v>9.4704330649433094E-2</v>
      </c>
      <c r="Q125" s="1">
        <f t="shared" si="42"/>
        <v>8.6909578975340698E-2</v>
      </c>
      <c r="R125" s="1">
        <f t="shared" si="42"/>
        <v>7.96620365993847E-2</v>
      </c>
      <c r="S125" s="1">
        <f t="shared" si="42"/>
        <v>7.3050026531763457E-2</v>
      </c>
      <c r="T125" s="1">
        <f t="shared" si="42"/>
        <v>6.7113262643386795E-2</v>
      </c>
      <c r="U125" s="1">
        <f t="shared" si="42"/>
        <v>6.1853672917725297E-2</v>
      </c>
      <c r="V125" s="1">
        <f t="shared" si="42"/>
        <v>5.7244975451948399E-2</v>
      </c>
      <c r="W125" s="1">
        <f t="shared" si="42"/>
        <v>5.3240947993598103E-2</v>
      </c>
      <c r="X125" s="1">
        <f t="shared" si="42"/>
        <v>4.9782396446454304E-2</v>
      </c>
      <c r="Y125" s="1">
        <f t="shared" si="42"/>
        <v>4.6802876466662396E-2</v>
      </c>
      <c r="Z125" s="1">
        <f t="shared" si="42"/>
        <v>4.4233256972606404E-2</v>
      </c>
      <c r="AA125" s="1">
        <f t="shared" si="42"/>
        <v>4.2005237161769848E-2</v>
      </c>
    </row>
    <row r="126" spans="1:27" x14ac:dyDescent="0.3">
      <c r="B126" t="s">
        <v>5</v>
      </c>
      <c r="C126" s="1">
        <f>C95</f>
        <v>-6.9972094239124996E-2</v>
      </c>
      <c r="D126" s="1">
        <f t="shared" ref="D126:AA127" si="43">D95</f>
        <v>-9.2982588864766402E-2</v>
      </c>
      <c r="E126" s="1">
        <f t="shared" si="43"/>
        <v>-9.8307697267742397E-2</v>
      </c>
      <c r="F126" s="1">
        <f t="shared" si="43"/>
        <v>-9.5010839315813805E-2</v>
      </c>
      <c r="G126" s="1">
        <f t="shared" si="43"/>
        <v>-8.7727730757355002E-2</v>
      </c>
      <c r="H126" s="1">
        <f t="shared" si="43"/>
        <v>-7.8849811799920802E-2</v>
      </c>
      <c r="I126" s="1">
        <f t="shared" si="43"/>
        <v>-6.9637829659115302E-2</v>
      </c>
      <c r="J126" s="1">
        <f t="shared" si="43"/>
        <v>-6.0771739986553899E-2</v>
      </c>
      <c r="K126" s="1">
        <f t="shared" si="43"/>
        <v>-5.2620456778717399E-2</v>
      </c>
      <c r="L126" s="1">
        <f t="shared" si="43"/>
        <v>-4.5376024058837901E-2</v>
      </c>
      <c r="M126" s="1">
        <f t="shared" si="43"/>
        <v>-3.9122889558169102E-2</v>
      </c>
      <c r="N126" s="1">
        <f t="shared" si="43"/>
        <v>-3.3876075858744602E-2</v>
      </c>
      <c r="O126" s="1">
        <f t="shared" si="43"/>
        <v>-2.96041860082389E-2</v>
      </c>
      <c r="P126" s="1">
        <f t="shared" si="43"/>
        <v>-2.62446860174755E-2</v>
      </c>
      <c r="Q126" s="1">
        <f t="shared" si="43"/>
        <v>-2.37149206341325E-2</v>
      </c>
      <c r="R126" s="1">
        <f t="shared" si="43"/>
        <v>-2.19204750144999E-2</v>
      </c>
      <c r="S126" s="1">
        <f t="shared" si="43"/>
        <v>-2.0761657879050401E-2</v>
      </c>
      <c r="T126" s="1">
        <f t="shared" si="43"/>
        <v>-2.0138511600133802E-2</v>
      </c>
      <c r="U126" s="1">
        <f t="shared" si="43"/>
        <v>-1.9954596740906001E-2</v>
      </c>
      <c r="V126" s="1">
        <f t="shared" si="43"/>
        <v>-2.01197338053677E-2</v>
      </c>
      <c r="W126" s="1">
        <f t="shared" si="43"/>
        <v>-2.0551858566109998E-2</v>
      </c>
      <c r="X126" s="1">
        <f t="shared" si="43"/>
        <v>-2.1178134759517402E-2</v>
      </c>
      <c r="Y126" s="1">
        <f t="shared" si="43"/>
        <v>-2.1935458755794501E-2</v>
      </c>
      <c r="Z126" s="1">
        <f t="shared" si="43"/>
        <v>-2.27704810927584E-2</v>
      </c>
      <c r="AA126" s="1">
        <f t="shared" si="43"/>
        <v>-2.3639258465680098E-2</v>
      </c>
    </row>
    <row r="127" spans="1:27" x14ac:dyDescent="0.3">
      <c r="B127" t="s">
        <v>9</v>
      </c>
      <c r="C127" s="1">
        <f>C96</f>
        <v>0.18769776672869601</v>
      </c>
      <c r="D127" s="1">
        <f t="shared" si="43"/>
        <v>0.17873045647876101</v>
      </c>
      <c r="E127" s="1">
        <f t="shared" si="43"/>
        <v>0.133656030928613</v>
      </c>
      <c r="F127" s="1">
        <f t="shared" si="43"/>
        <v>8.8797534323631203E-2</v>
      </c>
      <c r="G127" s="1">
        <f t="shared" si="43"/>
        <v>5.1513111879032202E-2</v>
      </c>
      <c r="H127" s="1">
        <f t="shared" si="43"/>
        <v>2.24490427289031E-2</v>
      </c>
      <c r="I127" s="1">
        <f t="shared" si="43"/>
        <v>7.4893070957348696E-4</v>
      </c>
      <c r="J127" s="1">
        <f t="shared" si="43"/>
        <v>-1.47181797563408E-2</v>
      </c>
      <c r="K127" s="1">
        <f t="shared" si="43"/>
        <v>-2.50623560682698E-2</v>
      </c>
      <c r="L127" s="1">
        <f t="shared" si="43"/>
        <v>-3.1298541579240002E-2</v>
      </c>
      <c r="M127" s="1">
        <f t="shared" si="43"/>
        <v>-3.4327256703457001E-2</v>
      </c>
      <c r="N127" s="1">
        <f t="shared" si="43"/>
        <v>-3.4931036512593903E-2</v>
      </c>
      <c r="O127" s="1">
        <f t="shared" si="43"/>
        <v>-3.3776967790232301E-2</v>
      </c>
      <c r="P127" s="1">
        <f t="shared" si="43"/>
        <v>-3.1422552279784403E-2</v>
      </c>
      <c r="Q127" s="1">
        <f t="shared" si="43"/>
        <v>-2.8323731902236401E-2</v>
      </c>
      <c r="R127" s="1">
        <f t="shared" si="43"/>
        <v>-2.4844323855142601E-2</v>
      </c>
      <c r="S127" s="1">
        <f t="shared" si="43"/>
        <v>-2.12662646448704E-2</v>
      </c>
      <c r="T127" s="1">
        <f t="shared" si="43"/>
        <v>-1.7800162033134601E-2</v>
      </c>
      <c r="U127" s="1">
        <f t="shared" si="43"/>
        <v>-1.45957450893542E-2</v>
      </c>
      <c r="V127" s="1">
        <f t="shared" si="43"/>
        <v>-1.17518903006694E-2</v>
      </c>
      <c r="W127" s="1">
        <f t="shared" si="43"/>
        <v>-9.3259840604672708E-3</v>
      </c>
      <c r="X127" s="1">
        <f t="shared" si="43"/>
        <v>-7.3424563865859601E-3</v>
      </c>
      <c r="Y127" s="1">
        <f t="shared" si="43"/>
        <v>-5.8003857618471703E-3</v>
      </c>
      <c r="Z127" s="1">
        <f t="shared" si="43"/>
        <v>-4.6801297718430303E-3</v>
      </c>
      <c r="AA127" s="1">
        <f t="shared" si="43"/>
        <v>-3.9489806809880597E-3</v>
      </c>
    </row>
    <row r="128" spans="1:27" x14ac:dyDescent="0.3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3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3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3">
      <c r="A131" t="s">
        <v>18</v>
      </c>
      <c r="L131" t="s">
        <v>8</v>
      </c>
      <c r="W131" t="s">
        <v>19</v>
      </c>
    </row>
    <row r="156" spans="1:23" x14ac:dyDescent="0.3">
      <c r="A156" t="s">
        <v>7</v>
      </c>
      <c r="L156" t="s">
        <v>2</v>
      </c>
      <c r="W156" t="s">
        <v>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54070-CCBE-454F-8E90-6374851BCD81}">
  <dimension ref="A1:BY61"/>
  <sheetViews>
    <sheetView topLeftCell="A13" workbookViewId="0">
      <selection activeCell="E2" sqref="E2"/>
    </sheetView>
  </sheetViews>
  <sheetFormatPr defaultRowHeight="14.4" x14ac:dyDescent="0.3"/>
  <sheetData>
    <row r="1" spans="1:77" x14ac:dyDescent="0.3">
      <c r="A1" t="s">
        <v>0</v>
      </c>
    </row>
    <row r="2" spans="1:77" x14ac:dyDescent="0.3">
      <c r="A2" t="s">
        <v>12</v>
      </c>
      <c r="B2" t="s">
        <v>6</v>
      </c>
      <c r="C2" s="1">
        <v>0.35136445832332902</v>
      </c>
      <c r="D2" s="1">
        <v>-7.7633213558120404E-2</v>
      </c>
      <c r="E2" s="1">
        <v>-9.1675596007789906E-2</v>
      </c>
      <c r="F2" s="1">
        <v>-6.2503515960707398E-2</v>
      </c>
      <c r="G2" s="1">
        <v>-3.9764390048224997E-2</v>
      </c>
      <c r="H2" s="1">
        <v>-2.55339419674083E-2</v>
      </c>
      <c r="I2" s="1">
        <v>-1.68636534400829E-2</v>
      </c>
      <c r="J2" s="1">
        <v>-1.1474535529707701E-2</v>
      </c>
      <c r="K2" s="1">
        <v>-8.0053668156333004E-3</v>
      </c>
      <c r="L2" s="1">
        <v>-5.6839024854923297E-3</v>
      </c>
      <c r="M2" s="1">
        <v>-4.0731902964083501E-3</v>
      </c>
      <c r="N2" s="1">
        <v>-2.9218667575542398E-3</v>
      </c>
      <c r="O2" s="1">
        <v>-2.0810749153433701E-3</v>
      </c>
      <c r="P2" s="1">
        <v>-1.45911057678499E-3</v>
      </c>
      <c r="Q2" s="1">
        <v>-9.9673802184707693E-4</v>
      </c>
      <c r="R2" s="1">
        <v>-6.5371349665516198E-4</v>
      </c>
      <c r="S2" s="1">
        <v>-4.0136442639604502E-4</v>
      </c>
      <c r="T2" s="1">
        <v>-2.1843753593825399E-4</v>
      </c>
      <c r="U2" s="1">
        <v>-8.8713722841415903E-5</v>
      </c>
      <c r="V2" s="1">
        <v>4.1773564835034799E-7</v>
      </c>
      <c r="W2" s="1">
        <v>5.8858473498568701E-5</v>
      </c>
      <c r="X2" s="1">
        <v>9.4405334942204697E-5</v>
      </c>
      <c r="Y2" s="1">
        <v>1.13183424902352E-4</v>
      </c>
      <c r="Z2" s="1">
        <v>1.1997425969489899E-4</v>
      </c>
      <c r="AA2" s="1">
        <v>1.18474990065676E-4</v>
      </c>
      <c r="AB2" s="2">
        <v>1.1150870434928401E-4</v>
      </c>
      <c r="AC2" s="2">
        <v>1.01197485981974E-4</v>
      </c>
      <c r="AD2" s="2">
        <v>8.9105564390568103E-5</v>
      </c>
      <c r="AE2" s="2">
        <v>7.6357628824519407E-5</v>
      </c>
      <c r="AF2" s="2">
        <v>6.3736152730753406E-5</v>
      </c>
      <c r="AG2" s="2">
        <v>5.1760872899264703E-5</v>
      </c>
      <c r="AH2" s="2">
        <v>4.0753113886793402E-5</v>
      </c>
      <c r="AI2" s="2">
        <v>3.0887311705807301E-5</v>
      </c>
      <c r="AJ2" s="2">
        <v>2.2231809431339E-5</v>
      </c>
      <c r="AK2" s="2">
        <v>1.47807445371462E-5</v>
      </c>
      <c r="AL2" s="2">
        <v>8.4786137037884401E-6</v>
      </c>
      <c r="AM2" s="2">
        <v>3.23888329401001E-6</v>
      </c>
      <c r="AN2" s="2">
        <v>-1.0421867645549201E-6</v>
      </c>
      <c r="AO2" s="2">
        <v>-4.4755201719648402E-6</v>
      </c>
      <c r="AP2" s="2">
        <v>-7.1721801904733898E-6</v>
      </c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</row>
    <row r="3" spans="1:77" x14ac:dyDescent="0.3">
      <c r="A3" t="s">
        <v>13</v>
      </c>
      <c r="B3" t="s">
        <v>7</v>
      </c>
      <c r="C3" s="1">
        <v>0.461798888021896</v>
      </c>
      <c r="D3" s="1">
        <v>-7.0872206172217497E-2</v>
      </c>
      <c r="E3" s="1">
        <v>-4.6678432833176499E-2</v>
      </c>
      <c r="F3" s="1">
        <v>-3.12255078328698E-2</v>
      </c>
      <c r="G3" s="1">
        <v>-2.1546477569167201E-2</v>
      </c>
      <c r="H3" s="1">
        <v>-1.5473164932305401E-2</v>
      </c>
      <c r="I3" s="1">
        <v>-1.1595175814325001E-2</v>
      </c>
      <c r="J3" s="1">
        <v>-9.0468606670399097E-3</v>
      </c>
      <c r="K3" s="1">
        <v>-7.3125154700936501E-3</v>
      </c>
      <c r="L3" s="1">
        <v>-6.0885346682312798E-3</v>
      </c>
      <c r="M3" s="1">
        <v>-5.19574930217953E-3</v>
      </c>
      <c r="N3" s="1">
        <v>-4.5267568489803503E-3</v>
      </c>
      <c r="O3" s="1">
        <v>-4.0153180806193301E-3</v>
      </c>
      <c r="P3" s="1">
        <v>-3.61893291000098E-3</v>
      </c>
      <c r="Q3" s="1">
        <v>-3.3090304711704301E-3</v>
      </c>
      <c r="R3" s="1">
        <v>-3.06546461517548E-3</v>
      </c>
      <c r="S3" s="1">
        <v>-2.8734092430673401E-3</v>
      </c>
      <c r="T3" s="1">
        <v>-2.7215793093127699E-3</v>
      </c>
      <c r="U3" s="1">
        <v>-2.6011812167805498E-3</v>
      </c>
      <c r="V3" s="1">
        <v>-2.5052654170638101E-3</v>
      </c>
      <c r="W3" s="1">
        <v>-2.4283032828049701E-3</v>
      </c>
      <c r="X3" s="1">
        <v>-2.3658921092217199E-3</v>
      </c>
      <c r="Y3" s="1">
        <v>-2.3145364513236801E-3</v>
      </c>
      <c r="Z3" s="1">
        <v>-2.2714778092405899E-3</v>
      </c>
      <c r="AA3" s="1">
        <v>-2.2345573237895801E-3</v>
      </c>
      <c r="AB3" s="2">
        <v>-2.2021027988047299E-3</v>
      </c>
      <c r="AC3" s="2">
        <v>-2.1728348372249098E-3</v>
      </c>
      <c r="AD3" s="2">
        <v>-2.1457886818001498E-3</v>
      </c>
      <c r="AE3" s="2">
        <v>-2.1202492986609998E-3</v>
      </c>
      <c r="AF3" s="2">
        <v>-2.0956977595618098E-3</v>
      </c>
      <c r="AG3" s="2">
        <v>-2.0717672868896301E-3</v>
      </c>
      <c r="AH3" s="2">
        <v>-2.0482075354332201E-3</v>
      </c>
      <c r="AI3" s="2">
        <v>-2.0248558499677601E-3</v>
      </c>
      <c r="AJ3" s="2">
        <v>-2.0016143820745201E-3</v>
      </c>
      <c r="AK3" s="2">
        <v>-1.9784320829116498E-3</v>
      </c>
      <c r="AL3" s="2">
        <v>-1.95529071376172E-3</v>
      </c>
      <c r="AM3" s="2">
        <v>-1.93219413315643E-3</v>
      </c>
      <c r="AN3" s="2">
        <v>-1.9091602274115499E-3</v>
      </c>
      <c r="AO3" s="2">
        <v>-1.88621494965552E-3</v>
      </c>
      <c r="AP3" s="2">
        <v>-1.8633880204135299E-3</v>
      </c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</row>
    <row r="4" spans="1:77" x14ac:dyDescent="0.3">
      <c r="A4" t="s">
        <v>14</v>
      </c>
      <c r="B4" t="s">
        <v>8</v>
      </c>
      <c r="C4" s="1">
        <v>0.28830317092428198</v>
      </c>
      <c r="D4" s="1">
        <v>0.16189947934489801</v>
      </c>
      <c r="E4" s="1">
        <v>8.0493163331080406E-2</v>
      </c>
      <c r="F4" s="1">
        <v>2.6221534527503899E-2</v>
      </c>
      <c r="G4" s="1">
        <v>-8.2460318119771392E-3</v>
      </c>
      <c r="H4" s="1">
        <v>-2.8886494718861899E-2</v>
      </c>
      <c r="I4" s="1">
        <v>-4.0131190148656799E-2</v>
      </c>
      <c r="J4" s="1">
        <v>-4.5139667185595297E-2</v>
      </c>
      <c r="K4" s="1">
        <v>-4.6121523095341101E-2</v>
      </c>
      <c r="L4" s="1">
        <v>-4.4602997827827402E-2</v>
      </c>
      <c r="M4" s="1">
        <v>-4.1626497980043503E-2</v>
      </c>
      <c r="N4" s="1">
        <v>-3.7894322049708502E-2</v>
      </c>
      <c r="O4" s="1">
        <v>-3.3870711637682502E-2</v>
      </c>
      <c r="P4" s="1">
        <v>-2.9854000783193099E-2</v>
      </c>
      <c r="Q4" s="1">
        <v>-2.60276105572303E-2</v>
      </c>
      <c r="R4" s="1">
        <v>-2.2496116906124901E-2</v>
      </c>
      <c r="S4" s="1">
        <v>-1.9310761668610101E-2</v>
      </c>
      <c r="T4" s="1">
        <v>-1.6487467185975199E-2</v>
      </c>
      <c r="U4" s="1">
        <v>-1.40195064700082E-2</v>
      </c>
      <c r="V4" s="1">
        <v>-1.18863518272755E-2</v>
      </c>
      <c r="W4" s="1">
        <v>-1.00597870799912E-2</v>
      </c>
      <c r="X4" s="1">
        <v>-8.5080614479826604E-3</v>
      </c>
      <c r="Y4" s="1">
        <v>-7.1986458119649996E-3</v>
      </c>
      <c r="Z4" s="1">
        <v>-6.0999968948481902E-3</v>
      </c>
      <c r="AA4" s="1">
        <v>-5.1826232227928396E-3</v>
      </c>
      <c r="AB4" s="2">
        <v>-4.4196658273818997E-3</v>
      </c>
      <c r="AC4" s="2">
        <v>-3.7871477352254801E-3</v>
      </c>
      <c r="AD4" s="2">
        <v>-3.2640032243125799E-3</v>
      </c>
      <c r="AE4" s="2">
        <v>-2.8319662733054E-3</v>
      </c>
      <c r="AF4" s="2">
        <v>-2.47537449724611E-3</v>
      </c>
      <c r="AG4" s="2">
        <v>-2.1809279212134901E-3</v>
      </c>
      <c r="AH4" s="2">
        <v>-1.9374295713507901E-3</v>
      </c>
      <c r="AI4" s="2">
        <v>-1.73552587275411E-3</v>
      </c>
      <c r="AJ4" s="2">
        <v>-1.5674583601361599E-3</v>
      </c>
      <c r="AK4" s="2">
        <v>-1.42683358047185E-3</v>
      </c>
      <c r="AL4" s="2">
        <v>-1.30841481328364E-3</v>
      </c>
      <c r="AM4" s="2">
        <v>-1.20793699244698E-3</v>
      </c>
      <c r="AN4" s="2">
        <v>-1.1219447128668601E-3</v>
      </c>
      <c r="AO4" s="2">
        <v>-1.04765224350417E-3</v>
      </c>
      <c r="AP4" s="2">
        <v>-9.8282389341114397E-4</v>
      </c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</row>
    <row r="5" spans="1:77" x14ac:dyDescent="0.3">
      <c r="A5" t="s">
        <v>11</v>
      </c>
      <c r="B5" t="s">
        <v>2</v>
      </c>
      <c r="C5" s="1">
        <v>-0.12986403704480201</v>
      </c>
      <c r="D5" s="1">
        <v>-0.15305909351314101</v>
      </c>
      <c r="E5" s="1">
        <v>-0.141730654362383</v>
      </c>
      <c r="F5" s="1">
        <v>-0.12742019081206199</v>
      </c>
      <c r="G5" s="1">
        <v>-0.111379291163687</v>
      </c>
      <c r="H5" s="1">
        <v>-9.5056633439746893E-2</v>
      </c>
      <c r="I5" s="1">
        <v>-7.94336921524115E-2</v>
      </c>
      <c r="J5" s="1">
        <v>-6.5068334393917598E-2</v>
      </c>
      <c r="K5" s="1">
        <v>-5.2226804086342997E-2</v>
      </c>
      <c r="L5" s="1">
        <v>-4.0989930815422501E-2</v>
      </c>
      <c r="M5" s="1">
        <v>-3.1325382464956503E-2</v>
      </c>
      <c r="N5" s="1">
        <v>-2.3134891926278701E-2</v>
      </c>
      <c r="O5" s="1">
        <v>-1.6284910879471901E-2</v>
      </c>
      <c r="P5" s="1">
        <v>-1.0626472805622801E-2</v>
      </c>
      <c r="Q5" s="1">
        <v>-6.00795736220583E-3</v>
      </c>
      <c r="R5" s="1">
        <v>-2.2831070767380698E-3</v>
      </c>
      <c r="S5" s="1">
        <v>6.8417509800849897E-4</v>
      </c>
      <c r="T5" s="1">
        <v>3.0172252012089498E-3</v>
      </c>
      <c r="U5" s="1">
        <v>4.8255124167519399E-3</v>
      </c>
      <c r="V5" s="1">
        <v>6.2045351093956702E-3</v>
      </c>
      <c r="W5" s="1">
        <v>7.2363681012823098E-3</v>
      </c>
      <c r="X5" s="1">
        <v>7.9906104099628505E-3</v>
      </c>
      <c r="Y5" s="1">
        <v>8.5255546693578394E-3</v>
      </c>
      <c r="Z5" s="1">
        <v>8.8894523054222595E-3</v>
      </c>
      <c r="AA5" s="1">
        <v>9.1217877067176194E-3</v>
      </c>
      <c r="AB5" s="2">
        <v>9.2545037183541807E-3</v>
      </c>
      <c r="AC5" s="2">
        <v>9.3131422890798694E-3</v>
      </c>
      <c r="AD5" s="2">
        <v>9.3178798202558904E-3</v>
      </c>
      <c r="AE5" s="2">
        <v>9.2844480554920006E-3</v>
      </c>
      <c r="AF5" s="2">
        <v>9.2249392514557899E-3</v>
      </c>
      <c r="AG5" s="2">
        <v>9.1484996960557504E-3</v>
      </c>
      <c r="AH5" s="2">
        <v>9.0619190282464398E-3</v>
      </c>
      <c r="AI5" s="2">
        <v>8.9701247662684093E-3</v>
      </c>
      <c r="AJ5" s="2">
        <v>8.87659236166039E-3</v>
      </c>
      <c r="AK5" s="2">
        <v>8.7836812707910994E-3</v>
      </c>
      <c r="AL5" s="2">
        <v>8.6929072093539506E-3</v>
      </c>
      <c r="AM5" s="2">
        <v>8.60516010691997E-3</v>
      </c>
      <c r="AN5" s="2">
        <v>8.5208764415214393E-3</v>
      </c>
      <c r="AO5" s="2">
        <v>8.4401737057671605E-3</v>
      </c>
      <c r="AP5" s="2">
        <v>8.3629538053754393E-3</v>
      </c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</row>
    <row r="6" spans="1:77" x14ac:dyDescent="0.3">
      <c r="A6" t="s">
        <v>10</v>
      </c>
      <c r="B6" s="3" t="s">
        <v>5</v>
      </c>
      <c r="C6" s="1">
        <v>0.39674550695393701</v>
      </c>
      <c r="D6" s="1">
        <v>0.13561324433576399</v>
      </c>
      <c r="E6" s="1">
        <v>9.3987374810737503E-2</v>
      </c>
      <c r="F6" s="1">
        <v>6.3175352834430903E-2</v>
      </c>
      <c r="G6" s="1">
        <v>4.0844982877720599E-2</v>
      </c>
      <c r="H6" s="1">
        <v>2.4743977739629899E-2</v>
      </c>
      <c r="I6" s="1">
        <v>1.3116656453843901E-2</v>
      </c>
      <c r="J6" s="1">
        <v>4.7028747251148797E-3</v>
      </c>
      <c r="K6" s="1">
        <v>-1.3779134124515301E-3</v>
      </c>
      <c r="L6" s="1">
        <v>-5.7424453477527603E-3</v>
      </c>
      <c r="M6" s="1">
        <v>-8.8302610760325195E-3</v>
      </c>
      <c r="N6" s="1">
        <v>-1.0961874222002999E-2</v>
      </c>
      <c r="O6" s="1">
        <v>-1.23761875592812E-2</v>
      </c>
      <c r="P6" s="1">
        <v>-1.32543696128591E-2</v>
      </c>
      <c r="Q6" s="1">
        <v>-1.37353446204798E-2</v>
      </c>
      <c r="R6" s="1">
        <v>-1.39261862664752E-2</v>
      </c>
      <c r="S6" s="1">
        <v>-1.39094004693019E-2</v>
      </c>
      <c r="T6" s="1">
        <v>-1.37482604649172E-2</v>
      </c>
      <c r="U6" s="1">
        <v>-1.3490868901216899E-2</v>
      </c>
      <c r="V6" s="1">
        <v>-1.31733413492838E-2</v>
      </c>
      <c r="W6" s="1">
        <v>-1.2822348173457799E-2</v>
      </c>
      <c r="X6" s="1">
        <v>-1.24571641062328E-2</v>
      </c>
      <c r="Y6" s="1">
        <v>-1.2091325981215199E-2</v>
      </c>
      <c r="Z6" s="1">
        <v>-1.17339711950028E-2</v>
      </c>
      <c r="AA6" s="1">
        <v>-1.1390912819471501E-2</v>
      </c>
      <c r="AB6" s="2">
        <v>-1.1065496591472801E-2</v>
      </c>
      <c r="AC6" s="2">
        <v>-1.07592774831014E-2</v>
      </c>
      <c r="AD6" s="2">
        <v>-1.0472547769739301E-2</v>
      </c>
      <c r="AE6" s="2">
        <v>-1.02047437482332E-2</v>
      </c>
      <c r="AF6" s="2">
        <v>-9.9547541656888096E-3</v>
      </c>
      <c r="AG6" s="2">
        <v>-9.7211498354142795E-3</v>
      </c>
      <c r="AH6" s="2">
        <v>-9.5023507614850899E-3</v>
      </c>
      <c r="AI6" s="2">
        <v>-9.2967443251012992E-3</v>
      </c>
      <c r="AJ6" s="2">
        <v>-9.1027656756610398E-3</v>
      </c>
      <c r="AK6" s="2">
        <v>-8.9189493914301199E-3</v>
      </c>
      <c r="AL6" s="2">
        <v>-8.7439597021910492E-3</v>
      </c>
      <c r="AM6" s="2">
        <v>-8.5766050709676894E-3</v>
      </c>
      <c r="AN6" s="2">
        <v>-8.4158416845012095E-3</v>
      </c>
      <c r="AO6" s="2">
        <v>-8.26076937310888E-3</v>
      </c>
      <c r="AP6" s="2">
        <v>-8.1106226412745504E-3</v>
      </c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</row>
    <row r="7" spans="1:77" x14ac:dyDescent="0.3">
      <c r="A7" t="s">
        <v>15</v>
      </c>
      <c r="B7" t="s">
        <v>9</v>
      </c>
      <c r="C7" s="1">
        <v>-0.25037139847791401</v>
      </c>
      <c r="D7" s="1">
        <v>-0.108474984557418</v>
      </c>
      <c r="E7" s="1">
        <v>-2.4272903625733099E-2</v>
      </c>
      <c r="F7" s="1">
        <v>1.8937135981169601E-2</v>
      </c>
      <c r="G7" s="1">
        <v>3.8452205194126302E-2</v>
      </c>
      <c r="H7" s="1">
        <v>4.5070001045852001E-2</v>
      </c>
      <c r="I7" s="1">
        <v>4.49533099742047E-2</v>
      </c>
      <c r="J7" s="1">
        <v>4.1536490881745797E-2</v>
      </c>
      <c r="K7" s="1">
        <v>3.67118587888823E-2</v>
      </c>
      <c r="L7" s="1">
        <v>3.1506398618527498E-2</v>
      </c>
      <c r="M7" s="1">
        <v>2.6460744808957399E-2</v>
      </c>
      <c r="N7" s="1">
        <v>2.1841491581843901E-2</v>
      </c>
      <c r="O7" s="1">
        <v>1.7760949931125401E-2</v>
      </c>
      <c r="P7" s="1">
        <v>1.4245353324681799E-2</v>
      </c>
      <c r="Q7" s="1">
        <v>1.12741156885713E-2</v>
      </c>
      <c r="R7" s="1">
        <v>8.8026438371769395E-3</v>
      </c>
      <c r="S7" s="1">
        <v>6.7756697944344503E-3</v>
      </c>
      <c r="T7" s="1">
        <v>5.1350259050581002E-3</v>
      </c>
      <c r="U7" s="1">
        <v>3.8241044851735099E-3</v>
      </c>
      <c r="V7" s="1">
        <v>2.7903068749592901E-3</v>
      </c>
      <c r="W7" s="1">
        <v>1.9862582098912301E-3</v>
      </c>
      <c r="X7" s="1">
        <v>1.3702610409664401E-3</v>
      </c>
      <c r="Y7" s="1">
        <v>9.0628323907904196E-4</v>
      </c>
      <c r="Z7" s="1">
        <v>5.6366871622110003E-4</v>
      </c>
      <c r="AA7" s="1">
        <v>3.1669325785882403E-4</v>
      </c>
      <c r="AB7" s="2">
        <v>1.4404544519819299E-4</v>
      </c>
      <c r="AC7" s="2">
        <v>2.8284827628843899E-5</v>
      </c>
      <c r="AD7" s="2">
        <v>-4.4689222693461401E-5</v>
      </c>
      <c r="AE7" s="2">
        <v>-8.61373624427286E-5</v>
      </c>
      <c r="AF7" s="2">
        <v>-1.04937069856981E-4</v>
      </c>
      <c r="AG7" s="2">
        <v>-1.07990708233141E-4</v>
      </c>
      <c r="AH7" s="2">
        <v>-1.0058333614432199E-4</v>
      </c>
      <c r="AI7" s="2">
        <v>-8.6691488240531203E-5</v>
      </c>
      <c r="AJ7" s="2">
        <v>-6.9245889258884294E-5</v>
      </c>
      <c r="AK7" s="2">
        <v>-5.0352076399029499E-5</v>
      </c>
      <c r="AL7" s="2">
        <v>-3.1473400759929299E-5</v>
      </c>
      <c r="AM7" s="2">
        <v>-1.35810132457781E-5</v>
      </c>
      <c r="AN7" s="2">
        <v>2.7246689763837898E-6</v>
      </c>
      <c r="AO7" s="2">
        <v>1.7116785806847699E-5</v>
      </c>
      <c r="AP7" s="2">
        <v>2.9465277139761901E-5</v>
      </c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</row>
    <row r="8" spans="1:77" x14ac:dyDescent="0.3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77" x14ac:dyDescent="0.3">
      <c r="A9" t="s">
        <v>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77" x14ac:dyDescent="0.3">
      <c r="B10" t="s">
        <v>6</v>
      </c>
      <c r="C10" s="1">
        <v>0.24022116500268201</v>
      </c>
      <c r="D10" s="1">
        <v>0.184618550393365</v>
      </c>
      <c r="E10" s="1">
        <v>0.120156719078629</v>
      </c>
      <c r="F10" s="1">
        <v>7.6438711365145795E-2</v>
      </c>
      <c r="G10" s="1">
        <v>4.8794659593744703E-2</v>
      </c>
      <c r="H10" s="1">
        <v>3.1198458649732499E-2</v>
      </c>
      <c r="I10" s="1">
        <v>1.9717733696871902E-2</v>
      </c>
      <c r="J10" s="1">
        <v>1.20298809985304E-2</v>
      </c>
      <c r="K10" s="1">
        <v>6.7740476789864799E-3</v>
      </c>
      <c r="L10" s="1">
        <v>3.13588256279218E-3</v>
      </c>
      <c r="M10" s="1">
        <v>6.1097753233485498E-4</v>
      </c>
      <c r="N10" s="1">
        <v>-1.1262818553117199E-3</v>
      </c>
      <c r="O10" s="1">
        <v>-2.2953277366650798E-3</v>
      </c>
      <c r="P10" s="1">
        <v>-3.05002576351687E-3</v>
      </c>
      <c r="Q10" s="1">
        <v>-3.5018433342782801E-3</v>
      </c>
      <c r="R10" s="1">
        <v>-3.7334652452294401E-3</v>
      </c>
      <c r="S10" s="1">
        <v>-3.8071281657180399E-3</v>
      </c>
      <c r="T10" s="1">
        <v>-3.76998437105458E-3</v>
      </c>
      <c r="U10" s="1">
        <v>-3.6577473472844098E-3</v>
      </c>
      <c r="V10" s="1">
        <v>-3.4973025861230198E-3</v>
      </c>
      <c r="W10" s="1">
        <v>-3.30866109011507E-3</v>
      </c>
      <c r="X10" s="1">
        <v>-3.10646901699574E-3</v>
      </c>
      <c r="Y10" s="1">
        <v>-2.90119873986594E-3</v>
      </c>
      <c r="Z10" s="1">
        <v>-2.70009896596568E-3</v>
      </c>
      <c r="AA10" s="1">
        <v>-2.5079554351664598E-3</v>
      </c>
      <c r="AB10" s="2">
        <v>-2.32769896204266E-3</v>
      </c>
      <c r="AC10" s="2">
        <v>-2.1608888114216201E-3</v>
      </c>
      <c r="AD10" s="2">
        <v>-2.00809377920563E-3</v>
      </c>
      <c r="AE10" s="2">
        <v>-1.8691894199553999E-3</v>
      </c>
      <c r="AF10" s="2">
        <v>-1.7435868692526901E-3</v>
      </c>
      <c r="AG10" s="2">
        <v>-1.63040627449806E-3</v>
      </c>
      <c r="AH10" s="2">
        <v>-1.5286057854552199E-3</v>
      </c>
      <c r="AI10" s="2">
        <v>-1.43707527305859E-3</v>
      </c>
      <c r="AJ10" s="2">
        <v>-1.3547023943794E-3</v>
      </c>
      <c r="AK10" s="2">
        <v>-1.2804172758876799E-3</v>
      </c>
      <c r="AL10" s="2">
        <v>-1.21322092705378E-3</v>
      </c>
      <c r="AM10" s="2">
        <v>-1.1522015053096999E-3</v>
      </c>
      <c r="AN10" s="2">
        <v>-1.0965417154078501E-3</v>
      </c>
      <c r="AO10" s="2">
        <v>-1.0455199252352701E-3</v>
      </c>
      <c r="AP10" s="2">
        <v>-9.9850700022718897E-4</v>
      </c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</row>
    <row r="11" spans="1:77" x14ac:dyDescent="0.3">
      <c r="B11" t="s">
        <v>7</v>
      </c>
      <c r="C11" s="1">
        <v>0.32006701873012999</v>
      </c>
      <c r="D11" s="1">
        <v>0.27086696005778699</v>
      </c>
      <c r="E11" s="1">
        <v>0.238782693087493</v>
      </c>
      <c r="F11" s="1">
        <v>0.21765153793442499</v>
      </c>
      <c r="G11" s="1">
        <v>0.20338209696721801</v>
      </c>
      <c r="H11" s="1">
        <v>0.19341254486670501</v>
      </c>
      <c r="I11" s="1">
        <v>0.18617933448545301</v>
      </c>
      <c r="J11" s="1">
        <v>0.18073287319408901</v>
      </c>
      <c r="K11" s="1">
        <v>0.176490176393681</v>
      </c>
      <c r="L11" s="1">
        <v>0.17308477068403799</v>
      </c>
      <c r="M11" s="1">
        <v>0.17027848745534699</v>
      </c>
      <c r="N11" s="1">
        <v>0.16791046102912699</v>
      </c>
      <c r="O11" s="1">
        <v>0.165867764137234</v>
      </c>
      <c r="P11" s="1">
        <v>0.16406838393577899</v>
      </c>
      <c r="Q11" s="1">
        <v>0.162451165434912</v>
      </c>
      <c r="R11" s="1">
        <v>0.160969681318057</v>
      </c>
      <c r="S11" s="1">
        <v>0.159588330087855</v>
      </c>
      <c r="T11" s="1">
        <v>0.15827972175597199</v>
      </c>
      <c r="U11" s="1">
        <v>0.15702283104619399</v>
      </c>
      <c r="V11" s="1">
        <v>0.15580162934781999</v>
      </c>
      <c r="W11" s="1">
        <v>0.154604032794116</v>
      </c>
      <c r="X11" s="1">
        <v>0.15342107232122701</v>
      </c>
      <c r="Y11" s="1">
        <v>0.152246228732446</v>
      </c>
      <c r="Z11" s="1">
        <v>0.151074896109301</v>
      </c>
      <c r="AA11" s="1">
        <v>0.14990394823122299</v>
      </c>
      <c r="AB11" s="2">
        <v>0.14873138921687301</v>
      </c>
      <c r="AC11" s="2">
        <v>0.14755607363258899</v>
      </c>
      <c r="AD11" s="2">
        <v>0.14637748400975201</v>
      </c>
      <c r="AE11" s="2">
        <v>0.14519555568520601</v>
      </c>
      <c r="AF11" s="2">
        <v>0.14401054043877201</v>
      </c>
      <c r="AG11" s="2">
        <v>0.14282290170454101</v>
      </c>
      <c r="AH11" s="2">
        <v>0.141633235254298</v>
      </c>
      <c r="AI11" s="2">
        <v>0.14044221022988401</v>
      </c>
      <c r="AJ11" s="2">
        <v>0.13925052625631201</v>
      </c>
      <c r="AK11" s="2">
        <v>0.13805888311113201</v>
      </c>
      <c r="AL11" s="2">
        <v>0.136867960067518</v>
      </c>
      <c r="AM11" s="2">
        <v>0.13567840257738101</v>
      </c>
      <c r="AN11" s="2">
        <v>0.134490814425405</v>
      </c>
      <c r="AO11" s="2">
        <v>0.133305753874052</v>
      </c>
      <c r="AP11" s="2">
        <v>0.13212373264219701</v>
      </c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</row>
    <row r="12" spans="1:77" x14ac:dyDescent="0.3">
      <c r="B12" t="s">
        <v>8</v>
      </c>
      <c r="C12" s="1">
        <v>0.196931829405011</v>
      </c>
      <c r="D12" s="1">
        <v>0.29024348558756102</v>
      </c>
      <c r="E12" s="1">
        <v>0.32703247432796601</v>
      </c>
      <c r="F12" s="1">
        <v>0.32752417639416298</v>
      </c>
      <c r="G12" s="1">
        <v>0.30613070703627498</v>
      </c>
      <c r="H12" s="1">
        <v>0.27271215586735398</v>
      </c>
      <c r="I12" s="1">
        <v>0.23381531442304501</v>
      </c>
      <c r="J12" s="1">
        <v>0.193655715382372</v>
      </c>
      <c r="K12" s="1">
        <v>0.154840068296412</v>
      </c>
      <c r="L12" s="1">
        <v>0.118881056851335</v>
      </c>
      <c r="M12" s="1">
        <v>8.6558740799800499E-2</v>
      </c>
      <c r="N12" s="1">
        <v>5.8172215651331398E-2</v>
      </c>
      <c r="O12" s="1">
        <v>3.3713773328349197E-2</v>
      </c>
      <c r="P12" s="1">
        <v>1.29885902270511E-2</v>
      </c>
      <c r="Q12" s="1">
        <v>-4.3038155371677399E-3</v>
      </c>
      <c r="R12" s="1">
        <v>-1.8514933199764199E-2</v>
      </c>
      <c r="S12" s="1">
        <v>-3.00113675311093E-2</v>
      </c>
      <c r="T12" s="1">
        <v>-3.9152022461137297E-2</v>
      </c>
      <c r="U12" s="1">
        <v>-4.6274335907769602E-2</v>
      </c>
      <c r="V12" s="1">
        <v>-5.1686712738063197E-2</v>
      </c>
      <c r="W12" s="1">
        <v>-5.5665133881182403E-2</v>
      </c>
      <c r="X12" s="1">
        <v>-5.8452512205326303E-2</v>
      </c>
      <c r="Y12" s="1">
        <v>-6.0259789827291403E-2</v>
      </c>
      <c r="Z12" s="1">
        <v>-6.1268075610837497E-2</v>
      </c>
      <c r="AA12" s="1">
        <v>-6.1631339751244102E-2</v>
      </c>
      <c r="AB12" s="2">
        <v>-6.1479338589695197E-2</v>
      </c>
      <c r="AC12" s="2">
        <v>-6.0920554299114499E-2</v>
      </c>
      <c r="AD12" s="2">
        <v>-6.0045013149578601E-2</v>
      </c>
      <c r="AE12" s="2">
        <v>-5.8926901600924099E-2</v>
      </c>
      <c r="AF12" s="2">
        <v>-5.76269379542938E-2</v>
      </c>
      <c r="AG12" s="2">
        <v>-5.61944834457936E-2</v>
      </c>
      <c r="AH12" s="2">
        <v>-5.4669393940297503E-2</v>
      </c>
      <c r="AI12" s="2">
        <v>-5.30836243147986E-2</v>
      </c>
      <c r="AJ12" s="2">
        <v>-5.1462604065310398E-2</v>
      </c>
      <c r="AK12" s="2">
        <v>-4.9826405988182901E-2</v>
      </c>
      <c r="AL12" s="2">
        <v>-4.8190730967371399E-2</v>
      </c>
      <c r="AM12" s="2">
        <v>-4.6567731663314099E-2</v>
      </c>
      <c r="AN12" s="2">
        <v>-4.4966696764920697E-2</v>
      </c>
      <c r="AO12" s="2">
        <v>-4.3394615802944403E-2</v>
      </c>
      <c r="AP12" s="2">
        <v>-4.1856642589787101E-2</v>
      </c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</row>
    <row r="13" spans="1:77" x14ac:dyDescent="0.3">
      <c r="B13" t="s">
        <v>2</v>
      </c>
      <c r="C13" s="1">
        <v>-0.13076751588480501</v>
      </c>
      <c r="D13" s="1">
        <v>-0.23905392104554901</v>
      </c>
      <c r="E13" s="1">
        <v>-0.33806566545809402</v>
      </c>
      <c r="F13" s="1">
        <v>-0.42533250271735901</v>
      </c>
      <c r="G13" s="1">
        <v>-0.49991071784533397</v>
      </c>
      <c r="H13" s="1">
        <v>-0.56195970549567698</v>
      </c>
      <c r="I13" s="1">
        <v>-0.61228979829990904</v>
      </c>
      <c r="J13" s="1">
        <v>-0.65204458394978104</v>
      </c>
      <c r="K13" s="1">
        <v>-0.68249971325310999</v>
      </c>
      <c r="L13" s="1">
        <v>-0.70494091482049004</v>
      </c>
      <c r="M13" s="1">
        <v>-0.72059282267567004</v>
      </c>
      <c r="N13" s="1">
        <v>-0.73058002971265401</v>
      </c>
      <c r="O13" s="1">
        <v>-0.73590857829897105</v>
      </c>
      <c r="P13" s="1">
        <v>-0.73746037234040396</v>
      </c>
      <c r="Q13" s="1">
        <v>-0.73599563847976701</v>
      </c>
      <c r="R13" s="1">
        <v>-0.73216022276050097</v>
      </c>
      <c r="S13" s="1">
        <v>-0.72649557746042603</v>
      </c>
      <c r="T13" s="1">
        <v>-0.71945000117353497</v>
      </c>
      <c r="U13" s="1">
        <v>-0.71139017731963095</v>
      </c>
      <c r="V13" s="1">
        <v>-0.70261239094348305</v>
      </c>
      <c r="W13" s="1">
        <v>-0.69335303875910403</v>
      </c>
      <c r="X13" s="1">
        <v>-0.68379821302323196</v>
      </c>
      <c r="Y13" s="1">
        <v>-0.67409225577310905</v>
      </c>
      <c r="Z13" s="1">
        <v>-0.66434525979340497</v>
      </c>
      <c r="AA13" s="1">
        <v>-0.65463954602466701</v>
      </c>
      <c r="AB13" s="2">
        <v>-0.64503518104784496</v>
      </c>
      <c r="AC13" s="2">
        <v>-0.63557461804788795</v>
      </c>
      <c r="AD13" s="2">
        <v>-0.62628655425770097</v>
      </c>
      <c r="AE13" s="2">
        <v>-0.61718910033440399</v>
      </c>
      <c r="AF13" s="2">
        <v>-0.60829235471082299</v>
      </c>
      <c r="AG13" s="2">
        <v>-0.59960047041549802</v>
      </c>
      <c r="AH13" s="2">
        <v>-0.591113294439639</v>
      </c>
      <c r="AI13" s="2">
        <v>-0.58282765137866599</v>
      </c>
      <c r="AJ13" s="2">
        <v>-0.57473833445012701</v>
      </c>
      <c r="AK13" s="2">
        <v>-0.56683885854310601</v>
      </c>
      <c r="AL13" s="2">
        <v>-0.55912202198345395</v>
      </c>
      <c r="AM13" s="2">
        <v>-0.55158031638375604</v>
      </c>
      <c r="AN13" s="2">
        <v>-0.54420621737934305</v>
      </c>
      <c r="AO13" s="2">
        <v>-0.53699238326282195</v>
      </c>
      <c r="AP13" s="2">
        <v>-0.52993178350732995</v>
      </c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</row>
    <row r="14" spans="1:77" x14ac:dyDescent="0.3">
      <c r="B14" t="s">
        <v>5</v>
      </c>
      <c r="C14" s="1">
        <v>-0.245001496011926</v>
      </c>
      <c r="D14" s="1">
        <v>-0.14697797297847701</v>
      </c>
      <c r="E14" s="1">
        <v>-7.7888366342412405E-2</v>
      </c>
      <c r="F14" s="1">
        <v>-3.0324683668041998E-2</v>
      </c>
      <c r="G14" s="1">
        <v>1.69738018952814E-3</v>
      </c>
      <c r="H14" s="1">
        <v>2.26004739256838E-2</v>
      </c>
      <c r="I14" s="1">
        <v>3.5558534252459501E-2</v>
      </c>
      <c r="J14" s="1">
        <v>4.2842923093193E-2</v>
      </c>
      <c r="K14" s="1">
        <v>4.6093100299941299E-2</v>
      </c>
      <c r="L14" s="1">
        <v>4.6506073462614803E-2</v>
      </c>
      <c r="M14" s="1">
        <v>4.4964147600051997E-2</v>
      </c>
      <c r="N14" s="1">
        <v>4.2120969873584699E-2</v>
      </c>
      <c r="O14" s="1">
        <v>3.8460616990565202E-2</v>
      </c>
      <c r="P14" s="1">
        <v>3.4339392766821103E-2</v>
      </c>
      <c r="Q14" s="1">
        <v>3.0016352486717301E-2</v>
      </c>
      <c r="R14" s="1">
        <v>2.56762317122218E-2</v>
      </c>
      <c r="S14" s="1">
        <v>2.14470410059849E-2</v>
      </c>
      <c r="T14" s="1">
        <v>1.7413754013434798E-2</v>
      </c>
      <c r="U14" s="1">
        <v>1.36290290122284E-2</v>
      </c>
      <c r="V14" s="1">
        <v>1.0121616306341501E-2</v>
      </c>
      <c r="W14" s="1">
        <v>6.9029288717801203E-3</v>
      </c>
      <c r="X14" s="1">
        <v>3.9721419701806999E-3</v>
      </c>
      <c r="Y14" s="1">
        <v>1.32011153262224E-3</v>
      </c>
      <c r="Z14" s="1">
        <v>-1.0676540389631399E-3</v>
      </c>
      <c r="AA14" s="1">
        <v>-3.20877650908957E-3</v>
      </c>
      <c r="AB14" s="2">
        <v>-5.1223869594723102E-3</v>
      </c>
      <c r="AC14" s="2">
        <v>-6.8279718422822296E-3</v>
      </c>
      <c r="AD14" s="2">
        <v>-8.34458008442596E-3</v>
      </c>
      <c r="AE14" s="2">
        <v>-9.6903054197845506E-3</v>
      </c>
      <c r="AF14" s="2">
        <v>-1.0881974983745501E-2</v>
      </c>
      <c r="AG14" s="2">
        <v>-1.19349893184374E-2</v>
      </c>
      <c r="AH14" s="2">
        <v>-1.2863270666036699E-2</v>
      </c>
      <c r="AI14" s="2">
        <v>-1.36792860882421E-2</v>
      </c>
      <c r="AJ14" s="2">
        <v>-1.43941198294304E-2</v>
      </c>
      <c r="AK14" s="2">
        <v>-1.50175756999046E-2</v>
      </c>
      <c r="AL14" s="2">
        <v>-1.5558295329501599E-2</v>
      </c>
      <c r="AM14" s="2">
        <v>-1.6023882141003899E-2</v>
      </c>
      <c r="AN14" s="2">
        <v>-1.64210240028482E-2</v>
      </c>
      <c r="AO14" s="2">
        <v>-1.6755609903116499E-2</v>
      </c>
      <c r="AP14" s="2">
        <v>-1.7032837780662901E-2</v>
      </c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</row>
    <row r="15" spans="1:77" x14ac:dyDescent="0.3">
      <c r="B15" t="s">
        <v>9</v>
      </c>
      <c r="C15" s="1">
        <v>-0.16900966047119201</v>
      </c>
      <c r="D15" s="1">
        <v>-0.238930959045105</v>
      </c>
      <c r="E15" s="1">
        <v>-0.25115341882564202</v>
      </c>
      <c r="F15" s="1">
        <v>-0.234402683297912</v>
      </c>
      <c r="G15" s="1">
        <v>-0.20508654070584301</v>
      </c>
      <c r="H15" s="1">
        <v>-0.172026071418525</v>
      </c>
      <c r="I15" s="1">
        <v>-0.13974532952529101</v>
      </c>
      <c r="J15" s="1">
        <v>-0.110391711997987</v>
      </c>
      <c r="K15" s="1">
        <v>-8.4816026330943595E-2</v>
      </c>
      <c r="L15" s="1">
        <v>-6.3175817360177702E-2</v>
      </c>
      <c r="M15" s="1">
        <v>-4.5272503483880698E-2</v>
      </c>
      <c r="N15" s="1">
        <v>-3.0739777439828302E-2</v>
      </c>
      <c r="O15" s="1">
        <v>-1.9148381825933699E-2</v>
      </c>
      <c r="P15" s="1">
        <v>-1.00634773783449E-2</v>
      </c>
      <c r="Q15" s="1">
        <v>-3.0749096831560502E-3</v>
      </c>
      <c r="R15" s="1">
        <v>2.1881166891329902E-3</v>
      </c>
      <c r="S15" s="1">
        <v>6.0513461018649704E-3</v>
      </c>
      <c r="T15" s="1">
        <v>8.7949077548953297E-3</v>
      </c>
      <c r="U15" s="1">
        <v>1.0655598299758699E-2</v>
      </c>
      <c r="V15" s="1">
        <v>1.18306430193142E-2</v>
      </c>
      <c r="W15" s="1">
        <v>1.2482108462827299E-2</v>
      </c>
      <c r="X15" s="1">
        <v>1.27414671758525E-2</v>
      </c>
      <c r="Y15" s="1">
        <v>1.2714018094102299E-2</v>
      </c>
      <c r="Z15" s="1">
        <v>1.2482994214339601E-2</v>
      </c>
      <c r="AA15" s="1">
        <v>1.21132710005433E-2</v>
      </c>
      <c r="AB15" s="2">
        <v>1.1654641500161499E-2</v>
      </c>
      <c r="AC15" s="2">
        <v>1.11446575425319E-2</v>
      </c>
      <c r="AD15" s="2">
        <v>1.0611057053558101E-2</v>
      </c>
      <c r="AE15" s="2">
        <v>1.00738095786186E-2</v>
      </c>
      <c r="AF15" s="2">
        <v>9.5468183208394803E-3</v>
      </c>
      <c r="AG15" s="2">
        <v>9.0393192716011796E-3</v>
      </c>
      <c r="AH15" s="2">
        <v>8.5570176648113207E-3</v>
      </c>
      <c r="AI15" s="2">
        <v>8.1029999701682804E-3</v>
      </c>
      <c r="AJ15" s="2">
        <v>7.6784566256096198E-3</v>
      </c>
      <c r="AK15" s="2">
        <v>7.2832471715742501E-3</v>
      </c>
      <c r="AL15" s="2">
        <v>6.91633572201855E-3</v>
      </c>
      <c r="AM15" s="2">
        <v>6.5761210154704503E-3</v>
      </c>
      <c r="AN15" s="2">
        <v>6.2606817813951601E-3</v>
      </c>
      <c r="AO15" s="2">
        <v>5.9679549226276897E-3</v>
      </c>
      <c r="AP15" s="2">
        <v>5.6958611015837102E-3</v>
      </c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</row>
    <row r="16" spans="1:77" x14ac:dyDescent="0.3">
      <c r="A16" t="s">
        <v>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77" x14ac:dyDescent="0.3">
      <c r="B17" t="s">
        <v>6</v>
      </c>
      <c r="C17" s="1">
        <v>1.16095495466919E-2</v>
      </c>
      <c r="D17" s="1">
        <v>1.2914216855314201E-2</v>
      </c>
      <c r="E17" s="1">
        <v>1.16239115667865E-2</v>
      </c>
      <c r="F17" s="1">
        <v>9.84253342150632E-3</v>
      </c>
      <c r="G17" s="1">
        <v>8.1145458900668804E-3</v>
      </c>
      <c r="H17" s="1">
        <v>6.5713679362567898E-3</v>
      </c>
      <c r="I17" s="1">
        <v>5.2356891938028002E-3</v>
      </c>
      <c r="J17" s="1">
        <v>4.1002464479072999E-3</v>
      </c>
      <c r="K17" s="1">
        <v>3.1486484928789902E-3</v>
      </c>
      <c r="L17" s="1">
        <v>2.36152034688641E-3</v>
      </c>
      <c r="M17" s="1">
        <v>1.71880722390361E-3</v>
      </c>
      <c r="N17" s="1">
        <v>1.2009203917716601E-3</v>
      </c>
      <c r="O17" s="1">
        <v>7.8940740498667505E-4</v>
      </c>
      <c r="P17" s="1">
        <v>4.6734806501424998E-4</v>
      </c>
      <c r="Q17" s="1">
        <v>2.1956084004159899E-4</v>
      </c>
      <c r="R17" s="1">
        <v>3.2672584729609399E-5</v>
      </c>
      <c r="S17" s="1">
        <v>-1.04908475929144E-4</v>
      </c>
      <c r="T17" s="1">
        <v>-2.0308500955901201E-4</v>
      </c>
      <c r="U17" s="1">
        <v>-2.7020357500151499E-4</v>
      </c>
      <c r="V17" s="1">
        <v>-3.1320977657456301E-4</v>
      </c>
      <c r="W17" s="1">
        <v>-3.3781193195558902E-4</v>
      </c>
      <c r="X17" s="1">
        <v>-3.4864360965003498E-4</v>
      </c>
      <c r="Y17" s="1">
        <v>-3.4941854452841302E-4</v>
      </c>
      <c r="Z17" s="1">
        <v>-3.4307386432508302E-4</v>
      </c>
      <c r="AA17" s="1">
        <v>-3.3189937762390098E-4</v>
      </c>
      <c r="AB17" s="2">
        <v>-3.1765199872180199E-4</v>
      </c>
      <c r="AC17" s="2">
        <v>-3.01655318089789E-4</v>
      </c>
      <c r="AD17" s="2">
        <v>-2.8488495560907701E-4</v>
      </c>
      <c r="AE17" s="2">
        <v>-2.6804072959185599E-4</v>
      </c>
      <c r="AF17" s="2">
        <v>-2.5160689680958599E-4</v>
      </c>
      <c r="AG17" s="2">
        <v>-2.3590181463417601E-4</v>
      </c>
      <c r="AH17" s="2">
        <v>-2.2111838326221999E-4</v>
      </c>
      <c r="AI17" s="2">
        <v>-2.0735657273152099E-4</v>
      </c>
      <c r="AJ17" s="2">
        <v>-1.9464924807421899E-4</v>
      </c>
      <c r="AK17" s="2">
        <v>-1.82982392889941E-4</v>
      </c>
      <c r="AL17" s="2">
        <v>-1.7231070881451599E-4</v>
      </c>
      <c r="AM17" s="2">
        <v>-1.62569444253413E-4</v>
      </c>
      <c r="AN17" s="2">
        <v>-1.53683186054909E-4</v>
      </c>
      <c r="AO17" s="2">
        <v>-1.4557223617694999E-4</v>
      </c>
      <c r="AP17" s="2">
        <v>-1.3815709395537099E-4</v>
      </c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</row>
    <row r="18" spans="1:77" x14ac:dyDescent="0.3">
      <c r="B18" t="s">
        <v>7</v>
      </c>
      <c r="C18" s="1">
        <v>9.1022364294199905E-3</v>
      </c>
      <c r="D18" s="1">
        <v>1.0372528991205599E-2</v>
      </c>
      <c r="E18" s="1">
        <v>9.8250714071626E-3</v>
      </c>
      <c r="F18" s="1">
        <v>8.9249291261705999E-3</v>
      </c>
      <c r="G18" s="1">
        <v>8.0311933596355408E-3</v>
      </c>
      <c r="H18" s="1">
        <v>7.2299159161738399E-3</v>
      </c>
      <c r="I18" s="1">
        <v>6.5373906345823603E-3</v>
      </c>
      <c r="J18" s="1">
        <v>5.9508135818497898E-3</v>
      </c>
      <c r="K18" s="1">
        <v>5.4615832771117701E-3</v>
      </c>
      <c r="L18" s="1">
        <v>5.0592394366598698E-3</v>
      </c>
      <c r="M18" s="1">
        <v>4.7329105814892802E-3</v>
      </c>
      <c r="N18" s="1">
        <v>4.4719953925893598E-3</v>
      </c>
      <c r="O18" s="1">
        <v>4.2665372789890696E-3</v>
      </c>
      <c r="P18" s="1">
        <v>4.1074341728003496E-3</v>
      </c>
      <c r="Q18" s="1">
        <v>3.9865418321117802E-3</v>
      </c>
      <c r="R18" s="1">
        <v>3.89670368389028E-3</v>
      </c>
      <c r="S18" s="1">
        <v>3.8317301308304899E-3</v>
      </c>
      <c r="T18" s="1">
        <v>3.78634446626613E-3</v>
      </c>
      <c r="U18" s="1">
        <v>3.7561083608624898E-3</v>
      </c>
      <c r="V18" s="1">
        <v>3.73733658556075E-3</v>
      </c>
      <c r="W18" s="1">
        <v>3.7270079914900598E-3</v>
      </c>
      <c r="X18" s="1">
        <v>3.7226776693281001E-3</v>
      </c>
      <c r="Y18" s="1">
        <v>3.7223935741318402E-3</v>
      </c>
      <c r="Z18" s="1">
        <v>3.7246196514032501E-3</v>
      </c>
      <c r="AA18" s="1">
        <v>3.7281665669871601E-3</v>
      </c>
      <c r="AB18" s="2">
        <v>3.73213046568854E-3</v>
      </c>
      <c r="AC18" s="2">
        <v>3.7358397078630602E-3</v>
      </c>
      <c r="AD18" s="2">
        <v>3.7388092144765598E-3</v>
      </c>
      <c r="AE18" s="2">
        <v>3.7407018518552698E-3</v>
      </c>
      <c r="AF18" s="2">
        <v>3.7412961770855202E-3</v>
      </c>
      <c r="AG18" s="2">
        <v>3.7404598194278301E-3</v>
      </c>
      <c r="AH18" s="2">
        <v>3.7381277729716701E-3</v>
      </c>
      <c r="AI18" s="2">
        <v>3.73428490624728E-3</v>
      </c>
      <c r="AJ18" s="2">
        <v>3.7289520442922398E-3</v>
      </c>
      <c r="AK18" s="2">
        <v>3.7221750393465801E-3</v>
      </c>
      <c r="AL18" s="2">
        <v>3.7140163117718198E-3</v>
      </c>
      <c r="AM18" s="2">
        <v>3.70454840864842E-3</v>
      </c>
      <c r="AN18" s="2">
        <v>3.69384919086513E-3</v>
      </c>
      <c r="AO18" s="2">
        <v>3.6819983185271102E-3</v>
      </c>
      <c r="AP18" s="2">
        <v>3.66907475809464E-3</v>
      </c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</row>
    <row r="19" spans="1:77" x14ac:dyDescent="0.3">
      <c r="B19" t="s">
        <v>8</v>
      </c>
      <c r="C19" s="1">
        <v>3.5199432282163601E-2</v>
      </c>
      <c r="D19" s="1">
        <v>4.2552424673361497E-2</v>
      </c>
      <c r="E19" s="1">
        <v>4.2238527975884101E-2</v>
      </c>
      <c r="F19" s="1">
        <v>3.9410022413921303E-2</v>
      </c>
      <c r="G19" s="1">
        <v>3.55691112829234E-2</v>
      </c>
      <c r="H19" s="1">
        <v>3.1290967673098899E-2</v>
      </c>
      <c r="I19" s="1">
        <v>2.6879554665052999E-2</v>
      </c>
      <c r="J19" s="1">
        <v>2.2530682001688999E-2</v>
      </c>
      <c r="K19" s="1">
        <v>1.8377776414533802E-2</v>
      </c>
      <c r="L19" s="1">
        <v>1.45094629557018E-2</v>
      </c>
      <c r="M19" s="1">
        <v>1.09798767893203E-2</v>
      </c>
      <c r="N19" s="1">
        <v>7.8165218931427506E-3</v>
      </c>
      <c r="O19" s="1">
        <v>5.02676539531699E-3</v>
      </c>
      <c r="P19" s="1">
        <v>2.60323827075926E-3</v>
      </c>
      <c r="Q19" s="1">
        <v>5.2825960834124196E-4</v>
      </c>
      <c r="R19" s="1">
        <v>-1.22261299904081E-3</v>
      </c>
      <c r="S19" s="1">
        <v>-2.6777987631314598E-3</v>
      </c>
      <c r="T19" s="1">
        <v>-3.8675642865093601E-3</v>
      </c>
      <c r="U19" s="1">
        <v>-4.82244263782039E-3</v>
      </c>
      <c r="V19" s="1">
        <v>-5.5721020644734498E-3</v>
      </c>
      <c r="W19" s="1">
        <v>-6.1445758800809901E-3</v>
      </c>
      <c r="X19" s="1">
        <v>-6.5657764743858298E-3</v>
      </c>
      <c r="Y19" s="1">
        <v>-6.8592278453019099E-3</v>
      </c>
      <c r="Z19" s="1">
        <v>-7.0459619222339497E-3</v>
      </c>
      <c r="AA19" s="1">
        <v>-7.1445338734571501E-3</v>
      </c>
      <c r="AB19" s="2">
        <v>-7.1711203874064199E-3</v>
      </c>
      <c r="AC19" s="2">
        <v>-7.1396725321402101E-3</v>
      </c>
      <c r="AD19" s="2">
        <v>-7.0621012544458397E-3</v>
      </c>
      <c r="AE19" s="2">
        <v>-6.9484789558027496E-3</v>
      </c>
      <c r="AF19" s="2">
        <v>-6.8072449806781997E-3</v>
      </c>
      <c r="AG19" s="2">
        <v>-6.6454063900093204E-3</v>
      </c>
      <c r="AH19" s="2">
        <v>-6.4687281881440403E-3</v>
      </c>
      <c r="AI19" s="2">
        <v>-6.2819093393328097E-3</v>
      </c>
      <c r="AJ19" s="2">
        <v>-6.0887425558576701E-3</v>
      </c>
      <c r="AK19" s="2">
        <v>-5.8922570589899897E-3</v>
      </c>
      <c r="AL19" s="2">
        <v>-5.69484438942969E-3</v>
      </c>
      <c r="AM19" s="2">
        <v>-5.4983679472340201E-3</v>
      </c>
      <c r="AN19" s="2">
        <v>-5.3042573329098496E-3</v>
      </c>
      <c r="AO19" s="2">
        <v>-5.1135887915184598E-3</v>
      </c>
      <c r="AP19" s="2">
        <v>-4.9271531714117902E-3</v>
      </c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</row>
    <row r="20" spans="1:77" x14ac:dyDescent="0.3">
      <c r="B20" t="s">
        <v>2</v>
      </c>
      <c r="C20" s="1">
        <v>0.150683156031517</v>
      </c>
      <c r="D20" s="1">
        <v>0.17802131090307599</v>
      </c>
      <c r="E20" s="1">
        <v>0.17514324537849399</v>
      </c>
      <c r="F20" s="1">
        <v>0.16496690213558801</v>
      </c>
      <c r="G20" s="1">
        <v>0.15339296476998501</v>
      </c>
      <c r="H20" s="1">
        <v>0.142095931901769</v>
      </c>
      <c r="I20" s="1">
        <v>0.13162648133244201</v>
      </c>
      <c r="J20" s="1">
        <v>0.122184878573532</v>
      </c>
      <c r="K20" s="1">
        <v>0.113829950463383</v>
      </c>
      <c r="L20" s="1">
        <v>0.106547495952136</v>
      </c>
      <c r="M20" s="1">
        <v>0.10028066480157399</v>
      </c>
      <c r="N20" s="1">
        <v>9.4947707685158297E-2</v>
      </c>
      <c r="O20" s="1">
        <v>9.0453894710620805E-2</v>
      </c>
      <c r="P20" s="1">
        <v>8.6699826323877599E-2</v>
      </c>
      <c r="Q20" s="1">
        <v>8.3587162783433505E-2</v>
      </c>
      <c r="R20" s="1">
        <v>8.1022422183620393E-2</v>
      </c>
      <c r="S20" s="1">
        <v>7.8919329923885798E-2</v>
      </c>
      <c r="T20" s="1">
        <v>7.7200096988327194E-2</v>
      </c>
      <c r="U20" s="1">
        <v>7.5795924036987497E-2</v>
      </c>
      <c r="V20" s="1">
        <v>7.4646963296770993E-2</v>
      </c>
      <c r="W20" s="1">
        <v>7.3701917095350997E-2</v>
      </c>
      <c r="X20" s="1">
        <v>7.2917408673636899E-2</v>
      </c>
      <c r="Y20" s="1">
        <v>7.22572261420905E-2</v>
      </c>
      <c r="Z20" s="1">
        <v>7.1691512802503604E-2</v>
      </c>
      <c r="AA20" s="1">
        <v>7.1195955370315298E-2</v>
      </c>
      <c r="AB20">
        <v>7.0751004868156706E-2</v>
      </c>
      <c r="AC20">
        <v>7.0341152215780495E-2</v>
      </c>
      <c r="AD20">
        <v>6.9954271037615104E-2</v>
      </c>
      <c r="AE20">
        <v>6.9581033287132193E-2</v>
      </c>
      <c r="AF20">
        <v>6.9214398394176396E-2</v>
      </c>
      <c r="AG20">
        <v>6.8849173319733101E-2</v>
      </c>
      <c r="AH20">
        <v>6.8481638778125298E-2</v>
      </c>
      <c r="AI20">
        <v>6.8109235657056802E-2</v>
      </c>
      <c r="AJ20">
        <v>6.7730305090152307E-2</v>
      </c>
      <c r="AK20">
        <v>6.7343875524917204E-2</v>
      </c>
      <c r="AL20">
        <v>6.6949490334126505E-2</v>
      </c>
      <c r="AM20">
        <v>6.6547069928152694E-2</v>
      </c>
      <c r="AN20">
        <v>6.6136802855459503E-2</v>
      </c>
      <c r="AO20">
        <v>6.5719060966708404E-2</v>
      </c>
      <c r="AP20">
        <v>6.5294334320691497E-2</v>
      </c>
    </row>
    <row r="21" spans="1:77" x14ac:dyDescent="0.3">
      <c r="B21" t="s">
        <v>5</v>
      </c>
      <c r="C21" s="1">
        <v>-4.69975713444565E-2</v>
      </c>
      <c r="D21" s="1">
        <v>-4.7928024079155501E-2</v>
      </c>
      <c r="E21" s="1">
        <v>-3.9664232533053498E-2</v>
      </c>
      <c r="F21" s="1">
        <v>-3.0826076706405199E-2</v>
      </c>
      <c r="G21" s="1">
        <v>-2.3254951798048401E-2</v>
      </c>
      <c r="H21" s="1">
        <v>-1.7177431172728699E-2</v>
      </c>
      <c r="I21" s="1">
        <v>-1.24508256959626E-2</v>
      </c>
      <c r="J21" s="1">
        <v>-8.8650784438436599E-3</v>
      </c>
      <c r="K21" s="1">
        <v>-6.2159955156900802E-3</v>
      </c>
      <c r="L21" s="1">
        <v>-4.3222632764687904E-3</v>
      </c>
      <c r="M21" s="1">
        <v>-3.0281862652516999E-3</v>
      </c>
      <c r="N21" s="1">
        <v>-2.2025614195740899E-3</v>
      </c>
      <c r="O21" s="1">
        <v>-1.7364209197433501E-3</v>
      </c>
      <c r="P21" s="1">
        <v>-1.54045555675131E-3</v>
      </c>
      <c r="Q21" s="1">
        <v>-1.5424172804563399E-3</v>
      </c>
      <c r="R21" s="1">
        <v>-1.6846389510328801E-3</v>
      </c>
      <c r="S21" s="1">
        <v>-1.9217435143429301E-3</v>
      </c>
      <c r="T21" s="1">
        <v>-2.21857928047997E-3</v>
      </c>
      <c r="U21" s="1">
        <v>-2.5483954149878598E-3</v>
      </c>
      <c r="V21" s="1">
        <v>-2.8912566803019901E-3</v>
      </c>
      <c r="W21" s="1">
        <v>-3.2326865402103602E-3</v>
      </c>
      <c r="X21" s="1">
        <v>-3.56252156984316E-3</v>
      </c>
      <c r="Y21" s="1">
        <v>-3.8739567010109802E-3</v>
      </c>
      <c r="Z21" s="1">
        <v>-4.1627594133524203E-3</v>
      </c>
      <c r="AA21" s="1">
        <v>-4.4266309618280503E-3</v>
      </c>
      <c r="AB21" s="2">
        <v>-4.6646936524392703E-3</v>
      </c>
      <c r="AC21" s="2">
        <v>-4.8770846924788298E-3</v>
      </c>
      <c r="AD21" s="2">
        <v>-5.0646389897516199E-3</v>
      </c>
      <c r="AE21" s="2">
        <v>-5.2286452684967601E-3</v>
      </c>
      <c r="AF21" s="2">
        <v>-5.3706618753379702E-3</v>
      </c>
      <c r="AG21" s="2">
        <v>-5.4923805767745897E-3</v>
      </c>
      <c r="AH21" s="2">
        <v>-5.5955284435831301E-3</v>
      </c>
      <c r="AI21" s="2">
        <v>-5.6817995445738196E-3</v>
      </c>
      <c r="AJ21" s="2">
        <v>-5.7528096177870101E-3</v>
      </c>
      <c r="AK21" s="2">
        <v>-5.8100681493503696E-3</v>
      </c>
      <c r="AL21" s="2">
        <v>-5.8549633752945597E-3</v>
      </c>
      <c r="AM21" s="2">
        <v>-5.88875664153477E-3</v>
      </c>
      <c r="AN21" s="2">
        <v>-5.9125833270126096E-3</v>
      </c>
      <c r="AO21" s="2">
        <v>-5.9274581711460401E-3</v>
      </c>
      <c r="AP21" s="2">
        <v>-5.9342833660468398E-3</v>
      </c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</row>
    <row r="22" spans="1:77" x14ac:dyDescent="0.3">
      <c r="B22" t="s">
        <v>9</v>
      </c>
      <c r="C22" s="1">
        <v>-4.2350368301897499E-2</v>
      </c>
      <c r="D22" s="1">
        <v>-5.1142251897715402E-2</v>
      </c>
      <c r="E22" s="1">
        <v>-5.0519605699996299E-2</v>
      </c>
      <c r="F22" s="1">
        <v>-4.6841239126959699E-2</v>
      </c>
      <c r="G22" s="1">
        <v>-4.2050001381760099E-2</v>
      </c>
      <c r="H22" s="1">
        <v>-3.6906925736754401E-2</v>
      </c>
      <c r="I22" s="1">
        <v>-3.1794961154167398E-2</v>
      </c>
      <c r="J22" s="1">
        <v>-2.6934873893804601E-2</v>
      </c>
      <c r="K22" s="1">
        <v>-2.2455409351517901E-2</v>
      </c>
      <c r="L22" s="1">
        <v>-1.8424554779689E-2</v>
      </c>
      <c r="M22" s="1">
        <v>-1.4868275200522999E-2</v>
      </c>
      <c r="N22" s="1">
        <v>-1.17836647914042E-2</v>
      </c>
      <c r="O22" s="1">
        <v>-9.14868416796644E-3</v>
      </c>
      <c r="P22" s="1">
        <v>-6.9294201091145702E-3</v>
      </c>
      <c r="Q22" s="1">
        <v>-5.0854356305412001E-3</v>
      </c>
      <c r="R22" s="1">
        <v>-3.57362943606454E-3</v>
      </c>
      <c r="S22" s="1">
        <v>-2.35093709437328E-3</v>
      </c>
      <c r="T22" s="1">
        <v>-1.37614231767702E-3</v>
      </c>
      <c r="U22" s="1">
        <v>-6.1101485152326195E-4</v>
      </c>
      <c r="V22" s="1">
        <v>-2.0948318199987E-5</v>
      </c>
      <c r="W22" s="1">
        <v>4.2476464740615099E-4</v>
      </c>
      <c r="X22" s="1">
        <v>7.5291248328035497E-4</v>
      </c>
      <c r="Y22" s="1">
        <v>9.8651705570118597E-4</v>
      </c>
      <c r="Z22" s="1">
        <v>1.14509529322693E-3</v>
      </c>
      <c r="AA22" s="1">
        <v>1.24498316725108E-3</v>
      </c>
      <c r="AB22" s="2">
        <v>1.2996878550287599E-3</v>
      </c>
      <c r="AC22" s="2">
        <v>1.32024394156072E-3</v>
      </c>
      <c r="AD22" s="2">
        <v>1.31555726930199E-3</v>
      </c>
      <c r="AE22" s="2">
        <v>1.29272594638896E-3</v>
      </c>
      <c r="AF22" s="2">
        <v>1.2573324328847299E-3</v>
      </c>
      <c r="AG22" s="2">
        <v>1.21370384388331E-3</v>
      </c>
      <c r="AH22" s="2">
        <v>1.16513989226119E-3</v>
      </c>
      <c r="AI22" s="2">
        <v>1.11410945270263E-3</v>
      </c>
      <c r="AJ22" s="2">
        <v>1.06241773430371E-3</v>
      </c>
      <c r="AK22" s="2">
        <v>1.01134664052149E-3</v>
      </c>
      <c r="AL22" s="2">
        <v>9.6177118337925605E-4</v>
      </c>
      <c r="AM22" s="2">
        <v>9.1425489100949197E-4</v>
      </c>
      <c r="AN22" s="2">
        <v>8.6912707164443802E-4</v>
      </c>
      <c r="AO22" s="2">
        <v>8.2654462490305803E-4</v>
      </c>
      <c r="AP22" s="2">
        <v>7.8654086156926305E-4</v>
      </c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</row>
    <row r="23" spans="1:77" x14ac:dyDescent="0.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77" x14ac:dyDescent="0.3">
      <c r="A24" t="s">
        <v>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77" x14ac:dyDescent="0.3">
      <c r="B25" t="s">
        <v>6</v>
      </c>
      <c r="C25" s="1">
        <v>8.7555353148990406E-2</v>
      </c>
      <c r="D25" s="1">
        <v>6.3060955436047894E-2</v>
      </c>
      <c r="E25" s="1">
        <v>3.8226442622719299E-2</v>
      </c>
      <c r="F25" s="1">
        <v>2.2901030243399699E-2</v>
      </c>
      <c r="G25" s="1">
        <v>1.42180561374493E-2</v>
      </c>
      <c r="H25" s="1">
        <v>9.3233981993534904E-3</v>
      </c>
      <c r="I25" s="1">
        <v>6.4829438345938304E-3</v>
      </c>
      <c r="J25" s="1">
        <v>4.74357806813699E-3</v>
      </c>
      <c r="K25" s="1">
        <v>3.5985615472777501E-3</v>
      </c>
      <c r="L25" s="1">
        <v>2.7828939512772599E-3</v>
      </c>
      <c r="M25" s="1">
        <v>2.15957118536728E-3</v>
      </c>
      <c r="N25" s="1">
        <v>1.6582369885069499E-3</v>
      </c>
      <c r="O25" s="1">
        <v>1.2425902134444199E-3</v>
      </c>
      <c r="P25" s="1">
        <v>8.93308752532185E-4</v>
      </c>
      <c r="Q25" s="1">
        <v>5.9926482449840202E-4</v>
      </c>
      <c r="R25" s="1">
        <v>3.5312552630645299E-4</v>
      </c>
      <c r="S25" s="1">
        <v>1.4923964068344601E-4</v>
      </c>
      <c r="T25" s="1">
        <v>-1.73095014535385E-5</v>
      </c>
      <c r="U25" s="1">
        <v>-1.5107696876970301E-4</v>
      </c>
      <c r="V25" s="1">
        <v>-2.5636287009542198E-4</v>
      </c>
      <c r="W25" s="1">
        <v>-3.3720889511382201E-4</v>
      </c>
      <c r="X25" s="1">
        <v>-3.9736076111096497E-4</v>
      </c>
      <c r="Y25" s="1">
        <v>-4.4023084204633501E-4</v>
      </c>
      <c r="Z25" s="1">
        <v>-4.6887411293702902E-4</v>
      </c>
      <c r="AA25" s="1">
        <v>-4.8598031017441101E-4</v>
      </c>
      <c r="AB25">
        <v>-4.9388066845845703E-4</v>
      </c>
      <c r="AC25">
        <v>-4.9456594738250803E-4</v>
      </c>
      <c r="AD25">
        <v>-4.89712215659049E-4</v>
      </c>
      <c r="AE25">
        <v>-4.8071123742057797E-4</v>
      </c>
      <c r="AF25">
        <v>-4.68702903358792E-4</v>
      </c>
      <c r="AG25">
        <v>-4.5460777406861101E-4</v>
      </c>
      <c r="AH25">
        <v>-4.3915836594543599E-4</v>
      </c>
      <c r="AI25">
        <v>-4.2292827913373299E-4</v>
      </c>
      <c r="AJ25">
        <v>-4.0635863781113301E-4</v>
      </c>
      <c r="AK25">
        <v>-3.8978159376742999E-4</v>
      </c>
      <c r="AL25">
        <v>-3.7344084801885197E-4</v>
      </c>
      <c r="AM25">
        <v>-3.5750928630803901E-4</v>
      </c>
      <c r="AN25">
        <v>-3.4210391612141101E-4</v>
      </c>
      <c r="AO25">
        <v>-3.27298346958022E-4</v>
      </c>
      <c r="AP25">
        <v>-3.1313308176314503E-4</v>
      </c>
    </row>
    <row r="26" spans="1:77" x14ac:dyDescent="0.3">
      <c r="B26" t="s">
        <v>7</v>
      </c>
      <c r="C26" s="1">
        <v>2.1625677874901401E-2</v>
      </c>
      <c r="D26" s="1">
        <v>2.34618090053254E-2</v>
      </c>
      <c r="E26" s="1">
        <v>2.0566846276844498E-2</v>
      </c>
      <c r="F26" s="1">
        <v>1.7323580075644801E-2</v>
      </c>
      <c r="G26" s="1">
        <v>1.4782061205814699E-2</v>
      </c>
      <c r="H26" s="1">
        <v>1.2979182859011E-2</v>
      </c>
      <c r="I26" s="1">
        <v>1.1725328424426701E-2</v>
      </c>
      <c r="J26" s="1">
        <v>1.0836801104867099E-2</v>
      </c>
      <c r="K26" s="1">
        <v>1.01834356418238E-2</v>
      </c>
      <c r="L26" s="1">
        <v>9.6832160064445894E-3</v>
      </c>
      <c r="M26" s="1">
        <v>9.28715389071408E-3</v>
      </c>
      <c r="N26" s="1">
        <v>8.9664421252463305E-3</v>
      </c>
      <c r="O26" s="1">
        <v>8.7038086320719004E-3</v>
      </c>
      <c r="P26" s="1">
        <v>8.4882889426425301E-3</v>
      </c>
      <c r="Q26" s="1">
        <v>8.3122729818422593E-3</v>
      </c>
      <c r="R26" s="1">
        <v>8.1699255974711799E-3</v>
      </c>
      <c r="S26" s="1">
        <v>8.0563868073439994E-3</v>
      </c>
      <c r="T26" s="1">
        <v>7.9673923394738798E-3</v>
      </c>
      <c r="U26" s="1">
        <v>7.8991086248478594E-3</v>
      </c>
      <c r="V26" s="1">
        <v>7.84806944099967E-3</v>
      </c>
      <c r="W26" s="1">
        <v>7.81115510846867E-3</v>
      </c>
      <c r="X26" s="1">
        <v>7.7855850252924498E-3</v>
      </c>
      <c r="Y26" s="1">
        <v>7.7689103866110396E-3</v>
      </c>
      <c r="Z26" s="1">
        <v>7.7590022216998704E-3</v>
      </c>
      <c r="AA26" s="1">
        <v>7.7540339049388396E-3</v>
      </c>
      <c r="AB26">
        <v>7.7524590521455602E-3</v>
      </c>
      <c r="AC26">
        <v>7.7529863045884004E-3</v>
      </c>
      <c r="AD26">
        <v>7.7545525310860602E-3</v>
      </c>
      <c r="AE26">
        <v>7.7562957634100304E-3</v>
      </c>
      <c r="AF26">
        <v>7.7575288860093601E-3</v>
      </c>
      <c r="AG26">
        <v>7.7577148078462098E-3</v>
      </c>
      <c r="AH26">
        <v>7.7564435869127398E-3</v>
      </c>
      <c r="AI26">
        <v>7.7534117685467401E-3</v>
      </c>
      <c r="AJ26">
        <v>7.7484040371995598E-3</v>
      </c>
      <c r="AK26">
        <v>7.7412771628536398E-3</v>
      </c>
      <c r="AL26">
        <v>7.7319461409592902E-3</v>
      </c>
      <c r="AM26">
        <v>7.7203723714654501E-3</v>
      </c>
      <c r="AN26">
        <v>7.7065536917362799E-3</v>
      </c>
      <c r="AO26">
        <v>7.6905160642430099E-3</v>
      </c>
      <c r="AP26">
        <v>7.6723067182340498E-3</v>
      </c>
    </row>
    <row r="27" spans="1:77" x14ac:dyDescent="0.3">
      <c r="B27" t="s">
        <v>8</v>
      </c>
      <c r="C27" s="1">
        <v>3.2973673048876197E-2</v>
      </c>
      <c r="D27" s="1">
        <v>6.4907725981053002E-2</v>
      </c>
      <c r="E27" s="1">
        <v>8.5679277283729496E-2</v>
      </c>
      <c r="F27" s="1">
        <v>9.5489046553113702E-2</v>
      </c>
      <c r="G27" s="1">
        <v>9.7026493105914893E-2</v>
      </c>
      <c r="H27" s="1">
        <v>9.3021762590814697E-2</v>
      </c>
      <c r="I27" s="1">
        <v>8.5639320583243597E-2</v>
      </c>
      <c r="J27" s="1">
        <v>7.6440205226486202E-2</v>
      </c>
      <c r="K27" s="1">
        <v>6.6492993978087001E-2</v>
      </c>
      <c r="L27" s="1">
        <v>5.6500353893575002E-2</v>
      </c>
      <c r="M27" s="1">
        <v>4.6904728399869401E-2</v>
      </c>
      <c r="N27" s="1">
        <v>3.7968055145046399E-2</v>
      </c>
      <c r="O27" s="1">
        <v>2.9829314454091801E-2</v>
      </c>
      <c r="P27" s="1">
        <v>2.2545206046173102E-2</v>
      </c>
      <c r="Q27" s="1">
        <v>1.61185817736323E-2</v>
      </c>
      <c r="R27" s="1">
        <v>1.05181792426902E-2</v>
      </c>
      <c r="S27" s="1">
        <v>5.6922313057880302E-3</v>
      </c>
      <c r="T27" s="1">
        <v>1.57777906652995E-3</v>
      </c>
      <c r="U27" s="1">
        <v>-1.89302652135845E-3</v>
      </c>
      <c r="V27" s="1">
        <v>-4.78873314790029E-3</v>
      </c>
      <c r="W27" s="1">
        <v>-7.1758729889843101E-3</v>
      </c>
      <c r="X27" s="1">
        <v>-9.1172805491678294E-3</v>
      </c>
      <c r="Y27" s="1">
        <v>-1.06711280630605E-2</v>
      </c>
      <c r="Z27" s="1">
        <v>-1.1890455758860399E-2</v>
      </c>
      <c r="AA27" s="1">
        <v>-1.28230388753871E-2</v>
      </c>
      <c r="AB27">
        <v>-1.3511479022948501E-2</v>
      </c>
      <c r="AC27">
        <v>-1.3993439983489399E-2</v>
      </c>
      <c r="AD27">
        <v>-1.43019712867259E-2</v>
      </c>
      <c r="AE27">
        <v>-1.44658795977314E-2</v>
      </c>
      <c r="AF27">
        <v>-1.4510120000242901E-2</v>
      </c>
      <c r="AG27">
        <v>-1.4456187981534901E-2</v>
      </c>
      <c r="AH27">
        <v>-1.43224992488895E-2</v>
      </c>
      <c r="AI27">
        <v>-1.41247490923057E-2</v>
      </c>
      <c r="AJ27">
        <v>-1.3876246321995999E-2</v>
      </c>
      <c r="AK27">
        <v>-1.35882191892093E-2</v>
      </c>
      <c r="AL27">
        <v>-1.3270092389116601E-2</v>
      </c>
      <c r="AM27">
        <v>-1.2929735423380599E-2</v>
      </c>
      <c r="AN27">
        <v>-1.2573683399366899E-2</v>
      </c>
      <c r="AO27">
        <v>-1.2207331860811001E-2</v>
      </c>
      <c r="AP27">
        <v>-1.18351075547417E-2</v>
      </c>
    </row>
    <row r="28" spans="1:77" x14ac:dyDescent="0.3">
      <c r="B28" t="s">
        <v>2</v>
      </c>
      <c r="C28" s="1">
        <v>2.8913532872952698E-2</v>
      </c>
      <c r="D28" s="1">
        <v>5.5474643837087299E-2</v>
      </c>
      <c r="E28" s="1">
        <v>7.59692775121628E-2</v>
      </c>
      <c r="F28" s="1">
        <v>8.9571721425623294E-2</v>
      </c>
      <c r="G28" s="1">
        <v>9.7701502447780406E-2</v>
      </c>
      <c r="H28" s="1">
        <v>0.10185151506309301</v>
      </c>
      <c r="I28" s="1">
        <v>0.10321646398843699</v>
      </c>
      <c r="J28" s="1">
        <v>0.10269618957896701</v>
      </c>
      <c r="K28" s="1">
        <v>0.100956637165577</v>
      </c>
      <c r="L28" s="1">
        <v>9.84857056069149E-2</v>
      </c>
      <c r="M28" s="1">
        <v>9.5636234265770906E-2</v>
      </c>
      <c r="N28" s="1">
        <v>9.2658367305233802E-2</v>
      </c>
      <c r="O28" s="1">
        <v>8.9724196029633399E-2</v>
      </c>
      <c r="P28" s="1">
        <v>8.6946800138948205E-2</v>
      </c>
      <c r="Q28" s="1">
        <v>8.4395106462651706E-2</v>
      </c>
      <c r="R28" s="1">
        <v>8.2105525684964806E-2</v>
      </c>
      <c r="S28" s="1">
        <v>8.00910483421369E-2</v>
      </c>
      <c r="T28" s="1">
        <v>7.8348309347821096E-2</v>
      </c>
      <c r="U28" s="1">
        <v>7.6863018840534605E-2</v>
      </c>
      <c r="V28" s="1">
        <v>7.5614079658282707E-2</v>
      </c>
      <c r="W28" s="1">
        <v>7.4576653865381204E-2</v>
      </c>
      <c r="X28" s="1">
        <v>7.3724394915303096E-2</v>
      </c>
      <c r="Y28" s="1">
        <v>7.3031024269025802E-2</v>
      </c>
      <c r="Z28" s="1">
        <v>7.2471399495287497E-2</v>
      </c>
      <c r="AA28" s="1">
        <v>7.2022193879098098E-2</v>
      </c>
      <c r="AB28">
        <v>7.1662284628101605E-2</v>
      </c>
      <c r="AC28">
        <v>7.13729273735004E-2</v>
      </c>
      <c r="AD28">
        <v>7.1137778390724299E-2</v>
      </c>
      <c r="AE28">
        <v>7.0942812439626399E-2</v>
      </c>
      <c r="AF28">
        <v>7.0776172997770101E-2</v>
      </c>
      <c r="AG28">
        <v>7.0627982609732395E-2</v>
      </c>
      <c r="AH28">
        <v>7.0490133800564805E-2</v>
      </c>
      <c r="AI28">
        <v>7.0356075228657194E-2</v>
      </c>
      <c r="AJ28">
        <v>7.0220603235736506E-2</v>
      </c>
      <c r="AK28">
        <v>7.0079665471139002E-2</v>
      </c>
      <c r="AL28">
        <v>6.9930180633149597E-2</v>
      </c>
      <c r="AM28">
        <v>6.9769876417961701E-2</v>
      </c>
      <c r="AN28">
        <v>6.9597146357272502E-2</v>
      </c>
      <c r="AO28">
        <v>6.9410925241816093E-2</v>
      </c>
      <c r="AP28">
        <v>6.9210582173446195E-2</v>
      </c>
    </row>
    <row r="29" spans="1:77" x14ac:dyDescent="0.3">
      <c r="B29" t="s">
        <v>5</v>
      </c>
      <c r="C29" s="1">
        <v>-5.8153631465162101E-2</v>
      </c>
      <c r="D29" s="1">
        <v>-6.5421570401379997E-2</v>
      </c>
      <c r="E29" s="1">
        <v>-5.97498430658083E-2</v>
      </c>
      <c r="F29" s="1">
        <v>-5.0886376901979301E-2</v>
      </c>
      <c r="G29" s="1">
        <v>-4.21759342353848E-2</v>
      </c>
      <c r="H29" s="1">
        <v>-3.4569321254640101E-2</v>
      </c>
      <c r="I29" s="1">
        <v>-2.8203481587923501E-2</v>
      </c>
      <c r="J29" s="1">
        <v>-2.2976658904325601E-2</v>
      </c>
      <c r="K29" s="1">
        <v>-1.8739266072049999E-2</v>
      </c>
      <c r="L29" s="1">
        <v>-1.53483686648538E-2</v>
      </c>
      <c r="M29" s="1">
        <v>-1.2678358691986E-2</v>
      </c>
      <c r="N29" s="1">
        <v>-1.0619911319743601E-2</v>
      </c>
      <c r="O29" s="1">
        <v>-9.0771609051056596E-3</v>
      </c>
      <c r="P29" s="1">
        <v>-7.9655151939711007E-3</v>
      </c>
      <c r="Q29" s="1">
        <v>-7.2102869573393898E-3</v>
      </c>
      <c r="R29" s="1">
        <v>-6.7458385445500202E-3</v>
      </c>
      <c r="S29" s="1">
        <v>-6.5149541237005098E-3</v>
      </c>
      <c r="T29" s="1">
        <v>-6.4682675918229498E-3</v>
      </c>
      <c r="U29" s="1">
        <v>-6.5636685459282704E-3</v>
      </c>
      <c r="V29" s="1">
        <v>-6.7656667311126201E-3</v>
      </c>
      <c r="W29" s="1">
        <v>-7.0447246248540301E-3</v>
      </c>
      <c r="X29" s="1">
        <v>-7.37657898680091E-3</v>
      </c>
      <c r="Y29" s="1">
        <v>-7.7415735188194898E-3</v>
      </c>
      <c r="Z29" s="1">
        <v>-8.1240214747184108E-3</v>
      </c>
      <c r="AA29" s="1">
        <v>-8.5116121267712602E-3</v>
      </c>
      <c r="AB29">
        <v>-8.8948699940224803E-3</v>
      </c>
      <c r="AC29">
        <v>-9.2666713775038396E-3</v>
      </c>
      <c r="AD29">
        <v>-9.6218192771300708E-3</v>
      </c>
      <c r="AE29">
        <v>-9.9566751934670704E-3</v>
      </c>
      <c r="AF29">
        <v>-1.0268844544902201E-2</v>
      </c>
      <c r="AG29">
        <v>-1.05569113177513E-2</v>
      </c>
      <c r="AH29">
        <v>-1.0820216970683401E-2</v>
      </c>
      <c r="AI29">
        <v>-1.10586784058314E-2</v>
      </c>
      <c r="AJ29">
        <v>-1.1272639887043899E-2</v>
      </c>
      <c r="AK29">
        <v>-1.14627540416306E-2</v>
      </c>
      <c r="AL29">
        <v>-1.1629887455756899E-2</v>
      </c>
      <c r="AM29">
        <v>-1.17750468122816E-2</v>
      </c>
      <c r="AN29">
        <v>-1.18993219843147E-2</v>
      </c>
      <c r="AO29">
        <v>-1.2003842960451001E-2</v>
      </c>
      <c r="AP29">
        <v>-1.20897479198422E-2</v>
      </c>
    </row>
    <row r="30" spans="1:77" x14ac:dyDescent="0.3">
      <c r="B30" t="s">
        <v>9</v>
      </c>
      <c r="C30" s="1">
        <v>0.169037044967981</v>
      </c>
      <c r="D30" s="1">
        <v>0.12266018636097099</v>
      </c>
      <c r="E30" s="1">
        <v>7.27953794710062E-2</v>
      </c>
      <c r="F30" s="1">
        <v>3.9284014556743602E-2</v>
      </c>
      <c r="G30" s="1">
        <v>1.8387814105988599E-2</v>
      </c>
      <c r="H30" s="1">
        <v>5.6490865872282402E-3</v>
      </c>
      <c r="I30" s="1">
        <v>-1.92079333788969E-3</v>
      </c>
      <c r="J30" s="1">
        <v>-6.1896089251853902E-3</v>
      </c>
      <c r="K30" s="1">
        <v>-8.3318774671002904E-3</v>
      </c>
      <c r="L30" s="1">
        <v>-9.1036291584553897E-3</v>
      </c>
      <c r="M30" s="1">
        <v>-9.0036664217114093E-3</v>
      </c>
      <c r="N30" s="1">
        <v>-8.3676894613576008E-3</v>
      </c>
      <c r="O30" s="1">
        <v>-7.42437731997067E-3</v>
      </c>
      <c r="P30" s="1">
        <v>-6.3299004130638603E-3</v>
      </c>
      <c r="Q30" s="1">
        <v>-5.1899952914418197E-3</v>
      </c>
      <c r="R30" s="1">
        <v>-4.0746649167419701E-3</v>
      </c>
      <c r="S30" s="1">
        <v>-3.0283429829664199E-3</v>
      </c>
      <c r="T30" s="1">
        <v>-2.07714488349628E-3</v>
      </c>
      <c r="U30" s="1">
        <v>-1.2341600271520399E-3</v>
      </c>
      <c r="V30" s="1">
        <v>-5.0336944858014898E-4</v>
      </c>
      <c r="W30" s="1">
        <v>1.1743687003371E-4</v>
      </c>
      <c r="X30" s="1">
        <v>6.3449028335979497E-4</v>
      </c>
      <c r="Y30" s="1">
        <v>1.05644225130891E-3</v>
      </c>
      <c r="Z30" s="1">
        <v>1.3931992150641201E-3</v>
      </c>
      <c r="AA30" s="1">
        <v>1.6550926577809399E-3</v>
      </c>
      <c r="AB30">
        <v>1.8523058250746701E-3</v>
      </c>
      <c r="AC30">
        <v>1.99449532929444E-3</v>
      </c>
      <c r="AD30">
        <v>2.09055885510054E-3</v>
      </c>
      <c r="AE30">
        <v>2.1485105096539499E-3</v>
      </c>
      <c r="AF30">
        <v>2.1754336760786098E-3</v>
      </c>
      <c r="AG30">
        <v>2.1774879594990098E-3</v>
      </c>
      <c r="AH30">
        <v>2.1599522593354899E-3</v>
      </c>
      <c r="AI30">
        <v>2.1272903850902401E-3</v>
      </c>
      <c r="AJ30">
        <v>2.0832291360142201E-3</v>
      </c>
      <c r="AK30">
        <v>2.0308415377527402E-3</v>
      </c>
      <c r="AL30">
        <v>1.9726300984151401E-3</v>
      </c>
      <c r="AM30">
        <v>1.91060662100484E-3</v>
      </c>
      <c r="AN30">
        <v>1.84636638136176E-3</v>
      </c>
      <c r="AO30">
        <v>1.7811554292876701E-3</v>
      </c>
      <c r="AP30">
        <v>1.71593046152102E-3</v>
      </c>
    </row>
    <row r="31" spans="1:77" x14ac:dyDescent="0.3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77" x14ac:dyDescent="0.3">
      <c r="A32" t="s">
        <v>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8" x14ac:dyDescent="0.3">
      <c r="B33" t="s">
        <v>6</v>
      </c>
      <c r="C33" s="1">
        <f>C2*10000</f>
        <v>3513.6445832332902</v>
      </c>
      <c r="D33" s="1">
        <f t="shared" ref="D33:AA38" si="0">D2*10000</f>
        <v>-776.33213558120406</v>
      </c>
      <c r="E33" s="1">
        <f t="shared" si="0"/>
        <v>-916.75596007789909</v>
      </c>
      <c r="F33" s="1">
        <f t="shared" si="0"/>
        <v>-625.03515960707398</v>
      </c>
      <c r="G33" s="1">
        <f t="shared" si="0"/>
        <v>-397.64390048224999</v>
      </c>
      <c r="H33" s="1">
        <f t="shared" si="0"/>
        <v>-255.33941967408299</v>
      </c>
      <c r="I33" s="1">
        <f t="shared" si="0"/>
        <v>-168.63653440082899</v>
      </c>
      <c r="J33" s="1">
        <f t="shared" si="0"/>
        <v>-114.74535529707701</v>
      </c>
      <c r="K33" s="1">
        <f t="shared" si="0"/>
        <v>-80.053668156333003</v>
      </c>
      <c r="L33" s="1">
        <f t="shared" si="0"/>
        <v>-56.839024854923295</v>
      </c>
      <c r="M33" s="1">
        <f t="shared" si="0"/>
        <v>-40.731902964083503</v>
      </c>
      <c r="N33" s="1">
        <f t="shared" si="0"/>
        <v>-29.218667575542398</v>
      </c>
      <c r="O33" s="1">
        <f t="shared" si="0"/>
        <v>-20.810749153433701</v>
      </c>
      <c r="P33" s="1">
        <f t="shared" si="0"/>
        <v>-14.5911057678499</v>
      </c>
      <c r="Q33" s="1">
        <f t="shared" si="0"/>
        <v>-9.9673802184707689</v>
      </c>
      <c r="R33" s="1">
        <f t="shared" si="0"/>
        <v>-6.5371349665516201</v>
      </c>
      <c r="S33" s="1">
        <f t="shared" si="0"/>
        <v>-4.0136442639604502</v>
      </c>
      <c r="T33" s="1">
        <f t="shared" si="0"/>
        <v>-2.1843753593825399</v>
      </c>
      <c r="U33" s="1">
        <f t="shared" si="0"/>
        <v>-0.88713722841415898</v>
      </c>
      <c r="V33" s="1">
        <f t="shared" si="0"/>
        <v>4.1773564835034796E-3</v>
      </c>
      <c r="W33" s="1">
        <f t="shared" si="0"/>
        <v>0.58858473498568697</v>
      </c>
      <c r="X33" s="1">
        <f t="shared" si="0"/>
        <v>0.94405334942204699</v>
      </c>
      <c r="Y33" s="1">
        <f t="shared" si="0"/>
        <v>1.13183424902352</v>
      </c>
      <c r="Z33" s="1">
        <f t="shared" si="0"/>
        <v>1.1997425969489899</v>
      </c>
      <c r="AA33" s="1">
        <f t="shared" si="0"/>
        <v>1.1847499006567599</v>
      </c>
    </row>
    <row r="34" spans="1:28" x14ac:dyDescent="0.3">
      <c r="B34" t="s">
        <v>7</v>
      </c>
      <c r="C34" s="1">
        <f t="shared" ref="C34:R38" si="1">C3*10000</f>
        <v>4617.9888802189598</v>
      </c>
      <c r="D34" s="1">
        <f t="shared" si="1"/>
        <v>-708.722061722175</v>
      </c>
      <c r="E34" s="1">
        <f t="shared" si="1"/>
        <v>-466.78432833176498</v>
      </c>
      <c r="F34" s="1">
        <f t="shared" si="1"/>
        <v>-312.255078328698</v>
      </c>
      <c r="G34" s="1">
        <f t="shared" si="1"/>
        <v>-215.464775691672</v>
      </c>
      <c r="H34" s="1">
        <f t="shared" si="1"/>
        <v>-154.731649323054</v>
      </c>
      <c r="I34" s="1">
        <f t="shared" si="1"/>
        <v>-115.95175814325</v>
      </c>
      <c r="J34" s="1">
        <f t="shared" si="1"/>
        <v>-90.468606670399097</v>
      </c>
      <c r="K34" s="1">
        <f t="shared" si="1"/>
        <v>-73.125154700936505</v>
      </c>
      <c r="L34" s="1">
        <f t="shared" si="1"/>
        <v>-60.8853466823128</v>
      </c>
      <c r="M34" s="1">
        <f t="shared" si="1"/>
        <v>-51.957493021795301</v>
      </c>
      <c r="N34" s="1">
        <f t="shared" si="1"/>
        <v>-45.267568489803502</v>
      </c>
      <c r="O34" s="1">
        <f t="shared" si="1"/>
        <v>-40.153180806193305</v>
      </c>
      <c r="P34" s="1">
        <f t="shared" si="1"/>
        <v>-36.1893291000098</v>
      </c>
      <c r="Q34" s="1">
        <f t="shared" si="1"/>
        <v>-33.090304711704299</v>
      </c>
      <c r="R34" s="1">
        <f t="shared" si="1"/>
        <v>-30.6546461517548</v>
      </c>
      <c r="S34" s="1">
        <f t="shared" si="0"/>
        <v>-28.7340924306734</v>
      </c>
      <c r="T34" s="1">
        <f t="shared" si="0"/>
        <v>-27.215793093127697</v>
      </c>
      <c r="U34" s="1">
        <f t="shared" si="0"/>
        <v>-26.011812167805498</v>
      </c>
      <c r="V34" s="1">
        <f t="shared" si="0"/>
        <v>-25.052654170638103</v>
      </c>
      <c r="W34" s="1">
        <f t="shared" si="0"/>
        <v>-24.283032828049702</v>
      </c>
      <c r="X34" s="1">
        <f t="shared" si="0"/>
        <v>-23.658921092217199</v>
      </c>
      <c r="Y34" s="1">
        <f t="shared" si="0"/>
        <v>-23.1453645132368</v>
      </c>
      <c r="Z34" s="1">
        <f t="shared" si="0"/>
        <v>-22.714778092405901</v>
      </c>
      <c r="AA34" s="1">
        <f t="shared" si="0"/>
        <v>-22.345573237895803</v>
      </c>
    </row>
    <row r="35" spans="1:28" x14ac:dyDescent="0.3">
      <c r="B35" t="s">
        <v>8</v>
      </c>
      <c r="C35" s="1">
        <f t="shared" si="1"/>
        <v>2883.0317092428199</v>
      </c>
      <c r="D35" s="1">
        <f t="shared" si="0"/>
        <v>1618.9947934489801</v>
      </c>
      <c r="E35" s="1">
        <f t="shared" si="0"/>
        <v>804.93163331080405</v>
      </c>
      <c r="F35" s="1">
        <f t="shared" si="0"/>
        <v>262.215345275039</v>
      </c>
      <c r="G35" s="1">
        <f t="shared" si="0"/>
        <v>-82.460318119771387</v>
      </c>
      <c r="H35" s="1">
        <f t="shared" si="0"/>
        <v>-288.864947188619</v>
      </c>
      <c r="I35" s="1">
        <f t="shared" si="0"/>
        <v>-401.31190148656799</v>
      </c>
      <c r="J35" s="1">
        <f t="shared" si="0"/>
        <v>-451.396671855953</v>
      </c>
      <c r="K35" s="1">
        <f t="shared" si="0"/>
        <v>-461.21523095341098</v>
      </c>
      <c r="L35" s="1">
        <f t="shared" si="0"/>
        <v>-446.02997827827403</v>
      </c>
      <c r="M35" s="1">
        <f t="shared" si="0"/>
        <v>-416.26497980043501</v>
      </c>
      <c r="N35" s="1">
        <f t="shared" si="0"/>
        <v>-378.94322049708501</v>
      </c>
      <c r="O35" s="1">
        <f t="shared" si="0"/>
        <v>-338.70711637682501</v>
      </c>
      <c r="P35" s="1">
        <f t="shared" si="0"/>
        <v>-298.54000783193101</v>
      </c>
      <c r="Q35" s="1">
        <f t="shared" si="0"/>
        <v>-260.27610557230298</v>
      </c>
      <c r="R35" s="1">
        <f t="shared" si="0"/>
        <v>-224.961169061249</v>
      </c>
      <c r="S35" s="1">
        <f t="shared" si="0"/>
        <v>-193.10761668610101</v>
      </c>
      <c r="T35" s="1">
        <f t="shared" si="0"/>
        <v>-164.874671859752</v>
      </c>
      <c r="U35" s="1">
        <f t="shared" si="0"/>
        <v>-140.19506470008201</v>
      </c>
      <c r="V35" s="1">
        <f t="shared" si="0"/>
        <v>-118.863518272755</v>
      </c>
      <c r="W35" s="1">
        <f t="shared" si="0"/>
        <v>-100.597870799912</v>
      </c>
      <c r="X35" s="1">
        <f t="shared" si="0"/>
        <v>-85.080614479826608</v>
      </c>
      <c r="Y35" s="1">
        <f t="shared" si="0"/>
        <v>-71.986458119649996</v>
      </c>
      <c r="Z35" s="1">
        <f t="shared" si="0"/>
        <v>-60.9999689484819</v>
      </c>
      <c r="AA35" s="1">
        <f t="shared" si="0"/>
        <v>-51.826232227928394</v>
      </c>
    </row>
    <row r="36" spans="1:28" x14ac:dyDescent="0.3">
      <c r="B36" t="s">
        <v>2</v>
      </c>
      <c r="C36" s="1">
        <f>C5</f>
        <v>-0.12986403704480201</v>
      </c>
      <c r="D36" s="1">
        <f t="shared" ref="D36:AA37" si="2">D5</f>
        <v>-0.15305909351314101</v>
      </c>
      <c r="E36" s="1">
        <f t="shared" si="2"/>
        <v>-0.141730654362383</v>
      </c>
      <c r="F36" s="1">
        <f t="shared" si="2"/>
        <v>-0.12742019081206199</v>
      </c>
      <c r="G36" s="1">
        <f t="shared" si="2"/>
        <v>-0.111379291163687</v>
      </c>
      <c r="H36" s="1">
        <f t="shared" si="2"/>
        <v>-9.5056633439746893E-2</v>
      </c>
      <c r="I36" s="1">
        <f t="shared" si="2"/>
        <v>-7.94336921524115E-2</v>
      </c>
      <c r="J36" s="1">
        <f t="shared" si="2"/>
        <v>-6.5068334393917598E-2</v>
      </c>
      <c r="K36" s="1">
        <f t="shared" si="2"/>
        <v>-5.2226804086342997E-2</v>
      </c>
      <c r="L36" s="1">
        <f t="shared" si="2"/>
        <v>-4.0989930815422501E-2</v>
      </c>
      <c r="M36" s="1">
        <f t="shared" si="2"/>
        <v>-3.1325382464956503E-2</v>
      </c>
      <c r="N36" s="1">
        <f t="shared" si="2"/>
        <v>-2.3134891926278701E-2</v>
      </c>
      <c r="O36" s="1">
        <f t="shared" si="2"/>
        <v>-1.6284910879471901E-2</v>
      </c>
      <c r="P36" s="1">
        <f t="shared" si="2"/>
        <v>-1.0626472805622801E-2</v>
      </c>
      <c r="Q36" s="1">
        <f t="shared" si="2"/>
        <v>-6.00795736220583E-3</v>
      </c>
      <c r="R36" s="1">
        <f t="shared" si="2"/>
        <v>-2.2831070767380698E-3</v>
      </c>
      <c r="S36" s="1">
        <f t="shared" si="2"/>
        <v>6.8417509800849897E-4</v>
      </c>
      <c r="T36" s="1">
        <f t="shared" si="2"/>
        <v>3.0172252012089498E-3</v>
      </c>
      <c r="U36" s="1">
        <f t="shared" si="2"/>
        <v>4.8255124167519399E-3</v>
      </c>
      <c r="V36" s="1">
        <f t="shared" si="2"/>
        <v>6.2045351093956702E-3</v>
      </c>
      <c r="W36" s="1">
        <f t="shared" si="2"/>
        <v>7.2363681012823098E-3</v>
      </c>
      <c r="X36" s="1">
        <f t="shared" si="2"/>
        <v>7.9906104099628505E-3</v>
      </c>
      <c r="Y36" s="1">
        <f t="shared" si="2"/>
        <v>8.5255546693578394E-3</v>
      </c>
      <c r="Z36" s="1">
        <f t="shared" si="2"/>
        <v>8.8894523054222595E-3</v>
      </c>
      <c r="AA36" s="1">
        <f t="shared" si="2"/>
        <v>9.1217877067176194E-3</v>
      </c>
      <c r="AB36" s="1"/>
    </row>
    <row r="37" spans="1:28" x14ac:dyDescent="0.3">
      <c r="B37" t="s">
        <v>5</v>
      </c>
      <c r="C37" s="1">
        <f>C6</f>
        <v>0.39674550695393701</v>
      </c>
      <c r="D37" s="1">
        <f t="shared" si="2"/>
        <v>0.13561324433576399</v>
      </c>
      <c r="E37" s="1">
        <f t="shared" si="2"/>
        <v>9.3987374810737503E-2</v>
      </c>
      <c r="F37" s="1">
        <f t="shared" si="2"/>
        <v>6.3175352834430903E-2</v>
      </c>
      <c r="G37" s="1">
        <f t="shared" si="2"/>
        <v>4.0844982877720599E-2</v>
      </c>
      <c r="H37" s="1">
        <f t="shared" si="2"/>
        <v>2.4743977739629899E-2</v>
      </c>
      <c r="I37" s="1">
        <f t="shared" si="2"/>
        <v>1.3116656453843901E-2</v>
      </c>
      <c r="J37" s="1">
        <f t="shared" si="2"/>
        <v>4.7028747251148797E-3</v>
      </c>
      <c r="K37" s="1">
        <f t="shared" si="2"/>
        <v>-1.3779134124515301E-3</v>
      </c>
      <c r="L37" s="1">
        <f t="shared" si="2"/>
        <v>-5.7424453477527603E-3</v>
      </c>
      <c r="M37" s="1">
        <f t="shared" si="2"/>
        <v>-8.8302610760325195E-3</v>
      </c>
      <c r="N37" s="1">
        <f t="shared" si="2"/>
        <v>-1.0961874222002999E-2</v>
      </c>
      <c r="O37" s="1">
        <f t="shared" si="2"/>
        <v>-1.23761875592812E-2</v>
      </c>
      <c r="P37" s="1">
        <f t="shared" si="2"/>
        <v>-1.32543696128591E-2</v>
      </c>
      <c r="Q37" s="1">
        <f t="shared" si="2"/>
        <v>-1.37353446204798E-2</v>
      </c>
      <c r="R37" s="1">
        <f t="shared" si="2"/>
        <v>-1.39261862664752E-2</v>
      </c>
      <c r="S37" s="1">
        <f t="shared" si="2"/>
        <v>-1.39094004693019E-2</v>
      </c>
      <c r="T37" s="1">
        <f t="shared" si="2"/>
        <v>-1.37482604649172E-2</v>
      </c>
      <c r="U37" s="1">
        <f t="shared" si="2"/>
        <v>-1.3490868901216899E-2</v>
      </c>
      <c r="V37" s="1">
        <f t="shared" si="2"/>
        <v>-1.31733413492838E-2</v>
      </c>
      <c r="W37" s="1">
        <f t="shared" si="2"/>
        <v>-1.2822348173457799E-2</v>
      </c>
      <c r="X37" s="1">
        <f t="shared" si="2"/>
        <v>-1.24571641062328E-2</v>
      </c>
      <c r="Y37" s="1">
        <f t="shared" si="2"/>
        <v>-1.2091325981215199E-2</v>
      </c>
      <c r="Z37" s="1">
        <f t="shared" si="2"/>
        <v>-1.17339711950028E-2</v>
      </c>
      <c r="AA37" s="1">
        <f t="shared" si="2"/>
        <v>-1.1390912819471501E-2</v>
      </c>
    </row>
    <row r="38" spans="1:28" x14ac:dyDescent="0.3">
      <c r="B38" t="s">
        <v>9</v>
      </c>
      <c r="C38" s="1">
        <f t="shared" si="1"/>
        <v>-2503.71398477914</v>
      </c>
      <c r="D38" s="1">
        <f t="shared" si="0"/>
        <v>-1084.74984557418</v>
      </c>
      <c r="E38" s="1">
        <f t="shared" si="0"/>
        <v>-242.72903625733099</v>
      </c>
      <c r="F38" s="1">
        <f t="shared" si="0"/>
        <v>189.37135981169601</v>
      </c>
      <c r="G38" s="1">
        <f t="shared" si="0"/>
        <v>384.52205194126304</v>
      </c>
      <c r="H38" s="1">
        <f t="shared" si="0"/>
        <v>450.70001045852001</v>
      </c>
      <c r="I38" s="1">
        <f t="shared" si="0"/>
        <v>449.533099742047</v>
      </c>
      <c r="J38" s="1">
        <f t="shared" si="0"/>
        <v>415.36490881745794</v>
      </c>
      <c r="K38" s="1">
        <f t="shared" si="0"/>
        <v>367.11858788882301</v>
      </c>
      <c r="L38" s="1">
        <f t="shared" si="0"/>
        <v>315.06398618527498</v>
      </c>
      <c r="M38" s="1">
        <f t="shared" si="0"/>
        <v>264.60744808957401</v>
      </c>
      <c r="N38" s="1">
        <f t="shared" si="0"/>
        <v>218.414915818439</v>
      </c>
      <c r="O38" s="1">
        <f t="shared" si="0"/>
        <v>177.60949931125401</v>
      </c>
      <c r="P38" s="1">
        <f t="shared" si="0"/>
        <v>142.45353324681798</v>
      </c>
      <c r="Q38" s="1">
        <f t="shared" si="0"/>
        <v>112.741156885713</v>
      </c>
      <c r="R38" s="1">
        <f t="shared" si="0"/>
        <v>88.026438371769402</v>
      </c>
      <c r="S38" s="1">
        <f t="shared" si="0"/>
        <v>67.756697944344509</v>
      </c>
      <c r="T38" s="1">
        <f t="shared" si="0"/>
        <v>51.350259050581002</v>
      </c>
      <c r="U38" s="1">
        <f t="shared" si="0"/>
        <v>38.241044851735097</v>
      </c>
      <c r="V38" s="1">
        <f t="shared" si="0"/>
        <v>27.903068749592901</v>
      </c>
      <c r="W38" s="1">
        <f t="shared" si="0"/>
        <v>19.862582098912302</v>
      </c>
      <c r="X38" s="1">
        <f t="shared" si="0"/>
        <v>13.7026104096644</v>
      </c>
      <c r="Y38" s="1">
        <f t="shared" si="0"/>
        <v>9.0628323907904189</v>
      </c>
      <c r="Z38" s="1">
        <f t="shared" si="0"/>
        <v>5.6366871622110004</v>
      </c>
      <c r="AA38" s="1">
        <f t="shared" si="0"/>
        <v>3.1669325785882401</v>
      </c>
    </row>
    <row r="39" spans="1:28" x14ac:dyDescent="0.3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8" x14ac:dyDescent="0.3">
      <c r="A40" t="s">
        <v>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8" x14ac:dyDescent="0.3">
      <c r="B41" t="s">
        <v>6</v>
      </c>
      <c r="C41" s="1">
        <f>C10*10000</f>
        <v>2402.2116500268203</v>
      </c>
      <c r="D41" s="1">
        <f t="shared" ref="D41:AA46" si="3">D10*10000</f>
        <v>1846.1855039336499</v>
      </c>
      <c r="E41" s="1">
        <f t="shared" si="3"/>
        <v>1201.56719078629</v>
      </c>
      <c r="F41" s="1">
        <f t="shared" si="3"/>
        <v>764.38711365145798</v>
      </c>
      <c r="G41" s="1">
        <f t="shared" si="3"/>
        <v>487.94659593744706</v>
      </c>
      <c r="H41" s="1">
        <f t="shared" si="3"/>
        <v>311.98458649732498</v>
      </c>
      <c r="I41" s="1">
        <f t="shared" si="3"/>
        <v>197.177336968719</v>
      </c>
      <c r="J41" s="1">
        <f t="shared" si="3"/>
        <v>120.298809985304</v>
      </c>
      <c r="K41" s="1">
        <f t="shared" si="3"/>
        <v>67.7404767898648</v>
      </c>
      <c r="L41" s="1">
        <f t="shared" si="3"/>
        <v>31.358825627921799</v>
      </c>
      <c r="M41" s="1">
        <f t="shared" si="3"/>
        <v>6.1097753233485497</v>
      </c>
      <c r="N41" s="1">
        <f t="shared" si="3"/>
        <v>-11.262818553117199</v>
      </c>
      <c r="O41" s="1">
        <f t="shared" si="3"/>
        <v>-22.953277366650799</v>
      </c>
      <c r="P41" s="1">
        <f t="shared" si="3"/>
        <v>-30.500257635168701</v>
      </c>
      <c r="Q41" s="1">
        <f t="shared" si="3"/>
        <v>-35.018433342782799</v>
      </c>
      <c r="R41" s="1">
        <f t="shared" si="3"/>
        <v>-37.334652452294399</v>
      </c>
      <c r="S41" s="1">
        <f t="shared" si="3"/>
        <v>-38.0712816571804</v>
      </c>
      <c r="T41" s="1">
        <f t="shared" si="3"/>
        <v>-37.6998437105458</v>
      </c>
      <c r="U41" s="1">
        <f t="shared" si="3"/>
        <v>-36.577473472844098</v>
      </c>
      <c r="V41" s="1">
        <f t="shared" si="3"/>
        <v>-34.973025861230198</v>
      </c>
      <c r="W41" s="1">
        <f t="shared" si="3"/>
        <v>-33.086610901150699</v>
      </c>
      <c r="X41" s="1">
        <f t="shared" si="3"/>
        <v>-31.064690169957402</v>
      </c>
      <c r="Y41" s="1">
        <f t="shared" si="3"/>
        <v>-29.0119873986594</v>
      </c>
      <c r="Z41" s="1">
        <f t="shared" si="3"/>
        <v>-27.000989659656799</v>
      </c>
      <c r="AA41" s="1">
        <f t="shared" si="3"/>
        <v>-25.079554351664598</v>
      </c>
    </row>
    <row r="42" spans="1:28" x14ac:dyDescent="0.3">
      <c r="B42" t="s">
        <v>7</v>
      </c>
      <c r="C42" s="1">
        <f t="shared" ref="C42:R46" si="4">C11*10000</f>
        <v>3200.6701873012998</v>
      </c>
      <c r="D42" s="1">
        <f t="shared" si="4"/>
        <v>2708.6696005778699</v>
      </c>
      <c r="E42" s="1">
        <f t="shared" si="4"/>
        <v>2387.82693087493</v>
      </c>
      <c r="F42" s="1">
        <f t="shared" si="4"/>
        <v>2176.5153793442501</v>
      </c>
      <c r="G42" s="1">
        <f t="shared" si="4"/>
        <v>2033.8209696721801</v>
      </c>
      <c r="H42" s="1">
        <f t="shared" si="4"/>
        <v>1934.12544866705</v>
      </c>
      <c r="I42" s="1">
        <f t="shared" si="4"/>
        <v>1861.7933448545302</v>
      </c>
      <c r="J42" s="1">
        <f t="shared" si="4"/>
        <v>1807.3287319408901</v>
      </c>
      <c r="K42" s="1">
        <f t="shared" si="4"/>
        <v>1764.9017639368101</v>
      </c>
      <c r="L42" s="1">
        <f t="shared" si="4"/>
        <v>1730.8477068403799</v>
      </c>
      <c r="M42" s="1">
        <f t="shared" si="4"/>
        <v>1702.78487455347</v>
      </c>
      <c r="N42" s="1">
        <f t="shared" si="4"/>
        <v>1679.1046102912699</v>
      </c>
      <c r="O42" s="1">
        <f t="shared" si="4"/>
        <v>1658.6776413723401</v>
      </c>
      <c r="P42" s="1">
        <f t="shared" si="4"/>
        <v>1640.68383935779</v>
      </c>
      <c r="Q42" s="1">
        <f t="shared" si="4"/>
        <v>1624.5116543491201</v>
      </c>
      <c r="R42" s="1">
        <f t="shared" si="4"/>
        <v>1609.69681318057</v>
      </c>
      <c r="S42" s="1">
        <f t="shared" si="3"/>
        <v>1595.88330087855</v>
      </c>
      <c r="T42" s="1">
        <f t="shared" si="3"/>
        <v>1582.7972175597199</v>
      </c>
      <c r="U42" s="1">
        <f t="shared" si="3"/>
        <v>1570.2283104619401</v>
      </c>
      <c r="V42" s="1">
        <f t="shared" si="3"/>
        <v>1558.0162934781999</v>
      </c>
      <c r="W42" s="1">
        <f t="shared" si="3"/>
        <v>1546.0403279411601</v>
      </c>
      <c r="X42" s="1">
        <f t="shared" si="3"/>
        <v>1534.2107232122701</v>
      </c>
      <c r="Y42" s="1">
        <f t="shared" si="3"/>
        <v>1522.46228732446</v>
      </c>
      <c r="Z42" s="1">
        <f t="shared" si="3"/>
        <v>1510.7489610930099</v>
      </c>
      <c r="AA42" s="1">
        <f t="shared" si="3"/>
        <v>1499.0394823122299</v>
      </c>
    </row>
    <row r="43" spans="1:28" x14ac:dyDescent="0.3">
      <c r="B43" t="s">
        <v>8</v>
      </c>
      <c r="C43" s="1">
        <f t="shared" si="4"/>
        <v>1969.3182940501099</v>
      </c>
      <c r="D43" s="1">
        <f t="shared" si="3"/>
        <v>2902.4348558756101</v>
      </c>
      <c r="E43" s="1">
        <f t="shared" si="3"/>
        <v>3270.3247432796602</v>
      </c>
      <c r="F43" s="1">
        <f t="shared" si="3"/>
        <v>3275.2417639416299</v>
      </c>
      <c r="G43" s="1">
        <f t="shared" si="3"/>
        <v>3061.30707036275</v>
      </c>
      <c r="H43" s="1">
        <f t="shared" si="3"/>
        <v>2727.1215586735398</v>
      </c>
      <c r="I43" s="1">
        <f t="shared" si="3"/>
        <v>2338.1531442304499</v>
      </c>
      <c r="J43" s="1">
        <f t="shared" si="3"/>
        <v>1936.55715382372</v>
      </c>
      <c r="K43" s="1">
        <f t="shared" si="3"/>
        <v>1548.4006829641201</v>
      </c>
      <c r="L43" s="1">
        <f t="shared" si="3"/>
        <v>1188.8105685133501</v>
      </c>
      <c r="M43" s="1">
        <f t="shared" si="3"/>
        <v>865.58740799800501</v>
      </c>
      <c r="N43" s="1">
        <f t="shared" si="3"/>
        <v>581.72215651331396</v>
      </c>
      <c r="O43" s="1">
        <f t="shared" si="3"/>
        <v>337.13773328349197</v>
      </c>
      <c r="P43" s="1">
        <f t="shared" si="3"/>
        <v>129.885902270511</v>
      </c>
      <c r="Q43" s="1">
        <f t="shared" si="3"/>
        <v>-43.038155371677398</v>
      </c>
      <c r="R43" s="1">
        <f t="shared" si="3"/>
        <v>-185.14933199764198</v>
      </c>
      <c r="S43" s="1">
        <f t="shared" si="3"/>
        <v>-300.113675311093</v>
      </c>
      <c r="T43" s="1">
        <f t="shared" si="3"/>
        <v>-391.52022461137295</v>
      </c>
      <c r="U43" s="1">
        <f t="shared" si="3"/>
        <v>-462.74335907769603</v>
      </c>
      <c r="V43" s="1">
        <f t="shared" si="3"/>
        <v>-516.86712738063193</v>
      </c>
      <c r="W43" s="1">
        <f t="shared" si="3"/>
        <v>-556.65133881182408</v>
      </c>
      <c r="X43" s="1">
        <f t="shared" si="3"/>
        <v>-584.52512205326298</v>
      </c>
      <c r="Y43" s="1">
        <f t="shared" si="3"/>
        <v>-602.59789827291399</v>
      </c>
      <c r="Z43" s="1">
        <f t="shared" si="3"/>
        <v>-612.68075610837502</v>
      </c>
      <c r="AA43" s="1">
        <f t="shared" si="3"/>
        <v>-616.31339751244104</v>
      </c>
    </row>
    <row r="44" spans="1:28" x14ac:dyDescent="0.3">
      <c r="B44" t="s">
        <v>2</v>
      </c>
      <c r="C44" s="1">
        <f>C13</f>
        <v>-0.13076751588480501</v>
      </c>
      <c r="D44" s="1">
        <f t="shared" ref="D44:AA45" si="5">D13</f>
        <v>-0.23905392104554901</v>
      </c>
      <c r="E44" s="1">
        <f t="shared" si="5"/>
        <v>-0.33806566545809402</v>
      </c>
      <c r="F44" s="1">
        <f t="shared" si="5"/>
        <v>-0.42533250271735901</v>
      </c>
      <c r="G44" s="1">
        <f t="shared" si="5"/>
        <v>-0.49991071784533397</v>
      </c>
      <c r="H44" s="1">
        <f t="shared" si="5"/>
        <v>-0.56195970549567698</v>
      </c>
      <c r="I44" s="1">
        <f t="shared" si="5"/>
        <v>-0.61228979829990904</v>
      </c>
      <c r="J44" s="1">
        <f t="shared" si="5"/>
        <v>-0.65204458394978104</v>
      </c>
      <c r="K44" s="1">
        <f t="shared" si="5"/>
        <v>-0.68249971325310999</v>
      </c>
      <c r="L44" s="1">
        <f t="shared" si="5"/>
        <v>-0.70494091482049004</v>
      </c>
      <c r="M44" s="1">
        <f t="shared" si="5"/>
        <v>-0.72059282267567004</v>
      </c>
      <c r="N44" s="1">
        <f t="shared" si="5"/>
        <v>-0.73058002971265401</v>
      </c>
      <c r="O44" s="1">
        <f t="shared" si="5"/>
        <v>-0.73590857829897105</v>
      </c>
      <c r="P44" s="1">
        <f t="shared" si="5"/>
        <v>-0.73746037234040396</v>
      </c>
      <c r="Q44" s="1">
        <f t="shared" si="5"/>
        <v>-0.73599563847976701</v>
      </c>
      <c r="R44" s="1">
        <f t="shared" si="5"/>
        <v>-0.73216022276050097</v>
      </c>
      <c r="S44" s="1">
        <f t="shared" si="5"/>
        <v>-0.72649557746042603</v>
      </c>
      <c r="T44" s="1">
        <f t="shared" si="5"/>
        <v>-0.71945000117353497</v>
      </c>
      <c r="U44" s="1">
        <f t="shared" si="5"/>
        <v>-0.71139017731963095</v>
      </c>
      <c r="V44" s="1">
        <f t="shared" si="5"/>
        <v>-0.70261239094348305</v>
      </c>
      <c r="W44" s="1">
        <f t="shared" si="5"/>
        <v>-0.69335303875910403</v>
      </c>
      <c r="X44" s="1">
        <f t="shared" si="5"/>
        <v>-0.68379821302323196</v>
      </c>
      <c r="Y44" s="1">
        <f t="shared" si="5"/>
        <v>-0.67409225577310905</v>
      </c>
      <c r="Z44" s="1">
        <f t="shared" si="5"/>
        <v>-0.66434525979340497</v>
      </c>
      <c r="AA44" s="1">
        <f t="shared" si="5"/>
        <v>-0.65463954602466701</v>
      </c>
    </row>
    <row r="45" spans="1:28" x14ac:dyDescent="0.3">
      <c r="B45" t="s">
        <v>5</v>
      </c>
      <c r="C45" s="1">
        <f>C14</f>
        <v>-0.245001496011926</v>
      </c>
      <c r="D45" s="1">
        <f t="shared" si="5"/>
        <v>-0.14697797297847701</v>
      </c>
      <c r="E45" s="1">
        <f t="shared" si="5"/>
        <v>-7.7888366342412405E-2</v>
      </c>
      <c r="F45" s="1">
        <f t="shared" si="5"/>
        <v>-3.0324683668041998E-2</v>
      </c>
      <c r="G45" s="1">
        <f t="shared" si="5"/>
        <v>1.69738018952814E-3</v>
      </c>
      <c r="H45" s="1">
        <f t="shared" si="5"/>
        <v>2.26004739256838E-2</v>
      </c>
      <c r="I45" s="1">
        <f t="shared" si="5"/>
        <v>3.5558534252459501E-2</v>
      </c>
      <c r="J45" s="1">
        <f t="shared" si="5"/>
        <v>4.2842923093193E-2</v>
      </c>
      <c r="K45" s="1">
        <f t="shared" si="5"/>
        <v>4.6093100299941299E-2</v>
      </c>
      <c r="L45" s="1">
        <f t="shared" si="5"/>
        <v>4.6506073462614803E-2</v>
      </c>
      <c r="M45" s="1">
        <f t="shared" si="5"/>
        <v>4.4964147600051997E-2</v>
      </c>
      <c r="N45" s="1">
        <f t="shared" si="5"/>
        <v>4.2120969873584699E-2</v>
      </c>
      <c r="O45" s="1">
        <f t="shared" si="5"/>
        <v>3.8460616990565202E-2</v>
      </c>
      <c r="P45" s="1">
        <f t="shared" si="5"/>
        <v>3.4339392766821103E-2</v>
      </c>
      <c r="Q45" s="1">
        <f t="shared" si="5"/>
        <v>3.0016352486717301E-2</v>
      </c>
      <c r="R45" s="1">
        <f t="shared" si="5"/>
        <v>2.56762317122218E-2</v>
      </c>
      <c r="S45" s="1">
        <f t="shared" si="5"/>
        <v>2.14470410059849E-2</v>
      </c>
      <c r="T45" s="1">
        <f t="shared" si="5"/>
        <v>1.7413754013434798E-2</v>
      </c>
      <c r="U45" s="1">
        <f t="shared" si="5"/>
        <v>1.36290290122284E-2</v>
      </c>
      <c r="V45" s="1">
        <f t="shared" si="5"/>
        <v>1.0121616306341501E-2</v>
      </c>
      <c r="W45" s="1">
        <f t="shared" si="5"/>
        <v>6.9029288717801203E-3</v>
      </c>
      <c r="X45" s="1">
        <f t="shared" si="5"/>
        <v>3.9721419701806999E-3</v>
      </c>
      <c r="Y45" s="1">
        <f t="shared" si="5"/>
        <v>1.32011153262224E-3</v>
      </c>
      <c r="Z45" s="1">
        <f t="shared" si="5"/>
        <v>-1.0676540389631399E-3</v>
      </c>
      <c r="AA45" s="1">
        <f t="shared" si="5"/>
        <v>-3.20877650908957E-3</v>
      </c>
    </row>
    <row r="46" spans="1:28" x14ac:dyDescent="0.3">
      <c r="B46" t="s">
        <v>9</v>
      </c>
      <c r="C46" s="1">
        <f t="shared" si="4"/>
        <v>-1690.09660471192</v>
      </c>
      <c r="D46" s="1">
        <f t="shared" si="3"/>
        <v>-2389.3095904510501</v>
      </c>
      <c r="E46" s="1">
        <f t="shared" si="3"/>
        <v>-2511.5341882564203</v>
      </c>
      <c r="F46" s="1">
        <f t="shared" si="3"/>
        <v>-2344.0268329791202</v>
      </c>
      <c r="G46" s="1">
        <f t="shared" si="3"/>
        <v>-2050.8654070584303</v>
      </c>
      <c r="H46" s="1">
        <f t="shared" si="3"/>
        <v>-1720.26071418525</v>
      </c>
      <c r="I46" s="1">
        <f t="shared" si="3"/>
        <v>-1397.45329525291</v>
      </c>
      <c r="J46" s="1">
        <f t="shared" si="3"/>
        <v>-1103.91711997987</v>
      </c>
      <c r="K46" s="1">
        <f t="shared" si="3"/>
        <v>-848.16026330943589</v>
      </c>
      <c r="L46" s="1">
        <f t="shared" si="3"/>
        <v>-631.758173601777</v>
      </c>
      <c r="M46" s="1">
        <f t="shared" si="3"/>
        <v>-452.72503483880701</v>
      </c>
      <c r="N46" s="1">
        <f t="shared" si="3"/>
        <v>-307.39777439828299</v>
      </c>
      <c r="O46" s="1">
        <f t="shared" si="3"/>
        <v>-191.483818259337</v>
      </c>
      <c r="P46" s="1">
        <f t="shared" si="3"/>
        <v>-100.63477378344901</v>
      </c>
      <c r="Q46" s="1">
        <f t="shared" si="3"/>
        <v>-30.7490968315605</v>
      </c>
      <c r="R46" s="1">
        <f t="shared" si="3"/>
        <v>21.881166891329901</v>
      </c>
      <c r="S46" s="1">
        <f t="shared" si="3"/>
        <v>60.513461018649707</v>
      </c>
      <c r="T46" s="1">
        <f t="shared" si="3"/>
        <v>87.949077548953298</v>
      </c>
      <c r="U46" s="1">
        <f t="shared" si="3"/>
        <v>106.55598299758699</v>
      </c>
      <c r="V46" s="1">
        <f t="shared" si="3"/>
        <v>118.30643019314199</v>
      </c>
      <c r="W46" s="1">
        <f t="shared" si="3"/>
        <v>124.821084628273</v>
      </c>
      <c r="X46" s="1">
        <f t="shared" si="3"/>
        <v>127.414671758525</v>
      </c>
      <c r="Y46" s="1">
        <f t="shared" si="3"/>
        <v>127.14018094102299</v>
      </c>
      <c r="Z46" s="1">
        <f t="shared" si="3"/>
        <v>124.82994214339601</v>
      </c>
      <c r="AA46" s="1">
        <f t="shared" si="3"/>
        <v>121.132710005433</v>
      </c>
    </row>
    <row r="47" spans="1:28" x14ac:dyDescent="0.3">
      <c r="A47" t="s">
        <v>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8" x14ac:dyDescent="0.3">
      <c r="B48" t="s">
        <v>6</v>
      </c>
      <c r="C48" s="1">
        <f>C17*10000</f>
        <v>116.095495466919</v>
      </c>
      <c r="D48" s="1">
        <f t="shared" ref="D48:AA53" si="6">D17*10000</f>
        <v>129.142168553142</v>
      </c>
      <c r="E48" s="1">
        <f t="shared" si="6"/>
        <v>116.23911566786501</v>
      </c>
      <c r="F48" s="1">
        <f t="shared" si="6"/>
        <v>98.425334215063202</v>
      </c>
      <c r="G48" s="1">
        <f t="shared" si="6"/>
        <v>81.1454589006688</v>
      </c>
      <c r="H48" s="1">
        <f t="shared" si="6"/>
        <v>65.713679362567902</v>
      </c>
      <c r="I48" s="1">
        <f t="shared" si="6"/>
        <v>52.356891938027999</v>
      </c>
      <c r="J48" s="1">
        <f t="shared" si="6"/>
        <v>41.002464479072998</v>
      </c>
      <c r="K48" s="1">
        <f t="shared" si="6"/>
        <v>31.486484928789903</v>
      </c>
      <c r="L48" s="1">
        <f t="shared" si="6"/>
        <v>23.615203468864099</v>
      </c>
      <c r="M48" s="1">
        <f t="shared" si="6"/>
        <v>17.188072239036099</v>
      </c>
      <c r="N48" s="1">
        <f t="shared" si="6"/>
        <v>12.009203917716601</v>
      </c>
      <c r="O48" s="1">
        <f t="shared" si="6"/>
        <v>7.8940740498667505</v>
      </c>
      <c r="P48" s="1">
        <f t="shared" si="6"/>
        <v>4.6734806501424995</v>
      </c>
      <c r="Q48" s="1">
        <f t="shared" si="6"/>
        <v>2.1956084004159897</v>
      </c>
      <c r="R48" s="1">
        <f t="shared" si="6"/>
        <v>0.326725847296094</v>
      </c>
      <c r="S48" s="1">
        <f t="shared" si="6"/>
        <v>-1.0490847592914401</v>
      </c>
      <c r="T48" s="1">
        <f t="shared" si="6"/>
        <v>-2.0308500955901203</v>
      </c>
      <c r="U48" s="1">
        <f t="shared" si="6"/>
        <v>-2.70203575001515</v>
      </c>
      <c r="V48" s="1">
        <f t="shared" si="6"/>
        <v>-3.1320977657456299</v>
      </c>
      <c r="W48" s="1">
        <f t="shared" si="6"/>
        <v>-3.3781193195558901</v>
      </c>
      <c r="X48" s="1">
        <f t="shared" si="6"/>
        <v>-3.4864360965003498</v>
      </c>
      <c r="Y48" s="1">
        <f t="shared" si="6"/>
        <v>-3.4941854452841303</v>
      </c>
      <c r="Z48" s="1">
        <f t="shared" si="6"/>
        <v>-3.4307386432508302</v>
      </c>
      <c r="AA48" s="1">
        <f t="shared" si="6"/>
        <v>-3.3189937762390098</v>
      </c>
    </row>
    <row r="49" spans="1:27" x14ac:dyDescent="0.3">
      <c r="B49" t="s">
        <v>7</v>
      </c>
      <c r="C49" s="1">
        <f t="shared" ref="C49:R53" si="7">C18*10000</f>
        <v>91.022364294199903</v>
      </c>
      <c r="D49" s="1">
        <f t="shared" si="7"/>
        <v>103.72528991205598</v>
      </c>
      <c r="E49" s="1">
        <f t="shared" si="7"/>
        <v>98.250714071625993</v>
      </c>
      <c r="F49" s="1">
        <f t="shared" si="7"/>
        <v>89.249291261705991</v>
      </c>
      <c r="G49" s="1">
        <f t="shared" si="7"/>
        <v>80.311933596355402</v>
      </c>
      <c r="H49" s="1">
        <f t="shared" si="7"/>
        <v>72.299159161738402</v>
      </c>
      <c r="I49" s="1">
        <f t="shared" si="7"/>
        <v>65.373906345823599</v>
      </c>
      <c r="J49" s="1">
        <f t="shared" si="7"/>
        <v>59.508135818497898</v>
      </c>
      <c r="K49" s="1">
        <f t="shared" si="7"/>
        <v>54.615832771117702</v>
      </c>
      <c r="L49" s="1">
        <f t="shared" si="7"/>
        <v>50.592394366598697</v>
      </c>
      <c r="M49" s="1">
        <f t="shared" si="7"/>
        <v>47.329105814892799</v>
      </c>
      <c r="N49" s="1">
        <f t="shared" si="7"/>
        <v>44.719953925893599</v>
      </c>
      <c r="O49" s="1">
        <f t="shared" si="7"/>
        <v>42.665372789890696</v>
      </c>
      <c r="P49" s="1">
        <f t="shared" si="7"/>
        <v>41.074341728003496</v>
      </c>
      <c r="Q49" s="1">
        <f t="shared" si="7"/>
        <v>39.865418321117801</v>
      </c>
      <c r="R49" s="1">
        <f t="shared" si="7"/>
        <v>38.9670368389028</v>
      </c>
      <c r="S49" s="1">
        <f t="shared" si="6"/>
        <v>38.317301308304899</v>
      </c>
      <c r="T49" s="1">
        <f t="shared" si="6"/>
        <v>37.863444662661301</v>
      </c>
      <c r="U49" s="1">
        <f t="shared" si="6"/>
        <v>37.561083608624898</v>
      </c>
      <c r="V49" s="1">
        <f t="shared" si="6"/>
        <v>37.373365855607503</v>
      </c>
      <c r="W49" s="1">
        <f t="shared" si="6"/>
        <v>37.270079914900599</v>
      </c>
      <c r="X49" s="1">
        <f t="shared" si="6"/>
        <v>37.226776693281003</v>
      </c>
      <c r="Y49" s="1">
        <f t="shared" si="6"/>
        <v>37.2239357413184</v>
      </c>
      <c r="Z49" s="1">
        <f t="shared" si="6"/>
        <v>37.246196514032498</v>
      </c>
      <c r="AA49" s="1">
        <f t="shared" si="6"/>
        <v>37.2816656698716</v>
      </c>
    </row>
    <row r="50" spans="1:27" x14ac:dyDescent="0.3">
      <c r="B50" t="s">
        <v>8</v>
      </c>
      <c r="C50" s="1">
        <f t="shared" si="7"/>
        <v>351.99432282163599</v>
      </c>
      <c r="D50" s="1">
        <f t="shared" si="6"/>
        <v>425.52424673361497</v>
      </c>
      <c r="E50" s="1">
        <f t="shared" si="6"/>
        <v>422.38527975884102</v>
      </c>
      <c r="F50" s="1">
        <f t="shared" si="6"/>
        <v>394.10022413921303</v>
      </c>
      <c r="G50" s="1">
        <f t="shared" si="6"/>
        <v>355.69111282923399</v>
      </c>
      <c r="H50" s="1">
        <f t="shared" si="6"/>
        <v>312.90967673098896</v>
      </c>
      <c r="I50" s="1">
        <f t="shared" si="6"/>
        <v>268.79554665053001</v>
      </c>
      <c r="J50" s="1">
        <f t="shared" si="6"/>
        <v>225.30682001688999</v>
      </c>
      <c r="K50" s="1">
        <f t="shared" si="6"/>
        <v>183.77776414533801</v>
      </c>
      <c r="L50" s="1">
        <f t="shared" si="6"/>
        <v>145.09462955701801</v>
      </c>
      <c r="M50" s="1">
        <f t="shared" si="6"/>
        <v>109.79876789320299</v>
      </c>
      <c r="N50" s="1">
        <f t="shared" si="6"/>
        <v>78.165218931427503</v>
      </c>
      <c r="O50" s="1">
        <f t="shared" si="6"/>
        <v>50.267653953169898</v>
      </c>
      <c r="P50" s="1">
        <f t="shared" si="6"/>
        <v>26.0323827075926</v>
      </c>
      <c r="Q50" s="1">
        <f t="shared" si="6"/>
        <v>5.2825960834124199</v>
      </c>
      <c r="R50" s="1">
        <f t="shared" si="6"/>
        <v>-12.226129990408101</v>
      </c>
      <c r="S50" s="1">
        <f t="shared" si="6"/>
        <v>-26.777987631314598</v>
      </c>
      <c r="T50" s="1">
        <f t="shared" si="6"/>
        <v>-38.6756428650936</v>
      </c>
      <c r="U50" s="1">
        <f t="shared" si="6"/>
        <v>-48.224426378203901</v>
      </c>
      <c r="V50" s="1">
        <f t="shared" si="6"/>
        <v>-55.721020644734494</v>
      </c>
      <c r="W50" s="1">
        <f t="shared" si="6"/>
        <v>-61.445758800809898</v>
      </c>
      <c r="X50" s="1">
        <f t="shared" si="6"/>
        <v>-65.657764743858294</v>
      </c>
      <c r="Y50" s="1">
        <f t="shared" si="6"/>
        <v>-68.592278453019105</v>
      </c>
      <c r="Z50" s="1">
        <f t="shared" si="6"/>
        <v>-70.459619222339498</v>
      </c>
      <c r="AA50" s="1">
        <f t="shared" si="6"/>
        <v>-71.445338734571507</v>
      </c>
    </row>
    <row r="51" spans="1:27" x14ac:dyDescent="0.3">
      <c r="B51" t="s">
        <v>2</v>
      </c>
      <c r="C51" s="1">
        <f>C20</f>
        <v>0.150683156031517</v>
      </c>
      <c r="D51" s="1">
        <f t="shared" ref="D51:AA52" si="8">D20</f>
        <v>0.17802131090307599</v>
      </c>
      <c r="E51" s="1">
        <f t="shared" si="8"/>
        <v>0.17514324537849399</v>
      </c>
      <c r="F51" s="1">
        <f t="shared" si="8"/>
        <v>0.16496690213558801</v>
      </c>
      <c r="G51" s="1">
        <f t="shared" si="8"/>
        <v>0.15339296476998501</v>
      </c>
      <c r="H51" s="1">
        <f t="shared" si="8"/>
        <v>0.142095931901769</v>
      </c>
      <c r="I51" s="1">
        <f t="shared" si="8"/>
        <v>0.13162648133244201</v>
      </c>
      <c r="J51" s="1">
        <f t="shared" si="8"/>
        <v>0.122184878573532</v>
      </c>
      <c r="K51" s="1">
        <f t="shared" si="8"/>
        <v>0.113829950463383</v>
      </c>
      <c r="L51" s="1">
        <f t="shared" si="8"/>
        <v>0.106547495952136</v>
      </c>
      <c r="M51" s="1">
        <f t="shared" si="8"/>
        <v>0.10028066480157399</v>
      </c>
      <c r="N51" s="1">
        <f t="shared" si="8"/>
        <v>9.4947707685158297E-2</v>
      </c>
      <c r="O51" s="1">
        <f t="shared" si="8"/>
        <v>9.0453894710620805E-2</v>
      </c>
      <c r="P51" s="1">
        <f t="shared" si="8"/>
        <v>8.6699826323877599E-2</v>
      </c>
      <c r="Q51" s="1">
        <f t="shared" si="8"/>
        <v>8.3587162783433505E-2</v>
      </c>
      <c r="R51" s="1">
        <f t="shared" si="8"/>
        <v>8.1022422183620393E-2</v>
      </c>
      <c r="S51" s="1">
        <f t="shared" si="8"/>
        <v>7.8919329923885798E-2</v>
      </c>
      <c r="T51" s="1">
        <f t="shared" si="8"/>
        <v>7.7200096988327194E-2</v>
      </c>
      <c r="U51" s="1">
        <f t="shared" si="8"/>
        <v>7.5795924036987497E-2</v>
      </c>
      <c r="V51" s="1">
        <f t="shared" si="8"/>
        <v>7.4646963296770993E-2</v>
      </c>
      <c r="W51" s="1">
        <f t="shared" si="8"/>
        <v>7.3701917095350997E-2</v>
      </c>
      <c r="X51" s="1">
        <f t="shared" si="8"/>
        <v>7.2917408673636899E-2</v>
      </c>
      <c r="Y51" s="1">
        <f t="shared" si="8"/>
        <v>7.22572261420905E-2</v>
      </c>
      <c r="Z51" s="1">
        <f t="shared" si="8"/>
        <v>7.1691512802503604E-2</v>
      </c>
      <c r="AA51" s="1">
        <f t="shared" si="8"/>
        <v>7.1195955370315298E-2</v>
      </c>
    </row>
    <row r="52" spans="1:27" x14ac:dyDescent="0.3">
      <c r="B52" t="s">
        <v>5</v>
      </c>
      <c r="C52" s="1">
        <f>C21</f>
        <v>-4.69975713444565E-2</v>
      </c>
      <c r="D52" s="1">
        <f t="shared" si="8"/>
        <v>-4.7928024079155501E-2</v>
      </c>
      <c r="E52" s="1">
        <f t="shared" si="8"/>
        <v>-3.9664232533053498E-2</v>
      </c>
      <c r="F52" s="1">
        <f t="shared" si="8"/>
        <v>-3.0826076706405199E-2</v>
      </c>
      <c r="G52" s="1">
        <f t="shared" si="8"/>
        <v>-2.3254951798048401E-2</v>
      </c>
      <c r="H52" s="1">
        <f t="shared" si="8"/>
        <v>-1.7177431172728699E-2</v>
      </c>
      <c r="I52" s="1">
        <f t="shared" si="8"/>
        <v>-1.24508256959626E-2</v>
      </c>
      <c r="J52" s="1">
        <f t="shared" si="8"/>
        <v>-8.8650784438436599E-3</v>
      </c>
      <c r="K52" s="1">
        <f t="shared" si="8"/>
        <v>-6.2159955156900802E-3</v>
      </c>
      <c r="L52" s="1">
        <f t="shared" si="8"/>
        <v>-4.3222632764687904E-3</v>
      </c>
      <c r="M52" s="1">
        <f t="shared" si="8"/>
        <v>-3.0281862652516999E-3</v>
      </c>
      <c r="N52" s="1">
        <f t="shared" si="8"/>
        <v>-2.2025614195740899E-3</v>
      </c>
      <c r="O52" s="1">
        <f t="shared" si="8"/>
        <v>-1.7364209197433501E-3</v>
      </c>
      <c r="P52" s="1">
        <f t="shared" si="8"/>
        <v>-1.54045555675131E-3</v>
      </c>
      <c r="Q52" s="1">
        <f t="shared" si="8"/>
        <v>-1.5424172804563399E-3</v>
      </c>
      <c r="R52" s="1">
        <f t="shared" si="8"/>
        <v>-1.6846389510328801E-3</v>
      </c>
      <c r="S52" s="1">
        <f t="shared" si="8"/>
        <v>-1.9217435143429301E-3</v>
      </c>
      <c r="T52" s="1">
        <f t="shared" si="8"/>
        <v>-2.21857928047997E-3</v>
      </c>
      <c r="U52" s="1">
        <f t="shared" si="8"/>
        <v>-2.5483954149878598E-3</v>
      </c>
      <c r="V52" s="1">
        <f t="shared" si="8"/>
        <v>-2.8912566803019901E-3</v>
      </c>
      <c r="W52" s="1">
        <f t="shared" si="8"/>
        <v>-3.2326865402103602E-3</v>
      </c>
      <c r="X52" s="1">
        <f t="shared" si="8"/>
        <v>-3.56252156984316E-3</v>
      </c>
      <c r="Y52" s="1">
        <f t="shared" si="8"/>
        <v>-3.8739567010109802E-3</v>
      </c>
      <c r="Z52" s="1">
        <f t="shared" si="8"/>
        <v>-4.1627594133524203E-3</v>
      </c>
      <c r="AA52" s="1">
        <f t="shared" si="8"/>
        <v>-4.4266309618280503E-3</v>
      </c>
    </row>
    <row r="53" spans="1:27" x14ac:dyDescent="0.3">
      <c r="B53" t="s">
        <v>9</v>
      </c>
      <c r="C53" s="1">
        <f t="shared" si="7"/>
        <v>-423.50368301897498</v>
      </c>
      <c r="D53" s="1">
        <f t="shared" si="6"/>
        <v>-511.42251897715403</v>
      </c>
      <c r="E53" s="1">
        <f t="shared" si="6"/>
        <v>-505.19605699996299</v>
      </c>
      <c r="F53" s="1">
        <f t="shared" si="6"/>
        <v>-468.41239126959698</v>
      </c>
      <c r="G53" s="1">
        <f t="shared" si="6"/>
        <v>-420.50001381760097</v>
      </c>
      <c r="H53" s="1">
        <f t="shared" si="6"/>
        <v>-369.06925736754403</v>
      </c>
      <c r="I53" s="1">
        <f t="shared" si="6"/>
        <v>-317.94961154167396</v>
      </c>
      <c r="J53" s="1">
        <f t="shared" si="6"/>
        <v>-269.34873893804604</v>
      </c>
      <c r="K53" s="1">
        <f t="shared" si="6"/>
        <v>-224.55409351517901</v>
      </c>
      <c r="L53" s="1">
        <f t="shared" si="6"/>
        <v>-184.24554779689001</v>
      </c>
      <c r="M53" s="1">
        <f t="shared" si="6"/>
        <v>-148.68275200522999</v>
      </c>
      <c r="N53" s="1">
        <f t="shared" si="6"/>
        <v>-117.836647914042</v>
      </c>
      <c r="O53" s="1">
        <f t="shared" si="6"/>
        <v>-91.486841679664394</v>
      </c>
      <c r="P53" s="1">
        <f t="shared" si="6"/>
        <v>-69.294201091145709</v>
      </c>
      <c r="Q53" s="1">
        <f t="shared" si="6"/>
        <v>-50.854356305412004</v>
      </c>
      <c r="R53" s="1">
        <f t="shared" si="6"/>
        <v>-35.736294360645402</v>
      </c>
      <c r="S53" s="1">
        <f t="shared" si="6"/>
        <v>-23.509370943732801</v>
      </c>
      <c r="T53" s="1">
        <f t="shared" si="6"/>
        <v>-13.761423176770201</v>
      </c>
      <c r="U53" s="1">
        <f t="shared" si="6"/>
        <v>-6.1101485152326198</v>
      </c>
      <c r="V53" s="1">
        <f t="shared" si="6"/>
        <v>-0.20948318199986998</v>
      </c>
      <c r="W53" s="1">
        <f t="shared" si="6"/>
        <v>4.2476464740615096</v>
      </c>
      <c r="X53" s="1">
        <f t="shared" si="6"/>
        <v>7.52912483280355</v>
      </c>
      <c r="Y53" s="1">
        <f t="shared" si="6"/>
        <v>9.8651705570118597</v>
      </c>
      <c r="Z53" s="1">
        <f t="shared" si="6"/>
        <v>11.450952932269299</v>
      </c>
      <c r="AA53" s="1">
        <f t="shared" si="6"/>
        <v>12.4498316725108</v>
      </c>
    </row>
    <row r="54" spans="1:27" x14ac:dyDescent="0.3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">
      <c r="A55" t="s">
        <v>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">
      <c r="B56" t="s">
        <v>6</v>
      </c>
      <c r="C56" s="1">
        <f>C25*10000</f>
        <v>875.553531489904</v>
      </c>
      <c r="D56" s="1">
        <f t="shared" ref="D56:AA61" si="9">D25*10000</f>
        <v>630.60955436047891</v>
      </c>
      <c r="E56" s="1">
        <f t="shared" si="9"/>
        <v>382.26442622719298</v>
      </c>
      <c r="F56" s="1">
        <f t="shared" si="9"/>
        <v>229.010302433997</v>
      </c>
      <c r="G56" s="1">
        <f t="shared" si="9"/>
        <v>142.18056137449301</v>
      </c>
      <c r="H56" s="1">
        <f t="shared" si="9"/>
        <v>93.233981993534911</v>
      </c>
      <c r="I56" s="1">
        <f t="shared" si="9"/>
        <v>64.8294383459383</v>
      </c>
      <c r="J56" s="1">
        <f t="shared" si="9"/>
        <v>47.435780681369899</v>
      </c>
      <c r="K56" s="1">
        <f t="shared" si="9"/>
        <v>35.985615472777503</v>
      </c>
      <c r="L56" s="1">
        <f t="shared" si="9"/>
        <v>27.8289395127726</v>
      </c>
      <c r="M56" s="1">
        <f t="shared" si="9"/>
        <v>21.5957118536728</v>
      </c>
      <c r="N56" s="1">
        <f t="shared" si="9"/>
        <v>16.5823698850695</v>
      </c>
      <c r="O56" s="1">
        <f t="shared" si="9"/>
        <v>12.425902134444199</v>
      </c>
      <c r="P56" s="1">
        <f t="shared" si="9"/>
        <v>8.9330875253218505</v>
      </c>
      <c r="Q56" s="1">
        <f t="shared" si="9"/>
        <v>5.9926482449840206</v>
      </c>
      <c r="R56" s="1">
        <f t="shared" si="9"/>
        <v>3.53125526306453</v>
      </c>
      <c r="S56" s="1">
        <f t="shared" si="9"/>
        <v>1.49239640683446</v>
      </c>
      <c r="T56" s="1">
        <f t="shared" si="9"/>
        <v>-0.17309501453538501</v>
      </c>
      <c r="U56" s="1">
        <f t="shared" si="9"/>
        <v>-1.51076968769703</v>
      </c>
      <c r="V56" s="1">
        <f t="shared" si="9"/>
        <v>-2.5636287009542196</v>
      </c>
      <c r="W56" s="1">
        <f t="shared" si="9"/>
        <v>-3.3720889511382199</v>
      </c>
      <c r="X56" s="1">
        <f t="shared" si="9"/>
        <v>-3.9736076111096499</v>
      </c>
      <c r="Y56" s="1">
        <f t="shared" si="9"/>
        <v>-4.40230842046335</v>
      </c>
      <c r="Z56" s="1">
        <f t="shared" si="9"/>
        <v>-4.6887411293702899</v>
      </c>
      <c r="AA56" s="1">
        <f t="shared" si="9"/>
        <v>-4.8598031017441103</v>
      </c>
    </row>
    <row r="57" spans="1:27" x14ac:dyDescent="0.3">
      <c r="B57" t="s">
        <v>7</v>
      </c>
      <c r="C57" s="1">
        <f t="shared" ref="C57:R61" si="10">C26*10000</f>
        <v>216.25677874901402</v>
      </c>
      <c r="D57" s="1">
        <f t="shared" si="10"/>
        <v>234.61809005325401</v>
      </c>
      <c r="E57" s="1">
        <f t="shared" si="10"/>
        <v>205.66846276844498</v>
      </c>
      <c r="F57" s="1">
        <f t="shared" si="10"/>
        <v>173.23580075644801</v>
      </c>
      <c r="G57" s="1">
        <f t="shared" si="10"/>
        <v>147.82061205814699</v>
      </c>
      <c r="H57" s="1">
        <f t="shared" si="10"/>
        <v>129.79182859010999</v>
      </c>
      <c r="I57" s="1">
        <f t="shared" si="10"/>
        <v>117.25328424426701</v>
      </c>
      <c r="J57" s="1">
        <f t="shared" si="10"/>
        <v>108.36801104867099</v>
      </c>
      <c r="K57" s="1">
        <f t="shared" si="10"/>
        <v>101.834356418238</v>
      </c>
      <c r="L57" s="1">
        <f t="shared" si="10"/>
        <v>96.832160064445887</v>
      </c>
      <c r="M57" s="1">
        <f t="shared" si="10"/>
        <v>92.871538907140803</v>
      </c>
      <c r="N57" s="1">
        <f t="shared" si="10"/>
        <v>89.664421252463299</v>
      </c>
      <c r="O57" s="1">
        <f t="shared" si="10"/>
        <v>87.038086320719003</v>
      </c>
      <c r="P57" s="1">
        <f t="shared" si="10"/>
        <v>84.882889426425294</v>
      </c>
      <c r="Q57" s="1">
        <f t="shared" si="10"/>
        <v>83.122729818422599</v>
      </c>
      <c r="R57" s="1">
        <f t="shared" si="10"/>
        <v>81.699255974711804</v>
      </c>
      <c r="S57" s="1">
        <f t="shared" si="9"/>
        <v>80.563868073439991</v>
      </c>
      <c r="T57" s="1">
        <f t="shared" si="9"/>
        <v>79.673923394738793</v>
      </c>
      <c r="U57" s="1">
        <f t="shared" si="9"/>
        <v>78.991086248478595</v>
      </c>
      <c r="V57" s="1">
        <f t="shared" si="9"/>
        <v>78.480694409996701</v>
      </c>
      <c r="W57" s="1">
        <f t="shared" si="9"/>
        <v>78.111551084686695</v>
      </c>
      <c r="X57" s="1">
        <f t="shared" si="9"/>
        <v>77.855850252924498</v>
      </c>
      <c r="Y57" s="1">
        <f t="shared" si="9"/>
        <v>77.689103866110401</v>
      </c>
      <c r="Z57" s="1">
        <f t="shared" si="9"/>
        <v>77.590022216998705</v>
      </c>
      <c r="AA57" s="1">
        <f t="shared" si="9"/>
        <v>77.540339049388393</v>
      </c>
    </row>
    <row r="58" spans="1:27" x14ac:dyDescent="0.3">
      <c r="B58" t="s">
        <v>8</v>
      </c>
      <c r="C58" s="1">
        <f t="shared" si="10"/>
        <v>329.73673048876196</v>
      </c>
      <c r="D58" s="1">
        <f t="shared" si="9"/>
        <v>649.07725981052999</v>
      </c>
      <c r="E58" s="1">
        <f t="shared" si="9"/>
        <v>856.79277283729493</v>
      </c>
      <c r="F58" s="1">
        <f t="shared" si="9"/>
        <v>954.89046553113701</v>
      </c>
      <c r="G58" s="1">
        <f t="shared" si="9"/>
        <v>970.26493105914892</v>
      </c>
      <c r="H58" s="1">
        <f t="shared" si="9"/>
        <v>930.21762590814694</v>
      </c>
      <c r="I58" s="1">
        <f t="shared" si="9"/>
        <v>856.39320583243602</v>
      </c>
      <c r="J58" s="1">
        <f t="shared" si="9"/>
        <v>764.40205226486205</v>
      </c>
      <c r="K58" s="1">
        <f t="shared" si="9"/>
        <v>664.92993978086997</v>
      </c>
      <c r="L58" s="1">
        <f t="shared" si="9"/>
        <v>565.00353893575004</v>
      </c>
      <c r="M58" s="1">
        <f t="shared" si="9"/>
        <v>469.04728399869401</v>
      </c>
      <c r="N58" s="1">
        <f t="shared" si="9"/>
        <v>379.68055145046401</v>
      </c>
      <c r="O58" s="1">
        <f t="shared" si="9"/>
        <v>298.29314454091804</v>
      </c>
      <c r="P58" s="1">
        <f t="shared" si="9"/>
        <v>225.45206046173101</v>
      </c>
      <c r="Q58" s="1">
        <f t="shared" si="9"/>
        <v>161.185817736323</v>
      </c>
      <c r="R58" s="1">
        <f t="shared" si="9"/>
        <v>105.18179242690201</v>
      </c>
      <c r="S58" s="1">
        <f t="shared" si="9"/>
        <v>56.922313057880302</v>
      </c>
      <c r="T58" s="1">
        <f t="shared" si="9"/>
        <v>15.7777906652995</v>
      </c>
      <c r="U58" s="1">
        <f t="shared" si="9"/>
        <v>-18.930265213584502</v>
      </c>
      <c r="V58" s="1">
        <f t="shared" si="9"/>
        <v>-47.887331479002903</v>
      </c>
      <c r="W58" s="1">
        <f t="shared" si="9"/>
        <v>-71.758729889843096</v>
      </c>
      <c r="X58" s="1">
        <f t="shared" si="9"/>
        <v>-91.17280549167829</v>
      </c>
      <c r="Y58" s="1">
        <f t="shared" si="9"/>
        <v>-106.711280630605</v>
      </c>
      <c r="Z58" s="1">
        <f t="shared" si="9"/>
        <v>-118.90455758860399</v>
      </c>
      <c r="AA58" s="1">
        <f t="shared" si="9"/>
        <v>-128.23038875387101</v>
      </c>
    </row>
    <row r="59" spans="1:27" x14ac:dyDescent="0.3">
      <c r="B59" t="s">
        <v>2</v>
      </c>
      <c r="C59" s="1">
        <f>C28</f>
        <v>2.8913532872952698E-2</v>
      </c>
      <c r="D59" s="1">
        <f t="shared" ref="D59:AA60" si="11">D28</f>
        <v>5.5474643837087299E-2</v>
      </c>
      <c r="E59" s="1">
        <f t="shared" si="11"/>
        <v>7.59692775121628E-2</v>
      </c>
      <c r="F59" s="1">
        <f t="shared" si="11"/>
        <v>8.9571721425623294E-2</v>
      </c>
      <c r="G59" s="1">
        <f t="shared" si="11"/>
        <v>9.7701502447780406E-2</v>
      </c>
      <c r="H59" s="1">
        <f t="shared" si="11"/>
        <v>0.10185151506309301</v>
      </c>
      <c r="I59" s="1">
        <f t="shared" si="11"/>
        <v>0.10321646398843699</v>
      </c>
      <c r="J59" s="1">
        <f t="shared" si="11"/>
        <v>0.10269618957896701</v>
      </c>
      <c r="K59" s="1">
        <f t="shared" si="11"/>
        <v>0.100956637165577</v>
      </c>
      <c r="L59" s="1">
        <f t="shared" si="11"/>
        <v>9.84857056069149E-2</v>
      </c>
      <c r="M59" s="1">
        <f t="shared" si="11"/>
        <v>9.5636234265770906E-2</v>
      </c>
      <c r="N59" s="1">
        <f t="shared" si="11"/>
        <v>9.2658367305233802E-2</v>
      </c>
      <c r="O59" s="1">
        <f t="shared" si="11"/>
        <v>8.9724196029633399E-2</v>
      </c>
      <c r="P59" s="1">
        <f t="shared" si="11"/>
        <v>8.6946800138948205E-2</v>
      </c>
      <c r="Q59" s="1">
        <f t="shared" si="11"/>
        <v>8.4395106462651706E-2</v>
      </c>
      <c r="R59" s="1">
        <f t="shared" si="11"/>
        <v>8.2105525684964806E-2</v>
      </c>
      <c r="S59" s="1">
        <f t="shared" si="11"/>
        <v>8.00910483421369E-2</v>
      </c>
      <c r="T59" s="1">
        <f t="shared" si="11"/>
        <v>7.8348309347821096E-2</v>
      </c>
      <c r="U59" s="1">
        <f t="shared" si="11"/>
        <v>7.6863018840534605E-2</v>
      </c>
      <c r="V59" s="1">
        <f t="shared" si="11"/>
        <v>7.5614079658282707E-2</v>
      </c>
      <c r="W59" s="1">
        <f t="shared" si="11"/>
        <v>7.4576653865381204E-2</v>
      </c>
      <c r="X59" s="1">
        <f t="shared" si="11"/>
        <v>7.3724394915303096E-2</v>
      </c>
      <c r="Y59" s="1">
        <f t="shared" si="11"/>
        <v>7.3031024269025802E-2</v>
      </c>
      <c r="Z59" s="1">
        <f t="shared" si="11"/>
        <v>7.2471399495287497E-2</v>
      </c>
      <c r="AA59" s="1">
        <f t="shared" si="11"/>
        <v>7.2022193879098098E-2</v>
      </c>
    </row>
    <row r="60" spans="1:27" x14ac:dyDescent="0.3">
      <c r="B60" t="s">
        <v>5</v>
      </c>
      <c r="C60" s="1">
        <f>C29</f>
        <v>-5.8153631465162101E-2</v>
      </c>
      <c r="D60" s="1">
        <f t="shared" si="11"/>
        <v>-6.5421570401379997E-2</v>
      </c>
      <c r="E60" s="1">
        <f t="shared" si="11"/>
        <v>-5.97498430658083E-2</v>
      </c>
      <c r="F60" s="1">
        <f t="shared" si="11"/>
        <v>-5.0886376901979301E-2</v>
      </c>
      <c r="G60" s="1">
        <f t="shared" si="11"/>
        <v>-4.21759342353848E-2</v>
      </c>
      <c r="H60" s="1">
        <f t="shared" si="11"/>
        <v>-3.4569321254640101E-2</v>
      </c>
      <c r="I60" s="1">
        <f t="shared" si="11"/>
        <v>-2.8203481587923501E-2</v>
      </c>
      <c r="J60" s="1">
        <f t="shared" si="11"/>
        <v>-2.2976658904325601E-2</v>
      </c>
      <c r="K60" s="1">
        <f t="shared" si="11"/>
        <v>-1.8739266072049999E-2</v>
      </c>
      <c r="L60" s="1">
        <f t="shared" si="11"/>
        <v>-1.53483686648538E-2</v>
      </c>
      <c r="M60" s="1">
        <f t="shared" si="11"/>
        <v>-1.2678358691986E-2</v>
      </c>
      <c r="N60" s="1">
        <f t="shared" si="11"/>
        <v>-1.0619911319743601E-2</v>
      </c>
      <c r="O60" s="1">
        <f t="shared" si="11"/>
        <v>-9.0771609051056596E-3</v>
      </c>
      <c r="P60" s="1">
        <f t="shared" si="11"/>
        <v>-7.9655151939711007E-3</v>
      </c>
      <c r="Q60" s="1">
        <f t="shared" si="11"/>
        <v>-7.2102869573393898E-3</v>
      </c>
      <c r="R60" s="1">
        <f t="shared" si="11"/>
        <v>-6.7458385445500202E-3</v>
      </c>
      <c r="S60" s="1">
        <f t="shared" si="11"/>
        <v>-6.5149541237005098E-3</v>
      </c>
      <c r="T60" s="1">
        <f t="shared" si="11"/>
        <v>-6.4682675918229498E-3</v>
      </c>
      <c r="U60" s="1">
        <f t="shared" si="11"/>
        <v>-6.5636685459282704E-3</v>
      </c>
      <c r="V60" s="1">
        <f t="shared" si="11"/>
        <v>-6.7656667311126201E-3</v>
      </c>
      <c r="W60" s="1">
        <f t="shared" si="11"/>
        <v>-7.0447246248540301E-3</v>
      </c>
      <c r="X60" s="1">
        <f t="shared" si="11"/>
        <v>-7.37657898680091E-3</v>
      </c>
      <c r="Y60" s="1">
        <f t="shared" si="11"/>
        <v>-7.7415735188194898E-3</v>
      </c>
      <c r="Z60" s="1">
        <f t="shared" si="11"/>
        <v>-8.1240214747184108E-3</v>
      </c>
      <c r="AA60" s="1">
        <f t="shared" si="11"/>
        <v>-8.5116121267712602E-3</v>
      </c>
    </row>
    <row r="61" spans="1:27" x14ac:dyDescent="0.3">
      <c r="B61" t="s">
        <v>9</v>
      </c>
      <c r="C61" s="1">
        <f t="shared" si="10"/>
        <v>1690.37044967981</v>
      </c>
      <c r="D61" s="1">
        <f t="shared" si="9"/>
        <v>1226.6018636097099</v>
      </c>
      <c r="E61" s="1">
        <f t="shared" si="9"/>
        <v>727.95379471006197</v>
      </c>
      <c r="F61" s="1">
        <f t="shared" si="9"/>
        <v>392.84014556743602</v>
      </c>
      <c r="G61" s="1">
        <f t="shared" si="9"/>
        <v>183.87814105988599</v>
      </c>
      <c r="H61" s="1">
        <f t="shared" si="9"/>
        <v>56.490865872282399</v>
      </c>
      <c r="I61" s="1">
        <f t="shared" si="9"/>
        <v>-19.2079333788969</v>
      </c>
      <c r="J61" s="1">
        <f t="shared" si="9"/>
        <v>-61.896089251853901</v>
      </c>
      <c r="K61" s="1">
        <f t="shared" si="9"/>
        <v>-83.318774671002899</v>
      </c>
      <c r="L61" s="1">
        <f t="shared" si="9"/>
        <v>-91.036291584553894</v>
      </c>
      <c r="M61" s="1">
        <f t="shared" si="9"/>
        <v>-90.036664217114094</v>
      </c>
      <c r="N61" s="1">
        <f t="shared" si="9"/>
        <v>-83.67689461357601</v>
      </c>
      <c r="O61" s="1">
        <f t="shared" si="9"/>
        <v>-74.243773199706695</v>
      </c>
      <c r="P61" s="1">
        <f t="shared" si="9"/>
        <v>-63.2990041306386</v>
      </c>
      <c r="Q61" s="1">
        <f t="shared" si="9"/>
        <v>-51.899952914418193</v>
      </c>
      <c r="R61" s="1">
        <f t="shared" si="9"/>
        <v>-40.746649167419697</v>
      </c>
      <c r="S61" s="1">
        <f t="shared" si="9"/>
        <v>-30.2834298296642</v>
      </c>
      <c r="T61" s="1">
        <f t="shared" si="9"/>
        <v>-20.771448834962801</v>
      </c>
      <c r="U61" s="1">
        <f t="shared" si="9"/>
        <v>-12.341600271520399</v>
      </c>
      <c r="V61" s="1">
        <f t="shared" si="9"/>
        <v>-5.0336944858014894</v>
      </c>
      <c r="W61" s="1">
        <f t="shared" si="9"/>
        <v>1.1743687003370999</v>
      </c>
      <c r="X61" s="1">
        <f t="shared" si="9"/>
        <v>6.34490283359795</v>
      </c>
      <c r="Y61" s="1">
        <f t="shared" si="9"/>
        <v>10.564422513089101</v>
      </c>
      <c r="Z61" s="1">
        <f t="shared" si="9"/>
        <v>13.9319921506412</v>
      </c>
      <c r="AA61" s="1">
        <f t="shared" si="9"/>
        <v>16.550926577809399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model_var</vt:lpstr>
      <vt:lpstr>together</vt:lpstr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Pyltsyna</dc:creator>
  <cp:lastModifiedBy>Ekaterina Pyltsyna</cp:lastModifiedBy>
  <dcterms:created xsi:type="dcterms:W3CDTF">2015-06-05T18:17:20Z</dcterms:created>
  <dcterms:modified xsi:type="dcterms:W3CDTF">2020-04-02T08:23:40Z</dcterms:modified>
</cp:coreProperties>
</file>