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te\Desktop\QREF_ELLINGTON\TVP_VAR_N3\data\"/>
    </mc:Choice>
  </mc:AlternateContent>
  <bookViews>
    <workbookView xWindow="0" yWindow="0" windowWidth="22665" windowHeight="9600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8" i="1" l="1"/>
  <c r="M279" i="1"/>
  <c r="M280" i="1"/>
  <c r="M281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34" i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6" i="1"/>
  <c r="F7" i="1"/>
  <c r="G7" i="1"/>
  <c r="H7" i="1"/>
  <c r="F8" i="1"/>
  <c r="G8" i="1"/>
  <c r="H8" i="1"/>
  <c r="F9" i="1"/>
  <c r="G9" i="1"/>
  <c r="H9" i="1"/>
  <c r="F10" i="1"/>
  <c r="G10" i="1"/>
  <c r="H10" i="1"/>
  <c r="F11" i="1"/>
  <c r="G11" i="1"/>
  <c r="H11" i="1"/>
  <c r="F12" i="1"/>
  <c r="G12" i="1"/>
  <c r="H12" i="1"/>
  <c r="F13" i="1"/>
  <c r="G13" i="1"/>
  <c r="H13" i="1"/>
  <c r="F14" i="1"/>
  <c r="G14" i="1"/>
  <c r="H14" i="1"/>
  <c r="F15" i="1"/>
  <c r="G15" i="1"/>
  <c r="H15" i="1"/>
  <c r="F16" i="1"/>
  <c r="G16" i="1"/>
  <c r="H16" i="1"/>
  <c r="F17" i="1"/>
  <c r="G17" i="1"/>
  <c r="H17" i="1"/>
  <c r="F18" i="1"/>
  <c r="G18" i="1"/>
  <c r="H18" i="1"/>
  <c r="F19" i="1"/>
  <c r="G19" i="1"/>
  <c r="H19" i="1"/>
  <c r="F20" i="1"/>
  <c r="G20" i="1"/>
  <c r="H20" i="1"/>
  <c r="F21" i="1"/>
  <c r="G21" i="1"/>
  <c r="H21" i="1"/>
  <c r="F22" i="1"/>
  <c r="G22" i="1"/>
  <c r="H22" i="1"/>
  <c r="F23" i="1"/>
  <c r="G23" i="1"/>
  <c r="H23" i="1"/>
  <c r="F24" i="1"/>
  <c r="G24" i="1"/>
  <c r="H24" i="1"/>
  <c r="F25" i="1"/>
  <c r="G25" i="1"/>
  <c r="H25" i="1"/>
  <c r="F26" i="1"/>
  <c r="G26" i="1"/>
  <c r="H26" i="1"/>
  <c r="F27" i="1"/>
  <c r="G27" i="1"/>
  <c r="H27" i="1"/>
  <c r="F28" i="1"/>
  <c r="G28" i="1"/>
  <c r="H28" i="1"/>
  <c r="F29" i="1"/>
  <c r="G29" i="1"/>
  <c r="H29" i="1"/>
  <c r="F30" i="1"/>
  <c r="G30" i="1"/>
  <c r="H30" i="1"/>
  <c r="F31" i="1"/>
  <c r="G31" i="1"/>
  <c r="H31" i="1"/>
  <c r="F32" i="1"/>
  <c r="G32" i="1"/>
  <c r="H32" i="1"/>
  <c r="F33" i="1"/>
  <c r="G33" i="1"/>
  <c r="H33" i="1"/>
  <c r="F34" i="1"/>
  <c r="G34" i="1"/>
  <c r="H34" i="1"/>
  <c r="F35" i="1"/>
  <c r="G35" i="1"/>
  <c r="H35" i="1"/>
  <c r="F36" i="1"/>
  <c r="G36" i="1"/>
  <c r="H36" i="1"/>
  <c r="F37" i="1"/>
  <c r="G37" i="1"/>
  <c r="H37" i="1"/>
  <c r="F38" i="1"/>
  <c r="G38" i="1"/>
  <c r="H38" i="1"/>
  <c r="F39" i="1"/>
  <c r="G39" i="1"/>
  <c r="H39" i="1"/>
  <c r="F40" i="1"/>
  <c r="G40" i="1"/>
  <c r="H40" i="1"/>
  <c r="F41" i="1"/>
  <c r="G41" i="1"/>
  <c r="H41" i="1"/>
  <c r="F42" i="1"/>
  <c r="G42" i="1"/>
  <c r="H42" i="1"/>
  <c r="F43" i="1"/>
  <c r="G43" i="1"/>
  <c r="H43" i="1"/>
  <c r="F44" i="1"/>
  <c r="G44" i="1"/>
  <c r="H44" i="1"/>
  <c r="F45" i="1"/>
  <c r="G45" i="1"/>
  <c r="H45" i="1"/>
  <c r="F46" i="1"/>
  <c r="G46" i="1"/>
  <c r="H46" i="1"/>
  <c r="F47" i="1"/>
  <c r="G47" i="1"/>
  <c r="H47" i="1"/>
  <c r="F48" i="1"/>
  <c r="G48" i="1"/>
  <c r="H48" i="1"/>
  <c r="F49" i="1"/>
  <c r="G49" i="1"/>
  <c r="H49" i="1"/>
  <c r="F50" i="1"/>
  <c r="G50" i="1"/>
  <c r="H50" i="1"/>
  <c r="F51" i="1"/>
  <c r="G51" i="1"/>
  <c r="H51" i="1"/>
  <c r="F52" i="1"/>
  <c r="G52" i="1"/>
  <c r="H52" i="1"/>
  <c r="F53" i="1"/>
  <c r="G53" i="1"/>
  <c r="H53" i="1"/>
  <c r="F54" i="1"/>
  <c r="G54" i="1"/>
  <c r="H54" i="1"/>
  <c r="F55" i="1"/>
  <c r="G55" i="1"/>
  <c r="H55" i="1"/>
  <c r="F56" i="1"/>
  <c r="G56" i="1"/>
  <c r="H56" i="1"/>
  <c r="F57" i="1"/>
  <c r="G57" i="1"/>
  <c r="H57" i="1"/>
  <c r="F58" i="1"/>
  <c r="G58" i="1"/>
  <c r="H58" i="1"/>
  <c r="F59" i="1"/>
  <c r="G59" i="1"/>
  <c r="H59" i="1"/>
  <c r="F60" i="1"/>
  <c r="G60" i="1"/>
  <c r="H60" i="1"/>
  <c r="F61" i="1"/>
  <c r="G61" i="1"/>
  <c r="H61" i="1"/>
  <c r="F62" i="1"/>
  <c r="G62" i="1"/>
  <c r="H62" i="1"/>
  <c r="F63" i="1"/>
  <c r="G63" i="1"/>
  <c r="H63" i="1"/>
  <c r="F64" i="1"/>
  <c r="G64" i="1"/>
  <c r="H64" i="1"/>
  <c r="F65" i="1"/>
  <c r="G65" i="1"/>
  <c r="H65" i="1"/>
  <c r="F66" i="1"/>
  <c r="G66" i="1"/>
  <c r="H66" i="1"/>
  <c r="F67" i="1"/>
  <c r="G67" i="1"/>
  <c r="H67" i="1"/>
  <c r="F68" i="1"/>
  <c r="G68" i="1"/>
  <c r="H68" i="1"/>
  <c r="F69" i="1"/>
  <c r="G69" i="1"/>
  <c r="H69" i="1"/>
  <c r="F70" i="1"/>
  <c r="G70" i="1"/>
  <c r="H70" i="1"/>
  <c r="F71" i="1"/>
  <c r="G71" i="1"/>
  <c r="H71" i="1"/>
  <c r="F72" i="1"/>
  <c r="G72" i="1"/>
  <c r="H72" i="1"/>
  <c r="F73" i="1"/>
  <c r="G73" i="1"/>
  <c r="H73" i="1"/>
  <c r="F74" i="1"/>
  <c r="G74" i="1"/>
  <c r="H74" i="1"/>
  <c r="F75" i="1"/>
  <c r="G75" i="1"/>
  <c r="H75" i="1"/>
  <c r="F76" i="1"/>
  <c r="G76" i="1"/>
  <c r="H76" i="1"/>
  <c r="F77" i="1"/>
  <c r="G77" i="1"/>
  <c r="H77" i="1"/>
  <c r="F78" i="1"/>
  <c r="G78" i="1"/>
  <c r="H78" i="1"/>
  <c r="F79" i="1"/>
  <c r="G79" i="1"/>
  <c r="H79" i="1"/>
  <c r="F80" i="1"/>
  <c r="G80" i="1"/>
  <c r="H80" i="1"/>
  <c r="F81" i="1"/>
  <c r="G81" i="1"/>
  <c r="H81" i="1"/>
  <c r="F82" i="1"/>
  <c r="G82" i="1"/>
  <c r="H82" i="1"/>
  <c r="F83" i="1"/>
  <c r="G83" i="1"/>
  <c r="H83" i="1"/>
  <c r="F84" i="1"/>
  <c r="G84" i="1"/>
  <c r="H84" i="1"/>
  <c r="F85" i="1"/>
  <c r="G85" i="1"/>
  <c r="H85" i="1"/>
  <c r="F86" i="1"/>
  <c r="G86" i="1"/>
  <c r="H86" i="1"/>
  <c r="F87" i="1"/>
  <c r="G87" i="1"/>
  <c r="H87" i="1"/>
  <c r="F88" i="1"/>
  <c r="G88" i="1"/>
  <c r="H88" i="1"/>
  <c r="F89" i="1"/>
  <c r="G89" i="1"/>
  <c r="H89" i="1"/>
  <c r="F90" i="1"/>
  <c r="G90" i="1"/>
  <c r="H90" i="1"/>
  <c r="F91" i="1"/>
  <c r="G91" i="1"/>
  <c r="H91" i="1"/>
  <c r="F92" i="1"/>
  <c r="G92" i="1"/>
  <c r="H92" i="1"/>
  <c r="F93" i="1"/>
  <c r="G93" i="1"/>
  <c r="H93" i="1"/>
  <c r="F94" i="1"/>
  <c r="G94" i="1"/>
  <c r="H94" i="1"/>
  <c r="F95" i="1"/>
  <c r="G95" i="1"/>
  <c r="H95" i="1"/>
  <c r="F96" i="1"/>
  <c r="G96" i="1"/>
  <c r="H96" i="1"/>
  <c r="F97" i="1"/>
  <c r="G97" i="1"/>
  <c r="H97" i="1"/>
  <c r="F98" i="1"/>
  <c r="G98" i="1"/>
  <c r="H98" i="1"/>
  <c r="F99" i="1"/>
  <c r="G99" i="1"/>
  <c r="H99" i="1"/>
  <c r="F100" i="1"/>
  <c r="G100" i="1"/>
  <c r="H100" i="1"/>
  <c r="F101" i="1"/>
  <c r="G101" i="1"/>
  <c r="H101" i="1"/>
  <c r="F102" i="1"/>
  <c r="G102" i="1"/>
  <c r="H102" i="1"/>
  <c r="F103" i="1"/>
  <c r="G103" i="1"/>
  <c r="H103" i="1"/>
  <c r="F104" i="1"/>
  <c r="G104" i="1"/>
  <c r="H104" i="1"/>
  <c r="F105" i="1"/>
  <c r="G105" i="1"/>
  <c r="H105" i="1"/>
  <c r="F106" i="1"/>
  <c r="G106" i="1"/>
  <c r="H106" i="1"/>
  <c r="F107" i="1"/>
  <c r="G107" i="1"/>
  <c r="H107" i="1"/>
  <c r="F108" i="1"/>
  <c r="G108" i="1"/>
  <c r="H108" i="1"/>
  <c r="F109" i="1"/>
  <c r="G109" i="1"/>
  <c r="H109" i="1"/>
  <c r="F110" i="1"/>
  <c r="G110" i="1"/>
  <c r="H110" i="1"/>
  <c r="F111" i="1"/>
  <c r="G111" i="1"/>
  <c r="H111" i="1"/>
  <c r="F112" i="1"/>
  <c r="G112" i="1"/>
  <c r="H112" i="1"/>
  <c r="F113" i="1"/>
  <c r="G113" i="1"/>
  <c r="H113" i="1"/>
  <c r="F114" i="1"/>
  <c r="G114" i="1"/>
  <c r="H114" i="1"/>
  <c r="F115" i="1"/>
  <c r="G115" i="1"/>
  <c r="H115" i="1"/>
  <c r="F116" i="1"/>
  <c r="G116" i="1"/>
  <c r="H116" i="1"/>
  <c r="F117" i="1"/>
  <c r="G117" i="1"/>
  <c r="H117" i="1"/>
  <c r="F118" i="1"/>
  <c r="G118" i="1"/>
  <c r="H118" i="1"/>
  <c r="F119" i="1"/>
  <c r="G119" i="1"/>
  <c r="H119" i="1"/>
  <c r="F120" i="1"/>
  <c r="G120" i="1"/>
  <c r="H120" i="1"/>
  <c r="F121" i="1"/>
  <c r="G121" i="1"/>
  <c r="H121" i="1"/>
  <c r="F122" i="1"/>
  <c r="G122" i="1"/>
  <c r="H122" i="1"/>
  <c r="F123" i="1"/>
  <c r="G123" i="1"/>
  <c r="H123" i="1"/>
  <c r="F124" i="1"/>
  <c r="G124" i="1"/>
  <c r="H124" i="1"/>
  <c r="F125" i="1"/>
  <c r="G125" i="1"/>
  <c r="H125" i="1"/>
  <c r="F126" i="1"/>
  <c r="G126" i="1"/>
  <c r="H126" i="1"/>
  <c r="F127" i="1"/>
  <c r="G127" i="1"/>
  <c r="H127" i="1"/>
  <c r="F128" i="1"/>
  <c r="G128" i="1"/>
  <c r="H128" i="1"/>
  <c r="F129" i="1"/>
  <c r="G129" i="1"/>
  <c r="H129" i="1"/>
  <c r="F130" i="1"/>
  <c r="G130" i="1"/>
  <c r="H130" i="1"/>
  <c r="F131" i="1"/>
  <c r="G131" i="1"/>
  <c r="H131" i="1"/>
  <c r="F132" i="1"/>
  <c r="G132" i="1"/>
  <c r="H132" i="1"/>
  <c r="F133" i="1"/>
  <c r="G133" i="1"/>
  <c r="H133" i="1"/>
  <c r="F134" i="1"/>
  <c r="G134" i="1"/>
  <c r="H134" i="1"/>
  <c r="F135" i="1"/>
  <c r="G135" i="1"/>
  <c r="H135" i="1"/>
  <c r="F136" i="1"/>
  <c r="G136" i="1"/>
  <c r="H136" i="1"/>
  <c r="F137" i="1"/>
  <c r="G137" i="1"/>
  <c r="H137" i="1"/>
  <c r="F138" i="1"/>
  <c r="G138" i="1"/>
  <c r="H138" i="1"/>
  <c r="F139" i="1"/>
  <c r="G139" i="1"/>
  <c r="H139" i="1"/>
  <c r="F140" i="1"/>
  <c r="G140" i="1"/>
  <c r="H140" i="1"/>
  <c r="F141" i="1"/>
  <c r="G141" i="1"/>
  <c r="H141" i="1"/>
  <c r="F142" i="1"/>
  <c r="G142" i="1"/>
  <c r="H142" i="1"/>
  <c r="F143" i="1"/>
  <c r="G143" i="1"/>
  <c r="H143" i="1"/>
  <c r="F144" i="1"/>
  <c r="G144" i="1"/>
  <c r="H144" i="1"/>
  <c r="F145" i="1"/>
  <c r="G145" i="1"/>
  <c r="H145" i="1"/>
  <c r="F146" i="1"/>
  <c r="G146" i="1"/>
  <c r="H146" i="1"/>
  <c r="F147" i="1"/>
  <c r="G147" i="1"/>
  <c r="H147" i="1"/>
  <c r="F148" i="1"/>
  <c r="G148" i="1"/>
  <c r="H148" i="1"/>
  <c r="F149" i="1"/>
  <c r="G149" i="1"/>
  <c r="H149" i="1"/>
  <c r="F150" i="1"/>
  <c r="G150" i="1"/>
  <c r="H150" i="1"/>
  <c r="F151" i="1"/>
  <c r="G151" i="1"/>
  <c r="H151" i="1"/>
  <c r="F152" i="1"/>
  <c r="G152" i="1"/>
  <c r="H152" i="1"/>
  <c r="F153" i="1"/>
  <c r="G153" i="1"/>
  <c r="H153" i="1"/>
  <c r="F154" i="1"/>
  <c r="G154" i="1"/>
  <c r="H154" i="1"/>
  <c r="F155" i="1"/>
  <c r="G155" i="1"/>
  <c r="H155" i="1"/>
  <c r="F156" i="1"/>
  <c r="G156" i="1"/>
  <c r="H156" i="1"/>
  <c r="F157" i="1"/>
  <c r="G157" i="1"/>
  <c r="H157" i="1"/>
  <c r="F158" i="1"/>
  <c r="G158" i="1"/>
  <c r="H158" i="1"/>
  <c r="F159" i="1"/>
  <c r="G159" i="1"/>
  <c r="H159" i="1"/>
  <c r="F160" i="1"/>
  <c r="G160" i="1"/>
  <c r="H160" i="1"/>
  <c r="F161" i="1"/>
  <c r="G161" i="1"/>
  <c r="H161" i="1"/>
  <c r="F162" i="1"/>
  <c r="G162" i="1"/>
  <c r="H162" i="1"/>
  <c r="F163" i="1"/>
  <c r="G163" i="1"/>
  <c r="H163" i="1"/>
  <c r="F164" i="1"/>
  <c r="G164" i="1"/>
  <c r="H164" i="1"/>
  <c r="F165" i="1"/>
  <c r="G165" i="1"/>
  <c r="H165" i="1"/>
  <c r="F166" i="1"/>
  <c r="G166" i="1"/>
  <c r="H166" i="1"/>
  <c r="F167" i="1"/>
  <c r="G167" i="1"/>
  <c r="H167" i="1"/>
  <c r="F168" i="1"/>
  <c r="G168" i="1"/>
  <c r="H168" i="1"/>
  <c r="F169" i="1"/>
  <c r="G169" i="1"/>
  <c r="H169" i="1"/>
  <c r="F170" i="1"/>
  <c r="G170" i="1"/>
  <c r="H170" i="1"/>
  <c r="F171" i="1"/>
  <c r="G171" i="1"/>
  <c r="H171" i="1"/>
  <c r="F172" i="1"/>
  <c r="G172" i="1"/>
  <c r="H172" i="1"/>
  <c r="F173" i="1"/>
  <c r="G173" i="1"/>
  <c r="H173" i="1"/>
  <c r="F174" i="1"/>
  <c r="G174" i="1"/>
  <c r="H174" i="1"/>
  <c r="F175" i="1"/>
  <c r="G175" i="1"/>
  <c r="H175" i="1"/>
  <c r="F176" i="1"/>
  <c r="G176" i="1"/>
  <c r="H176" i="1"/>
  <c r="F177" i="1"/>
  <c r="G177" i="1"/>
  <c r="H177" i="1"/>
  <c r="F178" i="1"/>
  <c r="G178" i="1"/>
  <c r="H178" i="1"/>
  <c r="F179" i="1"/>
  <c r="G179" i="1"/>
  <c r="H179" i="1"/>
  <c r="F180" i="1"/>
  <c r="G180" i="1"/>
  <c r="H180" i="1"/>
  <c r="F181" i="1"/>
  <c r="G181" i="1"/>
  <c r="H181" i="1"/>
  <c r="F182" i="1"/>
  <c r="G182" i="1"/>
  <c r="H182" i="1"/>
  <c r="F183" i="1"/>
  <c r="G183" i="1"/>
  <c r="H183" i="1"/>
  <c r="F184" i="1"/>
  <c r="G184" i="1"/>
  <c r="H184" i="1"/>
  <c r="F185" i="1"/>
  <c r="G185" i="1"/>
  <c r="H185" i="1"/>
  <c r="F186" i="1"/>
  <c r="G186" i="1"/>
  <c r="H186" i="1"/>
  <c r="F187" i="1"/>
  <c r="G187" i="1"/>
  <c r="H187" i="1"/>
  <c r="F188" i="1"/>
  <c r="G188" i="1"/>
  <c r="H188" i="1"/>
  <c r="F189" i="1"/>
  <c r="G189" i="1"/>
  <c r="H189" i="1"/>
  <c r="F190" i="1"/>
  <c r="G190" i="1"/>
  <c r="H190" i="1"/>
  <c r="F191" i="1"/>
  <c r="G191" i="1"/>
  <c r="H191" i="1"/>
  <c r="F192" i="1"/>
  <c r="G192" i="1"/>
  <c r="H192" i="1"/>
  <c r="F193" i="1"/>
  <c r="G193" i="1"/>
  <c r="H193" i="1"/>
  <c r="F194" i="1"/>
  <c r="G194" i="1"/>
  <c r="H194" i="1"/>
  <c r="F195" i="1"/>
  <c r="G195" i="1"/>
  <c r="H195" i="1"/>
  <c r="F196" i="1"/>
  <c r="G196" i="1"/>
  <c r="H196" i="1"/>
  <c r="F197" i="1"/>
  <c r="G197" i="1"/>
  <c r="H197" i="1"/>
  <c r="F198" i="1"/>
  <c r="G198" i="1"/>
  <c r="H198" i="1"/>
  <c r="F199" i="1"/>
  <c r="G199" i="1"/>
  <c r="H199" i="1"/>
  <c r="F200" i="1"/>
  <c r="G200" i="1"/>
  <c r="H200" i="1"/>
  <c r="F201" i="1"/>
  <c r="G201" i="1"/>
  <c r="H201" i="1"/>
  <c r="F202" i="1"/>
  <c r="G202" i="1"/>
  <c r="H202" i="1"/>
  <c r="F203" i="1"/>
  <c r="G203" i="1"/>
  <c r="H203" i="1"/>
  <c r="F204" i="1"/>
  <c r="G204" i="1"/>
  <c r="H204" i="1"/>
  <c r="F205" i="1"/>
  <c r="G205" i="1"/>
  <c r="H205" i="1"/>
  <c r="F206" i="1"/>
  <c r="G206" i="1"/>
  <c r="H206" i="1"/>
  <c r="F207" i="1"/>
  <c r="G207" i="1"/>
  <c r="H207" i="1"/>
  <c r="F208" i="1"/>
  <c r="G208" i="1"/>
  <c r="H208" i="1"/>
  <c r="F209" i="1"/>
  <c r="G209" i="1"/>
  <c r="H209" i="1"/>
  <c r="F210" i="1"/>
  <c r="G210" i="1"/>
  <c r="H210" i="1"/>
  <c r="F211" i="1"/>
  <c r="G211" i="1"/>
  <c r="H211" i="1"/>
  <c r="F212" i="1"/>
  <c r="G212" i="1"/>
  <c r="H212" i="1"/>
  <c r="F213" i="1"/>
  <c r="G213" i="1"/>
  <c r="H213" i="1"/>
  <c r="F214" i="1"/>
  <c r="G214" i="1"/>
  <c r="H214" i="1"/>
  <c r="F215" i="1"/>
  <c r="G215" i="1"/>
  <c r="H215" i="1"/>
  <c r="F216" i="1"/>
  <c r="G216" i="1"/>
  <c r="H216" i="1"/>
  <c r="F217" i="1"/>
  <c r="G217" i="1"/>
  <c r="H217" i="1"/>
  <c r="F218" i="1"/>
  <c r="G218" i="1"/>
  <c r="H218" i="1"/>
  <c r="F219" i="1"/>
  <c r="G219" i="1"/>
  <c r="H219" i="1"/>
  <c r="F220" i="1"/>
  <c r="G220" i="1"/>
  <c r="H220" i="1"/>
  <c r="F221" i="1"/>
  <c r="G221" i="1"/>
  <c r="H221" i="1"/>
  <c r="F222" i="1"/>
  <c r="G222" i="1"/>
  <c r="H222" i="1"/>
  <c r="F223" i="1"/>
  <c r="G223" i="1"/>
  <c r="H223" i="1"/>
  <c r="F224" i="1"/>
  <c r="G224" i="1"/>
  <c r="H224" i="1"/>
  <c r="F225" i="1"/>
  <c r="G225" i="1"/>
  <c r="H225" i="1"/>
  <c r="F226" i="1"/>
  <c r="G226" i="1"/>
  <c r="H226" i="1"/>
  <c r="F227" i="1"/>
  <c r="G227" i="1"/>
  <c r="H227" i="1"/>
  <c r="F228" i="1"/>
  <c r="G228" i="1"/>
  <c r="H228" i="1"/>
  <c r="F229" i="1"/>
  <c r="G229" i="1"/>
  <c r="H229" i="1"/>
  <c r="F230" i="1"/>
  <c r="G230" i="1"/>
  <c r="H230" i="1"/>
  <c r="F231" i="1"/>
  <c r="G231" i="1"/>
  <c r="H231" i="1"/>
  <c r="F232" i="1"/>
  <c r="G232" i="1"/>
  <c r="H232" i="1"/>
  <c r="F233" i="1"/>
  <c r="G233" i="1"/>
  <c r="H233" i="1"/>
  <c r="F234" i="1"/>
  <c r="G234" i="1"/>
  <c r="H234" i="1"/>
  <c r="F235" i="1"/>
  <c r="G235" i="1"/>
  <c r="H235" i="1"/>
  <c r="F236" i="1"/>
  <c r="G236" i="1"/>
  <c r="H236" i="1"/>
  <c r="F237" i="1"/>
  <c r="G237" i="1"/>
  <c r="H237" i="1"/>
  <c r="F238" i="1"/>
  <c r="G238" i="1"/>
  <c r="H238" i="1"/>
  <c r="F239" i="1"/>
  <c r="G239" i="1"/>
  <c r="H239" i="1"/>
  <c r="F240" i="1"/>
  <c r="G240" i="1"/>
  <c r="H240" i="1"/>
  <c r="F241" i="1"/>
  <c r="G241" i="1"/>
  <c r="H241" i="1"/>
  <c r="F242" i="1"/>
  <c r="G242" i="1"/>
  <c r="H242" i="1"/>
  <c r="F243" i="1"/>
  <c r="G243" i="1"/>
  <c r="H243" i="1"/>
  <c r="F244" i="1"/>
  <c r="G244" i="1"/>
  <c r="H244" i="1"/>
  <c r="F245" i="1"/>
  <c r="G245" i="1"/>
  <c r="H245" i="1"/>
  <c r="F246" i="1"/>
  <c r="G246" i="1"/>
  <c r="H246" i="1"/>
  <c r="F247" i="1"/>
  <c r="G247" i="1"/>
  <c r="H247" i="1"/>
  <c r="F248" i="1"/>
  <c r="G248" i="1"/>
  <c r="H248" i="1"/>
  <c r="F249" i="1"/>
  <c r="G249" i="1"/>
  <c r="H249" i="1"/>
  <c r="F250" i="1"/>
  <c r="G250" i="1"/>
  <c r="H250" i="1"/>
  <c r="F251" i="1"/>
  <c r="G251" i="1"/>
  <c r="H251" i="1"/>
  <c r="F252" i="1"/>
  <c r="G252" i="1"/>
  <c r="H252" i="1"/>
  <c r="F253" i="1"/>
  <c r="G253" i="1"/>
  <c r="H253" i="1"/>
  <c r="F254" i="1"/>
  <c r="G254" i="1"/>
  <c r="H254" i="1"/>
  <c r="F255" i="1"/>
  <c r="G255" i="1"/>
  <c r="H255" i="1"/>
  <c r="F256" i="1"/>
  <c r="G256" i="1"/>
  <c r="H256" i="1"/>
  <c r="F257" i="1"/>
  <c r="G257" i="1"/>
  <c r="H257" i="1"/>
  <c r="F258" i="1"/>
  <c r="G258" i="1"/>
  <c r="H258" i="1"/>
  <c r="F259" i="1"/>
  <c r="G259" i="1"/>
  <c r="H259" i="1"/>
  <c r="F260" i="1"/>
  <c r="G260" i="1"/>
  <c r="H260" i="1"/>
  <c r="F261" i="1"/>
  <c r="G261" i="1"/>
  <c r="H261" i="1"/>
  <c r="F262" i="1"/>
  <c r="G262" i="1"/>
  <c r="H262" i="1"/>
  <c r="F263" i="1"/>
  <c r="G263" i="1"/>
  <c r="H263" i="1"/>
  <c r="F264" i="1"/>
  <c r="G264" i="1"/>
  <c r="H264" i="1"/>
  <c r="F265" i="1"/>
  <c r="G265" i="1"/>
  <c r="H265" i="1"/>
  <c r="F266" i="1"/>
  <c r="G266" i="1"/>
  <c r="H266" i="1"/>
  <c r="F267" i="1"/>
  <c r="G267" i="1"/>
  <c r="H267" i="1"/>
  <c r="F268" i="1"/>
  <c r="G268" i="1"/>
  <c r="H268" i="1"/>
  <c r="F269" i="1"/>
  <c r="G269" i="1"/>
  <c r="H269" i="1"/>
  <c r="F270" i="1"/>
  <c r="G270" i="1"/>
  <c r="H270" i="1"/>
  <c r="F271" i="1"/>
  <c r="G271" i="1"/>
  <c r="H271" i="1"/>
  <c r="F272" i="1"/>
  <c r="G272" i="1"/>
  <c r="H272" i="1"/>
  <c r="F273" i="1"/>
  <c r="G273" i="1"/>
  <c r="H273" i="1"/>
  <c r="F274" i="1"/>
  <c r="G274" i="1"/>
  <c r="H274" i="1"/>
  <c r="F275" i="1"/>
  <c r="G275" i="1"/>
  <c r="H275" i="1"/>
  <c r="F276" i="1"/>
  <c r="G276" i="1"/>
  <c r="H276" i="1"/>
  <c r="F277" i="1"/>
  <c r="G277" i="1"/>
  <c r="H277" i="1"/>
  <c r="F278" i="1"/>
  <c r="G278" i="1"/>
  <c r="H278" i="1"/>
  <c r="F279" i="1"/>
  <c r="G279" i="1"/>
  <c r="H279" i="1"/>
  <c r="F280" i="1"/>
  <c r="G280" i="1"/>
  <c r="H280" i="1"/>
  <c r="F281" i="1"/>
  <c r="G281" i="1"/>
  <c r="H281" i="1"/>
  <c r="H6" i="1"/>
  <c r="G6" i="1"/>
  <c r="F6" i="1"/>
</calcChain>
</file>

<file path=xl/sharedStrings.xml><?xml version="1.0" encoding="utf-8"?>
<sst xmlns="http://schemas.openxmlformats.org/spreadsheetml/2006/main" count="15" uniqueCount="9">
  <si>
    <t>CPI</t>
  </si>
  <si>
    <t>IP</t>
  </si>
  <si>
    <t>Bank rate</t>
  </si>
  <si>
    <t>p</t>
  </si>
  <si>
    <t>y</t>
  </si>
  <si>
    <t>r</t>
  </si>
  <si>
    <t>r_s</t>
  </si>
  <si>
    <t>FROM 2008Q1 spliced with Wu and Xia estimate</t>
  </si>
  <si>
    <t>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</si>
</sst>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-* #,##0.00_-;\-* #,##0.00_-;_-* &quot;-&quot;??_-;_-@_-"/>
    <numFmt numFmtId="164" formatCode="0.0"/>
    <numFmt numFmtId="165" formatCode="0.0%"/>
    <numFmt numFmtId="166" formatCode="#,##0,;\-#,##0,;\-"/>
    <numFmt numFmtId="167" formatCode="#,##0,;\-#,##0,"/>
    <numFmt numFmtId="168" formatCode="#,##0.0,,;\-#,##0.0,,;\-"/>
    <numFmt numFmtId="169" formatCode="#,##0.0,,;\-#,##0.0,,"/>
    <numFmt numFmtId="170" formatCode="mmmm\ d\,\ yyyy"/>
  </numFmts>
  <fonts count="7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0"/>
      <name val="Times New Roman"/>
      <family val="1"/>
    </font>
    <font>
      <sz val="11"/>
      <name val="Calibri"/>
      <family val="2"/>
    </font>
    <font>
      <sz val="10"/>
      <name val="Arial"/>
      <family val="2"/>
    </font>
    <font>
      <sz val="8"/>
      <color indexed="8"/>
      <name val="Arial"/>
      <family val="2"/>
    </font>
    <font>
      <sz val="8"/>
      <name val="Times New Roman"/>
      <family val="1"/>
    </font>
    <font>
      <sz val="8"/>
      <name val="Arial"/>
      <family val="2"/>
    </font>
    <font>
      <sz val="11"/>
      <color indexed="8"/>
      <name val="Arial"/>
      <family val="2"/>
    </font>
    <font>
      <sz val="11"/>
      <color indexed="9"/>
      <name val="Arial"/>
      <family val="2"/>
    </font>
    <font>
      <sz val="11"/>
      <color rgb="FF9C0006"/>
      <name val="Arial"/>
      <family val="2"/>
    </font>
    <font>
      <sz val="14"/>
      <color indexed="50"/>
      <name val="Arial"/>
      <family val="2"/>
    </font>
    <font>
      <sz val="6"/>
      <name val="Arial"/>
      <family val="2"/>
    </font>
    <font>
      <b/>
      <sz val="8.5"/>
      <color indexed="50"/>
      <name val="Arial"/>
      <family val="2"/>
    </font>
    <font>
      <b/>
      <sz val="7"/>
      <color indexed="9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sz val="6.5"/>
      <name val="Arial"/>
      <family val="2"/>
    </font>
    <font>
      <b/>
      <sz val="11"/>
      <color rgb="FFFA7D00"/>
      <name val="Arial"/>
      <family val="2"/>
    </font>
    <font>
      <b/>
      <sz val="11"/>
      <color indexed="9"/>
      <name val="Arial"/>
      <family val="2"/>
    </font>
    <font>
      <sz val="9"/>
      <name val="Geneva"/>
    </font>
    <font>
      <sz val="12"/>
      <name val="Arial"/>
      <family val="2"/>
    </font>
    <font>
      <i/>
      <sz val="11"/>
      <color rgb="FF7F7F7F"/>
      <name val="Arial"/>
      <family val="2"/>
    </font>
    <font>
      <b/>
      <sz val="10"/>
      <name val="Arial"/>
      <family val="2"/>
    </font>
    <font>
      <sz val="11"/>
      <color rgb="FF006100"/>
      <name val="Arial"/>
      <family val="2"/>
    </font>
    <font>
      <b/>
      <sz val="14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u/>
      <sz val="8"/>
      <color indexed="12"/>
      <name val="Arial"/>
      <family val="2"/>
    </font>
    <font>
      <u/>
      <sz val="10"/>
      <color indexed="30"/>
      <name val="Arial"/>
      <family val="2"/>
    </font>
    <font>
      <u/>
      <sz val="10"/>
      <color indexed="12"/>
      <name val="System"/>
      <family val="2"/>
    </font>
    <font>
      <u/>
      <sz val="10"/>
      <color indexed="12"/>
      <name val="Arial"/>
      <family val="2"/>
    </font>
    <font>
      <u/>
      <sz val="10"/>
      <color theme="10"/>
      <name val="Arial"/>
      <family val="2"/>
    </font>
    <font>
      <u/>
      <sz val="5"/>
      <color theme="10"/>
      <name val="Arial"/>
      <family val="2"/>
    </font>
    <font>
      <sz val="11"/>
      <color rgb="FF3F3F76"/>
      <name val="Arial"/>
      <family val="2"/>
    </font>
    <font>
      <sz val="11"/>
      <color rgb="FFFA7D00"/>
      <name val="Arial"/>
      <family val="2"/>
    </font>
    <font>
      <sz val="11"/>
      <color rgb="FF9C6500"/>
      <name val="Arial"/>
      <family val="2"/>
    </font>
    <font>
      <sz val="10"/>
      <name val="MS Sans Serif"/>
      <family val="2"/>
    </font>
    <font>
      <sz val="10"/>
      <color theme="1"/>
      <name val="Arial"/>
      <family val="2"/>
    </font>
    <font>
      <sz val="10"/>
      <name val="Tahoma"/>
      <family val="2"/>
    </font>
    <font>
      <b/>
      <sz val="11"/>
      <color rgb="FF3F3F3F"/>
      <name val="Arial"/>
      <family val="2"/>
    </font>
    <font>
      <b/>
      <sz val="8"/>
      <name val="Arial"/>
      <family val="2"/>
    </font>
    <font>
      <b/>
      <sz val="18"/>
      <color theme="3"/>
      <name val="Cambria"/>
      <family val="2"/>
    </font>
    <font>
      <b/>
      <sz val="11"/>
      <color indexed="8"/>
      <name val="Arial"/>
      <family val="2"/>
    </font>
    <font>
      <sz val="11"/>
      <color indexed="10"/>
      <name val="Arial"/>
      <family val="2"/>
    </font>
    <font>
      <u/>
      <sz val="10.45"/>
      <color indexed="12"/>
      <name val="Arial"/>
      <family val="2"/>
    </font>
    <font>
      <b/>
      <sz val="18"/>
      <color theme="3"/>
      <name val="Calibri Light"/>
      <family val="2"/>
      <scheme val="major"/>
    </font>
    <font>
      <i/>
      <sz val="7"/>
      <name val="Arial"/>
      <family val="2"/>
    </font>
    <font>
      <b/>
      <sz val="8"/>
      <color indexed="12"/>
      <name val="Arial"/>
      <family val="2"/>
    </font>
  </fonts>
  <fills count="7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79985961485641044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7" tint="0.79985961485641044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9" tint="0.79985961485641044"/>
        <bgColor indexed="64"/>
      </patternFill>
    </fill>
    <fill>
      <patternFill patternType="solid">
        <fgColor theme="4" tint="0.59974974822229687"/>
        <bgColor indexed="64"/>
      </patternFill>
    </fill>
    <fill>
      <patternFill patternType="solid">
        <fgColor theme="5" tint="0.59974974822229687"/>
        <bgColor indexed="64"/>
      </patternFill>
    </fill>
    <fill>
      <patternFill patternType="solid">
        <fgColor theme="6" tint="0.59974974822229687"/>
        <bgColor indexed="64"/>
      </patternFill>
    </fill>
    <fill>
      <patternFill patternType="solid">
        <fgColor theme="7" tint="0.59974974822229687"/>
        <bgColor indexed="64"/>
      </patternFill>
    </fill>
    <fill>
      <patternFill patternType="solid">
        <fgColor theme="8" tint="0.59974974822229687"/>
        <bgColor indexed="64"/>
      </patternFill>
    </fill>
    <fill>
      <patternFill patternType="solid">
        <fgColor theme="9" tint="0.59974974822229687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indexed="9"/>
      </patternFill>
    </fill>
    <fill>
      <patternFill patternType="solid">
        <fgColor indexed="2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13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50"/>
      </bottom>
      <diagonal/>
    </border>
    <border>
      <left/>
      <right/>
      <top/>
      <bottom style="thick">
        <color theme="4" tint="0.4996795556505020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/>
      <top/>
      <bottom style="thin">
        <color indexed="12"/>
      </bottom>
      <diagonal/>
    </border>
  </borders>
  <cellStyleXfs count="22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20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1" fillId="0" borderId="0"/>
    <xf numFmtId="0" fontId="23" fillId="0" borderId="0"/>
    <xf numFmtId="0" fontId="21" fillId="0" borderId="0"/>
    <xf numFmtId="0" fontId="21" fillId="0" borderId="0"/>
    <xf numFmtId="0" fontId="21" fillId="0" borderId="0"/>
    <xf numFmtId="0" fontId="26" fillId="0" borderId="0" applyFill="0" applyBorder="0"/>
    <xf numFmtId="0" fontId="27" fillId="37" borderId="0" applyNumberFormat="0" applyBorder="0" applyAlignment="0" applyProtection="0"/>
    <xf numFmtId="0" fontId="27" fillId="38" borderId="0" applyNumberFormat="0" applyBorder="0" applyAlignment="0" applyProtection="0"/>
    <xf numFmtId="0" fontId="27" fillId="39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2" borderId="0" applyNumberFormat="0" applyBorder="0" applyAlignment="0" applyProtection="0"/>
    <xf numFmtId="0" fontId="27" fillId="43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6" borderId="0" applyNumberFormat="0" applyBorder="0" applyAlignment="0" applyProtection="0"/>
    <xf numFmtId="0" fontId="27" fillId="47" borderId="0" applyNumberFormat="0" applyBorder="0" applyAlignment="0" applyProtection="0"/>
    <xf numFmtId="0" fontId="27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34" borderId="0" applyNumberFormat="0" applyBorder="0" applyAlignment="0" applyProtection="0"/>
    <xf numFmtId="0" fontId="28" fillId="36" borderId="0" applyNumberFormat="0" applyBorder="0" applyAlignment="0" applyProtection="0"/>
    <xf numFmtId="0" fontId="28" fillId="50" borderId="0" applyNumberFormat="0" applyBorder="0" applyAlignment="0" applyProtection="0"/>
    <xf numFmtId="0" fontId="28" fillId="51" borderId="0" applyNumberFormat="0" applyBorder="0" applyAlignment="0" applyProtection="0"/>
    <xf numFmtId="0" fontId="28" fillId="35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8" fillId="54" borderId="0" applyNumberFormat="0" applyBorder="0" applyAlignment="0" applyProtection="0"/>
    <xf numFmtId="0" fontId="28" fillId="55" borderId="0" applyNumberFormat="0" applyBorder="0" applyAlignment="0" applyProtection="0"/>
    <xf numFmtId="0" fontId="28" fillId="56" borderId="0" applyNumberFormat="0" applyBorder="0" applyAlignment="0" applyProtection="0"/>
    <xf numFmtId="0" fontId="28" fillId="57" borderId="0" applyNumberFormat="0" applyBorder="0" applyAlignment="0" applyProtection="0"/>
    <xf numFmtId="0" fontId="23" fillId="0" borderId="0" applyNumberFormat="0" applyFill="0" applyBorder="0" applyAlignment="0" applyProtection="0"/>
    <xf numFmtId="0" fontId="29" fillId="58" borderId="0" applyNumberFormat="0" applyBorder="0" applyAlignment="0" applyProtection="0"/>
    <xf numFmtId="0" fontId="30" fillId="0" borderId="0"/>
    <xf numFmtId="0" fontId="31" fillId="0" borderId="0">
      <alignment horizontal="right"/>
    </xf>
    <xf numFmtId="0" fontId="32" fillId="0" borderId="0"/>
    <xf numFmtId="0" fontId="24" fillId="0" borderId="0"/>
    <xf numFmtId="0" fontId="33" fillId="0" borderId="0"/>
    <xf numFmtId="0" fontId="34" fillId="0" borderId="11" applyNumberFormat="0" applyAlignment="0"/>
    <xf numFmtId="0" fontId="35" fillId="0" borderId="0" applyAlignment="0">
      <alignment horizontal="left"/>
    </xf>
    <xf numFmtId="0" fontId="35" fillId="0" borderId="0">
      <alignment horizontal="right"/>
    </xf>
    <xf numFmtId="165" fontId="35" fillId="0" borderId="0">
      <alignment horizontal="right"/>
    </xf>
    <xf numFmtId="164" fontId="36" fillId="0" borderId="0">
      <alignment horizontal="right"/>
    </xf>
    <xf numFmtId="0" fontId="37" fillId="0" borderId="0"/>
    <xf numFmtId="0" fontId="38" fillId="59" borderId="4" applyNumberFormat="0" applyAlignment="0" applyProtection="0"/>
    <xf numFmtId="0" fontId="23" fillId="60" borderId="0">
      <protection locked="0"/>
    </xf>
    <xf numFmtId="0" fontId="39" fillId="61" borderId="7" applyNumberFormat="0" applyAlignment="0" applyProtection="0"/>
    <xf numFmtId="0" fontId="23" fillId="33" borderId="10">
      <alignment horizontal="center" vertical="center"/>
      <protection locked="0"/>
    </xf>
    <xf numFmtId="43" fontId="40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3" fillId="0" borderId="0"/>
    <xf numFmtId="3" fontId="25" fillId="62" borderId="0">
      <alignment horizontal="right"/>
    </xf>
    <xf numFmtId="0" fontId="42" fillId="0" borderId="0" applyNumberFormat="0" applyFill="0" applyBorder="0" applyAlignment="0" applyProtection="0"/>
    <xf numFmtId="0" fontId="23" fillId="63" borderId="0">
      <protection locked="0"/>
    </xf>
    <xf numFmtId="0" fontId="43" fillId="33" borderId="0">
      <alignment vertical="center"/>
      <protection locked="0"/>
    </xf>
    <xf numFmtId="0" fontId="43" fillId="0" borderId="0">
      <protection locked="0"/>
    </xf>
    <xf numFmtId="0" fontId="44" fillId="64" borderId="0" applyNumberFormat="0" applyBorder="0" applyAlignment="0" applyProtection="0"/>
    <xf numFmtId="0" fontId="45" fillId="0" borderId="0">
      <protection locked="0"/>
    </xf>
    <xf numFmtId="0" fontId="46" fillId="0" borderId="1" applyNumberFormat="0" applyFill="0" applyAlignment="0" applyProtection="0"/>
    <xf numFmtId="0" fontId="47" fillId="0" borderId="12" applyNumberFormat="0" applyFill="0" applyAlignment="0" applyProtection="0"/>
    <xf numFmtId="0" fontId="48" fillId="0" borderId="3" applyNumberFormat="0" applyFill="0" applyAlignment="0" applyProtection="0"/>
    <xf numFmtId="0" fontId="48" fillId="0" borderId="0" applyNumberFormat="0" applyFill="0" applyBorder="0" applyAlignment="0" applyProtection="0"/>
    <xf numFmtId="0" fontId="23" fillId="0" borderId="0"/>
    <xf numFmtId="0" fontId="49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51" fillId="0" borderId="0" applyNumberFormat="0" applyFill="0" applyBorder="0" applyAlignment="0" applyProtection="0">
      <alignment vertical="top"/>
      <protection locked="0"/>
    </xf>
    <xf numFmtId="0" fontId="50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3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55" fillId="65" borderId="4" applyNumberFormat="0" applyAlignment="0" applyProtection="0"/>
    <xf numFmtId="0" fontId="56" fillId="0" borderId="6" applyNumberFormat="0" applyFill="0" applyAlignment="0" applyProtection="0"/>
    <xf numFmtId="0" fontId="57" fillId="66" borderId="0" applyNumberFormat="0" applyBorder="0" applyAlignment="0" applyProtection="0"/>
    <xf numFmtId="0" fontId="2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58" fillId="0" borderId="0"/>
    <xf numFmtId="0" fontId="58" fillId="0" borderId="0"/>
    <xf numFmtId="0" fontId="58" fillId="0" borderId="0"/>
    <xf numFmtId="0" fontId="23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58" fillId="0" borderId="0"/>
    <xf numFmtId="0" fontId="1" fillId="0" borderId="0"/>
    <xf numFmtId="0" fontId="1" fillId="0" borderId="0"/>
    <xf numFmtId="0" fontId="1" fillId="0" borderId="0"/>
    <xf numFmtId="0" fontId="5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1" fillId="0" borderId="0"/>
    <xf numFmtId="0" fontId="1" fillId="0" borderId="0"/>
    <xf numFmtId="0" fontId="60" fillId="0" borderId="0"/>
    <xf numFmtId="0" fontId="41" fillId="0" borderId="0"/>
    <xf numFmtId="0" fontId="23" fillId="67" borderId="8" applyNumberFormat="0" applyFont="0" applyAlignment="0" applyProtection="0"/>
    <xf numFmtId="0" fontId="61" fillId="59" borderId="5" applyNumberFormat="0" applyAlignment="0" applyProtection="0"/>
    <xf numFmtId="165" fontId="40" fillId="0" borderId="0" applyFont="0" applyFill="0" applyBorder="0" applyAlignment="0" applyProtection="0"/>
    <xf numFmtId="0" fontId="23" fillId="0" borderId="0"/>
    <xf numFmtId="0" fontId="23" fillId="33" borderId="13">
      <alignment vertical="center"/>
      <protection locked="0"/>
    </xf>
    <xf numFmtId="0" fontId="23" fillId="0" borderId="0"/>
    <xf numFmtId="0" fontId="62" fillId="0" borderId="0">
      <alignment horizontal="left"/>
    </xf>
    <xf numFmtId="0" fontId="26" fillId="0" borderId="0">
      <alignment horizontal="left"/>
    </xf>
    <xf numFmtId="0" fontId="26" fillId="0" borderId="0">
      <alignment horizontal="center" vertical="center" wrapText="1"/>
    </xf>
    <xf numFmtId="0" fontId="26" fillId="0" borderId="0">
      <alignment horizontal="left" vertical="center" wrapText="1"/>
    </xf>
    <xf numFmtId="0" fontId="26" fillId="0" borderId="0">
      <alignment horizontal="left" vertical="center" wrapText="1"/>
    </xf>
    <xf numFmtId="0" fontId="26" fillId="0" borderId="0">
      <alignment horizontal="right"/>
    </xf>
    <xf numFmtId="0" fontId="23" fillId="0" borderId="0"/>
    <xf numFmtId="0" fontId="23" fillId="60" borderId="0">
      <protection locked="0"/>
    </xf>
    <xf numFmtId="0" fontId="63" fillId="0" borderId="0" applyNumberFormat="0" applyFill="0" applyBorder="0" applyAlignment="0" applyProtection="0"/>
    <xf numFmtId="0" fontId="64" fillId="0" borderId="9" applyNumberFormat="0" applyFill="0" applyAlignment="0" applyProtection="0"/>
    <xf numFmtId="0" fontId="65" fillId="0" borderId="0" applyNumberFormat="0" applyFill="0" applyBorder="0" applyAlignment="0" applyProtection="0"/>
    <xf numFmtId="0" fontId="23" fillId="0" borderId="0"/>
    <xf numFmtId="0" fontId="66" fillId="0" borderId="0" applyNumberFormat="0" applyFill="0" applyBorder="0" applyAlignment="0" applyProtection="0">
      <alignment vertical="top"/>
      <protection locked="0"/>
    </xf>
    <xf numFmtId="0" fontId="52" fillId="0" borderId="0" applyNumberFormat="0" applyFill="0" applyBorder="0" applyAlignment="0" applyProtection="0">
      <alignment vertical="top"/>
      <protection locked="0"/>
    </xf>
    <xf numFmtId="0" fontId="41" fillId="0" borderId="0"/>
    <xf numFmtId="0" fontId="26" fillId="0" borderId="0" applyFill="0" applyBorder="0"/>
    <xf numFmtId="165" fontId="40" fillId="0" borderId="0" applyFont="0" applyFill="0" applyBorder="0" applyAlignment="0" applyProtection="0"/>
    <xf numFmtId="0" fontId="26" fillId="0" borderId="0" applyFill="0" applyBorder="0"/>
    <xf numFmtId="165" fontId="40" fillId="0" borderId="0" applyFont="0" applyFill="0" applyBorder="0" applyAlignment="0" applyProtection="0"/>
    <xf numFmtId="0" fontId="26" fillId="0" borderId="0" applyFill="0" applyBorder="0"/>
    <xf numFmtId="165" fontId="4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7" fillId="0" borderId="0" applyNumberFormat="0" applyFill="0" applyBorder="0" applyAlignment="0" applyProtection="0"/>
    <xf numFmtId="0" fontId="23" fillId="0" borderId="0"/>
    <xf numFmtId="43" fontId="1" fillId="0" borderId="0" applyFont="0" applyFill="0" applyBorder="0" applyAlignment="0" applyProtection="0"/>
    <xf numFmtId="0" fontId="53" fillId="0" borderId="0" applyNumberFormat="0" applyFill="0" applyBorder="0" applyAlignment="0" applyProtection="0"/>
    <xf numFmtId="0" fontId="1" fillId="0" borderId="0"/>
    <xf numFmtId="0" fontId="59" fillId="0" borderId="0"/>
    <xf numFmtId="0" fontId="23" fillId="0" borderId="0"/>
    <xf numFmtId="170" fontId="23" fillId="0" borderId="0"/>
    <xf numFmtId="170" fontId="23" fillId="0" borderId="0"/>
    <xf numFmtId="0" fontId="23" fillId="0" borderId="0"/>
    <xf numFmtId="0" fontId="68" fillId="0" borderId="0">
      <alignment wrapText="1"/>
    </xf>
    <xf numFmtId="0" fontId="62" fillId="68" borderId="0">
      <alignment horizontal="right" vertical="top" wrapText="1"/>
    </xf>
    <xf numFmtId="0" fontId="69" fillId="0" borderId="0"/>
    <xf numFmtId="168" fontId="26" fillId="0" borderId="0">
      <alignment wrapText="1"/>
      <protection locked="0"/>
    </xf>
    <xf numFmtId="168" fontId="26" fillId="0" borderId="0">
      <alignment wrapText="1"/>
      <protection locked="0"/>
    </xf>
    <xf numFmtId="168" fontId="26" fillId="0" borderId="0">
      <alignment wrapText="1"/>
      <protection locked="0"/>
    </xf>
    <xf numFmtId="166" fontId="26" fillId="0" borderId="0">
      <alignment wrapText="1"/>
      <protection locked="0"/>
    </xf>
    <xf numFmtId="166" fontId="62" fillId="69" borderId="0">
      <alignment wrapText="1"/>
      <protection locked="0"/>
    </xf>
    <xf numFmtId="169" fontId="62" fillId="68" borderId="14">
      <alignment wrapText="1"/>
    </xf>
    <xf numFmtId="167" fontId="62" fillId="68" borderId="14">
      <alignment wrapText="1"/>
    </xf>
    <xf numFmtId="0" fontId="69" fillId="0" borderId="15">
      <alignment horizontal="right"/>
    </xf>
    <xf numFmtId="0" fontId="69" fillId="0" borderId="15">
      <alignment horizontal="right"/>
    </xf>
    <xf numFmtId="0" fontId="69" fillId="0" borderId="15">
      <alignment horizontal="right"/>
    </xf>
    <xf numFmtId="43" fontId="20" fillId="0" borderId="0" applyFont="0" applyFill="0" applyBorder="0" applyAlignment="0" applyProtection="0"/>
    <xf numFmtId="0" fontId="23" fillId="0" borderId="0"/>
    <xf numFmtId="0" fontId="23" fillId="0" borderId="0"/>
    <xf numFmtId="0" fontId="22" fillId="0" borderId="0"/>
  </cellStyleXfs>
  <cellXfs count="14">
    <xf numFmtId="0" fontId="0" fillId="0" borderId="0" xfId="0"/>
    <xf numFmtId="0" fontId="0" fillId="0" borderId="0" xfId="0"/>
    <xf numFmtId="0" fontId="0" fillId="0" borderId="0" xfId="0"/>
    <xf numFmtId="2" fontId="0" fillId="0" borderId="0" xfId="0" applyNumberFormat="1" applyFont="1" applyFill="1" applyAlignment="1">
      <alignment wrapText="1"/>
    </xf>
    <xf numFmtId="1" fontId="23" fillId="0" borderId="0" xfId="0" applyNumberFormat="1" applyFont="1" applyFill="1" applyBorder="1"/>
    <xf numFmtId="0" fontId="0" fillId="0" borderId="0" xfId="0"/>
    <xf numFmtId="1" fontId="0" fillId="0" borderId="0" xfId="0" applyNumberFormat="1" applyFill="1"/>
    <xf numFmtId="0" fontId="0" fillId="0" borderId="0" xfId="0"/>
    <xf numFmtId="1" fontId="0" fillId="0" borderId="0" xfId="0" applyNumberFormat="1"/>
    <xf numFmtId="0" fontId="0" fillId="0" borderId="0" xfId="0" applyNumberFormat="1"/>
    <xf numFmtId="0" fontId="0" fillId="0" borderId="0" xfId="0"/>
    <xf numFmtId="0" fontId="16" fillId="0" borderId="0" xfId="0" applyFont="1"/>
    <xf numFmtId="0" fontId="0" fillId="0" borderId="0" xfId="0" applyNumberFormat="1" applyFill="1"/>
    <xf numFmtId="1" fontId="16" fillId="0" borderId="0" xfId="0" applyNumberFormat="1" applyFont="1" applyFill="1"/>
  </cellXfs>
  <cellStyles count="226">
    <cellStyle name="%" xfId="205"/>
    <cellStyle name="20% - Accent1" xfId="19" builtinId="30" customBuiltin="1"/>
    <cellStyle name="20% - Accent1 2" xfId="50"/>
    <cellStyle name="20% - Accent2" xfId="23" builtinId="34" customBuiltin="1"/>
    <cellStyle name="20% - Accent2 2" xfId="51"/>
    <cellStyle name="20% - Accent3" xfId="27" builtinId="38" customBuiltin="1"/>
    <cellStyle name="20% - Accent3 2" xfId="52"/>
    <cellStyle name="20% - Accent4" xfId="31" builtinId="42" customBuiltin="1"/>
    <cellStyle name="20% - Accent4 2" xfId="53"/>
    <cellStyle name="20% - Accent5" xfId="35" builtinId="46" customBuiltin="1"/>
    <cellStyle name="20% - Accent5 2" xfId="54"/>
    <cellStyle name="20% - Accent6" xfId="39" builtinId="50" customBuiltin="1"/>
    <cellStyle name="20% - Accent6 2" xfId="55"/>
    <cellStyle name="40% - Accent1" xfId="20" builtinId="31" customBuiltin="1"/>
    <cellStyle name="40% - Accent1 2" xfId="56"/>
    <cellStyle name="40% - Accent2" xfId="24" builtinId="35" customBuiltin="1"/>
    <cellStyle name="40% - Accent2 2" xfId="57"/>
    <cellStyle name="40% - Accent3" xfId="28" builtinId="39" customBuiltin="1"/>
    <cellStyle name="40% - Accent3 2" xfId="58"/>
    <cellStyle name="40% - Accent4" xfId="32" builtinId="43" customBuiltin="1"/>
    <cellStyle name="40% - Accent4 2" xfId="59"/>
    <cellStyle name="40% - Accent5" xfId="36" builtinId="47" customBuiltin="1"/>
    <cellStyle name="40% - Accent5 2" xfId="60"/>
    <cellStyle name="40% - Accent6" xfId="40" builtinId="51" customBuiltin="1"/>
    <cellStyle name="40% - Accent6 2" xfId="61"/>
    <cellStyle name="60% - Accent1" xfId="21" builtinId="32" customBuiltin="1"/>
    <cellStyle name="60% - Accent1 2" xfId="62"/>
    <cellStyle name="60% - Accent2" xfId="25" builtinId="36" customBuiltin="1"/>
    <cellStyle name="60% - Accent2 2" xfId="63"/>
    <cellStyle name="60% - Accent3" xfId="29" builtinId="40" customBuiltin="1"/>
    <cellStyle name="60% - Accent3 2" xfId="64"/>
    <cellStyle name="60% - Accent4" xfId="33" builtinId="44" customBuiltin="1"/>
    <cellStyle name="60% - Accent4 2" xfId="65"/>
    <cellStyle name="60% - Accent5" xfId="37" builtinId="48" customBuiltin="1"/>
    <cellStyle name="60% - Accent5 2" xfId="66"/>
    <cellStyle name="60% - Accent6" xfId="41" builtinId="52" customBuiltin="1"/>
    <cellStyle name="60% - Accent6 2" xfId="67"/>
    <cellStyle name="Accent1" xfId="18" builtinId="29" customBuiltin="1"/>
    <cellStyle name="Accent1 2" xfId="68"/>
    <cellStyle name="Accent2" xfId="22" builtinId="33" customBuiltin="1"/>
    <cellStyle name="Accent2 2" xfId="69"/>
    <cellStyle name="Accent3" xfId="26" builtinId="37" customBuiltin="1"/>
    <cellStyle name="Accent3 2" xfId="70"/>
    <cellStyle name="Accent4" xfId="30" builtinId="41" customBuiltin="1"/>
    <cellStyle name="Accent4 2" xfId="71"/>
    <cellStyle name="Accent5" xfId="34" builtinId="45" customBuiltin="1"/>
    <cellStyle name="Accent5 2" xfId="72"/>
    <cellStyle name="Accent6" xfId="38" builtinId="49" customBuiltin="1"/>
    <cellStyle name="Accent6 2" xfId="73"/>
    <cellStyle name="ANCLAS,REZONES Y SUS PARTES,DE FUNDICION,DE HIERRO O DE ACERO" xfId="74"/>
    <cellStyle name="Bad" xfId="7" builtinId="27" customBuiltin="1"/>
    <cellStyle name="Bad 2" xfId="75"/>
    <cellStyle name="C01_Main head" xfId="76"/>
    <cellStyle name="C02_Column heads" xfId="77"/>
    <cellStyle name="C03_Sub head bold" xfId="78"/>
    <cellStyle name="C03a_Sub head" xfId="79"/>
    <cellStyle name="C04_Total text white bold" xfId="80"/>
    <cellStyle name="C04a_Total text black with rule" xfId="81"/>
    <cellStyle name="C05_Main text" xfId="82"/>
    <cellStyle name="C06_Figs" xfId="83"/>
    <cellStyle name="C07_Figs 1 dec percent" xfId="84"/>
    <cellStyle name="C08_Figs 1 decimal" xfId="85"/>
    <cellStyle name="C09_Notes" xfId="86"/>
    <cellStyle name="Calculation" xfId="11" builtinId="22" customBuiltin="1"/>
    <cellStyle name="Calculation 2" xfId="87"/>
    <cellStyle name="cells" xfId="88"/>
    <cellStyle name="Check Cell" xfId="13" builtinId="23" customBuiltin="1"/>
    <cellStyle name="Check Cell 2" xfId="89"/>
    <cellStyle name="column field" xfId="90"/>
    <cellStyle name="Comma 2" xfId="91"/>
    <cellStyle name="Comma 2 10" xfId="92"/>
    <cellStyle name="Comma 2 11" xfId="93"/>
    <cellStyle name="Comma 2 12" xfId="94"/>
    <cellStyle name="Comma 2 13" xfId="201"/>
    <cellStyle name="Comma 2 2" xfId="95"/>
    <cellStyle name="Comma 2 3" xfId="96"/>
    <cellStyle name="Comma 2 4" xfId="97"/>
    <cellStyle name="Comma 2 5" xfId="98"/>
    <cellStyle name="Comma 2 6" xfId="99"/>
    <cellStyle name="Comma 2 7" xfId="100"/>
    <cellStyle name="Comma 2 8" xfId="101"/>
    <cellStyle name="Comma 2 9" xfId="102"/>
    <cellStyle name="Comma 3" xfId="103"/>
    <cellStyle name="Comma 3 2" xfId="104"/>
    <cellStyle name="Comma 4" xfId="105"/>
    <cellStyle name="Comma 5" xfId="106"/>
    <cellStyle name="Comma 6" xfId="198"/>
    <cellStyle name="Comma 7" xfId="222"/>
    <cellStyle name="Comma 8" xfId="42"/>
    <cellStyle name="Data_Total" xfId="107"/>
    <cellStyle name="Default Column Data" xfId="108"/>
    <cellStyle name="Explanatory Text" xfId="16" builtinId="53" customBuiltin="1"/>
    <cellStyle name="Explanatory Text 2" xfId="109"/>
    <cellStyle name="field" xfId="110"/>
    <cellStyle name="field names" xfId="111"/>
    <cellStyle name="footer" xfId="112"/>
    <cellStyle name="Good" xfId="6" builtinId="26" customBuiltin="1"/>
    <cellStyle name="Good 2" xfId="113"/>
    <cellStyle name="heading" xfId="114"/>
    <cellStyle name="Heading 1" xfId="2" builtinId="16" customBuiltin="1"/>
    <cellStyle name="Heading 1 2" xfId="115"/>
    <cellStyle name="Heading 2" xfId="3" builtinId="17" customBuiltin="1"/>
    <cellStyle name="Heading 2 2" xfId="116"/>
    <cellStyle name="Heading 3" xfId="4" builtinId="18" customBuiltin="1"/>
    <cellStyle name="Heading 3 2" xfId="117"/>
    <cellStyle name="Heading 4" xfId="5" builtinId="19" customBuiltin="1"/>
    <cellStyle name="Heading 4 2" xfId="118"/>
    <cellStyle name="Headings" xfId="119"/>
    <cellStyle name="Hyperlink 2" xfId="120"/>
    <cellStyle name="Hyperlink 2 2" xfId="121"/>
    <cellStyle name="Hyperlink 2 3" xfId="122"/>
    <cellStyle name="Hyperlink 2 4" xfId="123"/>
    <cellStyle name="Hyperlink 2 5" xfId="190"/>
    <cellStyle name="Hyperlink 3" xfId="43"/>
    <cellStyle name="Hyperlink 3 2" xfId="124"/>
    <cellStyle name="Hyperlink 3 3" xfId="125"/>
    <cellStyle name="Hyperlink 3 4" xfId="126"/>
    <cellStyle name="Hyperlink 4" xfId="127"/>
    <cellStyle name="Hyperlink 5" xfId="128"/>
    <cellStyle name="Hyperlink 6" xfId="189"/>
    <cellStyle name="Hyperlink 7" xfId="202"/>
    <cellStyle name="Input" xfId="9" builtinId="20" customBuiltin="1"/>
    <cellStyle name="Input 2" xfId="129"/>
    <cellStyle name="Linked Cell" xfId="12" builtinId="24" customBuiltin="1"/>
    <cellStyle name="Linked Cell 2" xfId="130"/>
    <cellStyle name="Neutral" xfId="8" builtinId="28" customBuiltin="1"/>
    <cellStyle name="Neutral 2" xfId="131"/>
    <cellStyle name="Norma" xfId="206"/>
    <cellStyle name="Norma 2" xfId="207"/>
    <cellStyle name="Normal" xfId="0" builtinId="0"/>
    <cellStyle name="Normal 10" xfId="225"/>
    <cellStyle name="Normal 2" xfId="49"/>
    <cellStyle name="Normal 2 10" xfId="132"/>
    <cellStyle name="Normal 2 11" xfId="133"/>
    <cellStyle name="Normal 2 12" xfId="134"/>
    <cellStyle name="Normal 2 13" xfId="135"/>
    <cellStyle name="Normal 2 14" xfId="191"/>
    <cellStyle name="Normal 2 15" xfId="204"/>
    <cellStyle name="Normal 2 2" xfId="45"/>
    <cellStyle name="Normal 2 2 2" xfId="136"/>
    <cellStyle name="Normal 2 3" xfId="137"/>
    <cellStyle name="Normal 2 4" xfId="48"/>
    <cellStyle name="Normal 2 5" xfId="138"/>
    <cellStyle name="Normal 2 6" xfId="139"/>
    <cellStyle name="Normal 2 7" xfId="140"/>
    <cellStyle name="Normal 2 8" xfId="141"/>
    <cellStyle name="Normal 2 9" xfId="142"/>
    <cellStyle name="Normal 3" xfId="143"/>
    <cellStyle name="Normal 3 10" xfId="144"/>
    <cellStyle name="Normal 3 11" xfId="145"/>
    <cellStyle name="Normal 3 12" xfId="146"/>
    <cellStyle name="Normal 3 13" xfId="203"/>
    <cellStyle name="Normal 3 2" xfId="147"/>
    <cellStyle name="Normal 3 3" xfId="148"/>
    <cellStyle name="Normal 3 4" xfId="149"/>
    <cellStyle name="Normal 3 5" xfId="150"/>
    <cellStyle name="Normal 3 6" xfId="151"/>
    <cellStyle name="Normal 3 7" xfId="152"/>
    <cellStyle name="Normal 3 8" xfId="153"/>
    <cellStyle name="Normal 3 9" xfId="154"/>
    <cellStyle name="Normal 33" xfId="194"/>
    <cellStyle name="Normal 4" xfId="44"/>
    <cellStyle name="Normal 4 10" xfId="155"/>
    <cellStyle name="Normal 4 11" xfId="156"/>
    <cellStyle name="Normal 4 12" xfId="157"/>
    <cellStyle name="Normal 4 13" xfId="158"/>
    <cellStyle name="Normal 4 14" xfId="208"/>
    <cellStyle name="Normal 4 2" xfId="159"/>
    <cellStyle name="Normal 4 3" xfId="160"/>
    <cellStyle name="Normal 4 4" xfId="161"/>
    <cellStyle name="Normal 4 5" xfId="162"/>
    <cellStyle name="Normal 4 6" xfId="163"/>
    <cellStyle name="Normal 4 7" xfId="164"/>
    <cellStyle name="Normal 4 8" xfId="165"/>
    <cellStyle name="Normal 4 9" xfId="166"/>
    <cellStyle name="Normal 5" xfId="46"/>
    <cellStyle name="Normal 5 2" xfId="167"/>
    <cellStyle name="Normal 5 3" xfId="224"/>
    <cellStyle name="Normal 6" xfId="168"/>
    <cellStyle name="Normal 7" xfId="169"/>
    <cellStyle name="Normal 7 2" xfId="200"/>
    <cellStyle name="Normal 7 2 2" xfId="223"/>
    <cellStyle name="Normal 8" xfId="47"/>
    <cellStyle name="Normal 8 2" xfId="192"/>
    <cellStyle name="Normal 9" xfId="170"/>
    <cellStyle name="Normal 9 10" xfId="196"/>
    <cellStyle name="Note" xfId="15" builtinId="10" customBuiltin="1"/>
    <cellStyle name="Note 2" xfId="171"/>
    <cellStyle name="Output" xfId="10" builtinId="21" customBuiltin="1"/>
    <cellStyle name="Output 2" xfId="172"/>
    <cellStyle name="Percent 2" xfId="173"/>
    <cellStyle name="Percent 2 10" xfId="197"/>
    <cellStyle name="Percent 3" xfId="193"/>
    <cellStyle name="Percent 8" xfId="195"/>
    <cellStyle name="Row_CategoryHeadings" xfId="174"/>
    <cellStyle name="rowfield" xfId="175"/>
    <cellStyle name="Source" xfId="176"/>
    <cellStyle name="Style1" xfId="177"/>
    <cellStyle name="Style2" xfId="178"/>
    <cellStyle name="Style3" xfId="179"/>
    <cellStyle name="Style4" xfId="180"/>
    <cellStyle name="Style4 2" xfId="181"/>
    <cellStyle name="Style5" xfId="182"/>
    <cellStyle name="Table Footnote" xfId="209"/>
    <cellStyle name="Table Header" xfId="210"/>
    <cellStyle name="Table Heading 1" xfId="211"/>
    <cellStyle name="Table Row Billions" xfId="212"/>
    <cellStyle name="Table Row Billions 2" xfId="213"/>
    <cellStyle name="Table Row Billions 3" xfId="214"/>
    <cellStyle name="Table Row Millions" xfId="215"/>
    <cellStyle name="Table Row Millions Check" xfId="216"/>
    <cellStyle name="Table Total Billions" xfId="217"/>
    <cellStyle name="Table Total Millions" xfId="218"/>
    <cellStyle name="Table Units" xfId="219"/>
    <cellStyle name="Table Units 2" xfId="220"/>
    <cellStyle name="Table Units 3" xfId="221"/>
    <cellStyle name="Table_Name" xfId="183"/>
    <cellStyle name="Test" xfId="184"/>
    <cellStyle name="Title" xfId="1" builtinId="15" customBuiltin="1"/>
    <cellStyle name="Title 2" xfId="185"/>
    <cellStyle name="Title 3" xfId="199"/>
    <cellStyle name="Total" xfId="17" builtinId="25" customBuiltin="1"/>
    <cellStyle name="Total 2" xfId="186"/>
    <cellStyle name="Warning Text" xfId="14" builtinId="11" customBuiltin="1"/>
    <cellStyle name="Warning Text 2" xfId="187"/>
    <cellStyle name="Warnings" xfId="18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2"/>
  <sheetViews>
    <sheetView topLeftCell="A29" workbookViewId="0">
      <selection activeCell="M281" sqref="M34:M281"/>
    </sheetView>
  </sheetViews>
  <sheetFormatPr defaultRowHeight="15"/>
  <cols>
    <col min="8" max="8" width="20.42578125" bestFit="1" customWidth="1"/>
    <col min="10" max="10" width="12.140625" customWidth="1"/>
  </cols>
  <sheetData>
    <row r="1" spans="1:14">
      <c r="B1" t="s">
        <v>1</v>
      </c>
      <c r="C1" t="s">
        <v>0</v>
      </c>
      <c r="D1" t="s">
        <v>2</v>
      </c>
      <c r="F1" t="s">
        <v>4</v>
      </c>
      <c r="G1" t="s">
        <v>3</v>
      </c>
      <c r="H1" t="s">
        <v>5</v>
      </c>
    </row>
    <row r="2" spans="1:14">
      <c r="A2">
        <v>1948</v>
      </c>
      <c r="B2" s="2">
        <v>35.6</v>
      </c>
      <c r="C2" s="3">
        <v>3.9396411846986514</v>
      </c>
      <c r="D2" s="3">
        <v>2</v>
      </c>
      <c r="H2" s="7"/>
      <c r="J2" s="7"/>
      <c r="M2" s="7"/>
      <c r="N2" s="8"/>
    </row>
    <row r="3" spans="1:14">
      <c r="A3">
        <v>1948.25</v>
      </c>
      <c r="B3" s="2">
        <v>35.700000000000003</v>
      </c>
      <c r="C3" s="3">
        <v>4.0471641427963219</v>
      </c>
      <c r="D3" s="3">
        <v>2</v>
      </c>
      <c r="H3" s="6"/>
      <c r="J3" s="4"/>
      <c r="L3" s="9"/>
      <c r="M3" s="7"/>
      <c r="N3" s="8"/>
    </row>
    <row r="4" spans="1:14">
      <c r="A4" s="7">
        <v>1948.5</v>
      </c>
      <c r="B4" s="2">
        <v>36.6</v>
      </c>
      <c r="C4" s="3">
        <v>4.0299604695006961</v>
      </c>
      <c r="D4" s="3">
        <v>2</v>
      </c>
      <c r="H4" s="6"/>
      <c r="I4" s="7"/>
      <c r="J4" s="4"/>
      <c r="L4" s="9"/>
      <c r="M4" s="7"/>
      <c r="N4" s="8"/>
    </row>
    <row r="5" spans="1:14">
      <c r="A5" s="10">
        <v>1948.75</v>
      </c>
      <c r="B5" s="2">
        <v>37</v>
      </c>
      <c r="C5" s="3">
        <v>4.0514650611202301</v>
      </c>
      <c r="D5" s="3">
        <v>2</v>
      </c>
      <c r="F5" s="11" t="s">
        <v>4</v>
      </c>
      <c r="G5" s="11" t="s">
        <v>3</v>
      </c>
      <c r="H5" s="13" t="s">
        <v>5</v>
      </c>
      <c r="I5" s="11" t="s">
        <v>6</v>
      </c>
      <c r="J5" s="4"/>
      <c r="L5" s="9"/>
      <c r="M5" s="7"/>
    </row>
    <row r="6" spans="1:14">
      <c r="A6" s="10">
        <v>1949</v>
      </c>
      <c r="B6" s="2">
        <v>37.6</v>
      </c>
      <c r="C6" s="3">
        <v>4.0643678160919503</v>
      </c>
      <c r="D6" s="3">
        <v>2</v>
      </c>
      <c r="F6">
        <f>100*LN(B6/B2)</f>
        <v>5.4658412537863983</v>
      </c>
      <c r="G6" s="1">
        <f>100*LN(C6/C2)</f>
        <v>3.116856281961264</v>
      </c>
      <c r="H6" s="12">
        <f>D6</f>
        <v>2</v>
      </c>
      <c r="I6" s="7">
        <f>H6</f>
        <v>2</v>
      </c>
      <c r="J6" s="4"/>
      <c r="L6" s="9"/>
      <c r="M6" s="7"/>
    </row>
    <row r="7" spans="1:14">
      <c r="A7" s="10">
        <v>1949.25</v>
      </c>
      <c r="B7" s="2">
        <v>38.4</v>
      </c>
      <c r="C7" s="3">
        <v>4.1164750957854368</v>
      </c>
      <c r="D7" s="3">
        <v>2</v>
      </c>
      <c r="F7" s="1">
        <f t="shared" ref="F7:G7" si="0">100*LN(B7/B3)</f>
        <v>7.2906770808087735</v>
      </c>
      <c r="G7" s="1">
        <f t="shared" si="0"/>
        <v>1.6980813685793226</v>
      </c>
      <c r="H7" s="12">
        <f t="shared" ref="H7:H70" si="1">D7</f>
        <v>2</v>
      </c>
      <c r="I7" s="1">
        <f t="shared" ref="I7:I70" si="2">H7</f>
        <v>2</v>
      </c>
      <c r="J7" s="4"/>
      <c r="L7" s="9"/>
      <c r="M7" s="7"/>
    </row>
    <row r="8" spans="1:14">
      <c r="A8" s="10">
        <v>1949.5</v>
      </c>
      <c r="B8" s="2">
        <v>39.200000000000003</v>
      </c>
      <c r="C8" s="3">
        <v>4.194636015325667</v>
      </c>
      <c r="D8" s="3">
        <v>2</v>
      </c>
      <c r="F8" s="1">
        <f t="shared" ref="F8:G8" si="3">100*LN(B8/B4)</f>
        <v>6.8628506389096362</v>
      </c>
      <c r="G8" s="1">
        <f t="shared" si="3"/>
        <v>4.0050002990246565</v>
      </c>
      <c r="H8" s="12">
        <f t="shared" si="1"/>
        <v>2</v>
      </c>
      <c r="I8" s="1">
        <f t="shared" si="2"/>
        <v>2</v>
      </c>
      <c r="J8" s="4"/>
      <c r="L8" s="9"/>
      <c r="M8" s="7"/>
    </row>
    <row r="9" spans="1:14">
      <c r="A9" s="10">
        <v>1949.75</v>
      </c>
      <c r="B9" s="2">
        <v>39.299999999999997</v>
      </c>
      <c r="C9" s="3">
        <v>4.2467432950191535</v>
      </c>
      <c r="D9" s="3">
        <v>2</v>
      </c>
      <c r="F9" s="1">
        <f t="shared" ref="F9:G9" si="4">100*LN(B9/B5)</f>
        <v>6.0306606230991138</v>
      </c>
      <c r="G9" s="1">
        <f t="shared" si="4"/>
        <v>4.707384647460497</v>
      </c>
      <c r="H9" s="12">
        <f t="shared" si="1"/>
        <v>2</v>
      </c>
      <c r="I9" s="1">
        <f t="shared" si="2"/>
        <v>2</v>
      </c>
      <c r="J9" s="4"/>
      <c r="L9" s="9"/>
      <c r="M9" s="7"/>
    </row>
    <row r="10" spans="1:14">
      <c r="A10" s="10">
        <v>1950</v>
      </c>
      <c r="B10" s="2">
        <v>40</v>
      </c>
      <c r="C10" s="3">
        <v>4.29885057471264</v>
      </c>
      <c r="D10" s="3">
        <v>2</v>
      </c>
      <c r="F10" s="1">
        <f t="shared" ref="F10:G10" si="5">100*LN(B10/B6)</f>
        <v>6.1875403718087449</v>
      </c>
      <c r="G10" s="1">
        <f t="shared" si="5"/>
        <v>5.6089466651043578</v>
      </c>
      <c r="H10" s="12">
        <f t="shared" si="1"/>
        <v>2</v>
      </c>
      <c r="I10" s="1">
        <f t="shared" si="2"/>
        <v>2</v>
      </c>
      <c r="J10" s="4"/>
      <c r="L10" s="9"/>
      <c r="M10" s="7"/>
    </row>
    <row r="11" spans="1:14">
      <c r="A11" s="10">
        <v>1950.25</v>
      </c>
      <c r="B11" s="2">
        <v>41</v>
      </c>
      <c r="C11" s="3">
        <v>4.29885057471264</v>
      </c>
      <c r="D11" s="3">
        <v>2</v>
      </c>
      <c r="F11" s="1">
        <f t="shared" ref="F11:G11" si="6">100*LN(B11/B7)</f>
        <v>6.5514607110626777</v>
      </c>
      <c r="G11" s="1">
        <f t="shared" si="6"/>
        <v>4.335044087361382</v>
      </c>
      <c r="H11" s="12">
        <f t="shared" si="1"/>
        <v>2</v>
      </c>
      <c r="I11" s="1">
        <f t="shared" si="2"/>
        <v>2</v>
      </c>
      <c r="J11" s="4"/>
      <c r="L11" s="9"/>
      <c r="M11" s="7"/>
    </row>
    <row r="12" spans="1:14">
      <c r="A12" s="10">
        <v>1950.5</v>
      </c>
      <c r="B12" s="2">
        <v>42.1</v>
      </c>
      <c r="C12" s="3">
        <v>4.29885057471264</v>
      </c>
      <c r="D12" s="3">
        <v>2</v>
      </c>
      <c r="F12" s="1">
        <f t="shared" ref="F12:G12" si="7">100*LN(B12/B8)</f>
        <v>7.1370993891918939</v>
      </c>
      <c r="G12" s="1">
        <f t="shared" si="7"/>
        <v>2.4541108916117658</v>
      </c>
      <c r="H12" s="12">
        <f t="shared" si="1"/>
        <v>2</v>
      </c>
      <c r="I12" s="1">
        <f t="shared" si="2"/>
        <v>2</v>
      </c>
      <c r="J12" s="4"/>
      <c r="L12" s="9"/>
      <c r="M12" s="7"/>
    </row>
    <row r="13" spans="1:14">
      <c r="A13" s="10">
        <v>1950.75</v>
      </c>
      <c r="B13" s="2">
        <v>42</v>
      </c>
      <c r="C13" s="3">
        <v>4.3770114942528702</v>
      </c>
      <c r="D13" s="3">
        <v>2</v>
      </c>
      <c r="F13" s="1">
        <f t="shared" ref="F13:G13" si="8">100*LN(B13/B9)</f>
        <v>6.6445099408152757</v>
      </c>
      <c r="G13" s="1">
        <f t="shared" si="8"/>
        <v>3.0213778596496632</v>
      </c>
      <c r="H13" s="12">
        <f t="shared" si="1"/>
        <v>2</v>
      </c>
      <c r="I13" s="1">
        <f t="shared" si="2"/>
        <v>2</v>
      </c>
      <c r="J13" s="4"/>
      <c r="L13" s="9"/>
      <c r="M13" s="7"/>
    </row>
    <row r="14" spans="1:14">
      <c r="A14" s="10">
        <v>1951</v>
      </c>
      <c r="B14" s="2">
        <v>42.1</v>
      </c>
      <c r="C14" s="3">
        <v>4.4812260536398432</v>
      </c>
      <c r="D14" s="3">
        <v>2</v>
      </c>
      <c r="F14" s="1">
        <f t="shared" ref="F14:G14" si="9">100*LN(B14/B10)</f>
        <v>5.1168286574399424</v>
      </c>
      <c r="G14" s="1">
        <f t="shared" si="9"/>
        <v>4.1549002912872481</v>
      </c>
      <c r="H14" s="12">
        <f t="shared" si="1"/>
        <v>2</v>
      </c>
      <c r="I14" s="1">
        <f t="shared" si="2"/>
        <v>2</v>
      </c>
      <c r="J14" s="4"/>
      <c r="L14" s="9"/>
      <c r="M14" s="7"/>
    </row>
    <row r="15" spans="1:14">
      <c r="A15" s="10">
        <v>1951.25</v>
      </c>
      <c r="B15" s="2">
        <v>42.2</v>
      </c>
      <c r="C15" s="3">
        <v>4.6375478927203035</v>
      </c>
      <c r="D15" s="3">
        <v>2</v>
      </c>
      <c r="F15" s="1">
        <f t="shared" ref="F15:G15" si="10">100*LN(B15/B11)</f>
        <v>2.8848154337658345</v>
      </c>
      <c r="G15" s="1">
        <f t="shared" si="10"/>
        <v>7.5838076391504803</v>
      </c>
      <c r="H15" s="12">
        <f t="shared" si="1"/>
        <v>2</v>
      </c>
      <c r="I15" s="1">
        <f t="shared" si="2"/>
        <v>2</v>
      </c>
      <c r="J15" s="4"/>
      <c r="L15" s="9"/>
      <c r="M15" s="7"/>
    </row>
    <row r="16" spans="1:14">
      <c r="A16" s="10">
        <v>1951.5</v>
      </c>
      <c r="B16" s="2">
        <v>43.7</v>
      </c>
      <c r="C16" s="3">
        <v>4.7938697318007639</v>
      </c>
      <c r="D16" s="3">
        <v>2</v>
      </c>
      <c r="F16" s="1">
        <f t="shared" ref="F16:G16" si="11">100*LN(B16/B12)</f>
        <v>3.7300361413208853</v>
      </c>
      <c r="G16" s="1">
        <f t="shared" si="11"/>
        <v>10.899028370840549</v>
      </c>
      <c r="H16" s="12">
        <f t="shared" si="1"/>
        <v>2</v>
      </c>
      <c r="I16" s="1">
        <f t="shared" si="2"/>
        <v>2</v>
      </c>
      <c r="J16" s="4"/>
      <c r="L16" s="9"/>
      <c r="M16" s="7"/>
    </row>
    <row r="17" spans="1:13">
      <c r="A17" s="10">
        <v>1951.75</v>
      </c>
      <c r="B17" s="2">
        <v>42.4</v>
      </c>
      <c r="C17" s="3">
        <v>4.9241379310344797</v>
      </c>
      <c r="D17" s="3">
        <v>2.3333333333333335</v>
      </c>
      <c r="F17" s="1">
        <f t="shared" ref="F17:G17" si="12">100*LN(B17/B13)</f>
        <v>0.94787439545437391</v>
      </c>
      <c r="G17" s="1">
        <f t="shared" si="12"/>
        <v>11.778303565638366</v>
      </c>
      <c r="H17" s="12">
        <f t="shared" si="1"/>
        <v>2.3333333333333335</v>
      </c>
      <c r="I17" s="1">
        <f t="shared" si="2"/>
        <v>2.3333333333333335</v>
      </c>
      <c r="J17" s="4"/>
      <c r="L17" s="9"/>
      <c r="M17" s="7"/>
    </row>
    <row r="18" spans="1:13">
      <c r="A18" s="10">
        <v>1952</v>
      </c>
      <c r="B18" s="2">
        <v>41.4</v>
      </c>
      <c r="C18" s="3">
        <v>5.0804597701149401</v>
      </c>
      <c r="D18" s="3">
        <v>3</v>
      </c>
      <c r="F18" s="1">
        <f t="shared" ref="F18:G18" si="13">100*LN(B18/B14)</f>
        <v>-1.6766859857067089</v>
      </c>
      <c r="G18" s="1">
        <f t="shared" si="13"/>
        <v>12.550508175029417</v>
      </c>
      <c r="H18" s="12">
        <f t="shared" si="1"/>
        <v>3</v>
      </c>
      <c r="I18" s="1">
        <f t="shared" si="2"/>
        <v>3</v>
      </c>
      <c r="J18" s="4"/>
      <c r="L18" s="9"/>
      <c r="M18" s="7"/>
    </row>
    <row r="19" spans="1:13">
      <c r="A19" s="10">
        <v>1952.25</v>
      </c>
      <c r="B19" s="2">
        <v>40.5</v>
      </c>
      <c r="C19" s="3">
        <v>5.2107279693486568</v>
      </c>
      <c r="D19" s="3">
        <v>4</v>
      </c>
      <c r="F19" s="1">
        <f t="shared" ref="F19:G19" si="14">100*LN(B19/B15)</f>
        <v>-4.1118246929472688</v>
      </c>
      <c r="G19" s="1">
        <f t="shared" si="14"/>
        <v>11.653381625595181</v>
      </c>
      <c r="H19" s="12">
        <f t="shared" si="1"/>
        <v>4</v>
      </c>
      <c r="I19" s="1">
        <f t="shared" si="2"/>
        <v>4</v>
      </c>
      <c r="J19" s="4"/>
      <c r="L19" s="9"/>
      <c r="M19" s="7"/>
    </row>
    <row r="20" spans="1:13">
      <c r="A20" s="10">
        <v>1952.5</v>
      </c>
      <c r="B20" s="2">
        <v>40.200000000000003</v>
      </c>
      <c r="C20" s="3">
        <v>5.2367816091953996</v>
      </c>
      <c r="D20" s="3">
        <v>4</v>
      </c>
      <c r="F20" s="1">
        <f t="shared" ref="F20:G20" si="15">100*LN(B20/B16)</f>
        <v>-8.3481106476569042</v>
      </c>
      <c r="G20" s="1">
        <f t="shared" si="15"/>
        <v>8.8369150450090217</v>
      </c>
      <c r="H20" s="12">
        <f t="shared" si="1"/>
        <v>4</v>
      </c>
      <c r="I20" s="1">
        <f t="shared" si="2"/>
        <v>4</v>
      </c>
      <c r="J20" s="4"/>
      <c r="L20" s="9"/>
      <c r="M20" s="7"/>
    </row>
    <row r="21" spans="1:13">
      <c r="A21" s="10">
        <v>1952.75</v>
      </c>
      <c r="B21" s="2">
        <v>41.8</v>
      </c>
      <c r="C21" s="3">
        <v>5.3149425287356298</v>
      </c>
      <c r="D21" s="3">
        <v>4</v>
      </c>
      <c r="F21" s="1">
        <f t="shared" ref="F21:G21" si="16">100*LN(B21/B17)</f>
        <v>-1.4252022707201502</v>
      </c>
      <c r="G21" s="1">
        <f t="shared" si="16"/>
        <v>7.6372978784574164</v>
      </c>
      <c r="H21" s="12">
        <f t="shared" si="1"/>
        <v>4</v>
      </c>
      <c r="I21" s="1">
        <f t="shared" si="2"/>
        <v>4</v>
      </c>
      <c r="J21" s="4"/>
      <c r="L21" s="9"/>
      <c r="M21" s="7"/>
    </row>
    <row r="22" spans="1:13">
      <c r="A22" s="10">
        <v>1953</v>
      </c>
      <c r="B22" s="2">
        <v>42.6</v>
      </c>
      <c r="C22" s="3">
        <v>5.3409961685823726</v>
      </c>
      <c r="D22" s="3">
        <v>4</v>
      </c>
      <c r="F22" s="1">
        <f t="shared" ref="F22:G22" si="17">100*LN(B22/B18)</f>
        <v>2.8573372444056164</v>
      </c>
      <c r="G22" s="1">
        <f t="shared" si="17"/>
        <v>5.0010420574661412</v>
      </c>
      <c r="H22" s="12">
        <f t="shared" si="1"/>
        <v>4</v>
      </c>
      <c r="I22" s="1">
        <f t="shared" si="2"/>
        <v>4</v>
      </c>
      <c r="J22" s="4"/>
      <c r="L22" s="9"/>
      <c r="M22" s="7"/>
    </row>
    <row r="23" spans="1:13">
      <c r="A23" s="10">
        <v>1953.25</v>
      </c>
      <c r="B23" s="2">
        <v>43.1</v>
      </c>
      <c r="C23" s="3">
        <v>5.4191570881226028</v>
      </c>
      <c r="D23" s="3">
        <v>4</v>
      </c>
      <c r="F23" s="1">
        <f t="shared" ref="F23:G23" si="18">100*LN(B23/B19)</f>
        <v>6.2221022997208664</v>
      </c>
      <c r="G23" s="1">
        <f t="shared" si="18"/>
        <v>3.9220713153281328</v>
      </c>
      <c r="H23" s="12">
        <f t="shared" si="1"/>
        <v>4</v>
      </c>
      <c r="I23" s="1">
        <f t="shared" si="2"/>
        <v>4</v>
      </c>
      <c r="J23" s="4"/>
      <c r="L23" s="9"/>
      <c r="M23" s="7"/>
    </row>
    <row r="24" spans="1:13">
      <c r="A24" s="10">
        <v>1953.5</v>
      </c>
      <c r="B24" s="2">
        <v>43.3</v>
      </c>
      <c r="C24" s="3">
        <v>5.4191570881226028</v>
      </c>
      <c r="D24" s="3">
        <v>3.8333333333333335</v>
      </c>
      <c r="F24" s="1">
        <f t="shared" ref="F24:G24" si="19">100*LN(B24/B20)</f>
        <v>7.428563938346862</v>
      </c>
      <c r="G24" s="1">
        <f t="shared" si="19"/>
        <v>3.4233171642242177</v>
      </c>
      <c r="H24" s="12">
        <f t="shared" si="1"/>
        <v>3.8333333333333335</v>
      </c>
      <c r="I24" s="1">
        <f t="shared" si="2"/>
        <v>3.8333333333333335</v>
      </c>
      <c r="J24" s="4"/>
      <c r="L24" s="9"/>
      <c r="M24" s="7"/>
    </row>
    <row r="25" spans="1:13">
      <c r="A25" s="10">
        <v>1953.75</v>
      </c>
      <c r="B25" s="2">
        <v>45.3</v>
      </c>
      <c r="C25" s="3">
        <v>5.4191570881226028</v>
      </c>
      <c r="D25" s="3">
        <v>3.5</v>
      </c>
      <c r="F25" s="1">
        <f t="shared" ref="F25:G25" si="20">100*LN(B25/B21)</f>
        <v>8.0410692958277643</v>
      </c>
      <c r="G25" s="1">
        <f t="shared" si="20"/>
        <v>1.9418085857101517</v>
      </c>
      <c r="H25" s="12">
        <f t="shared" si="1"/>
        <v>3.5</v>
      </c>
      <c r="I25" s="1">
        <f t="shared" si="2"/>
        <v>3.5</v>
      </c>
      <c r="J25" s="4"/>
      <c r="L25" s="9"/>
      <c r="M25" s="7"/>
    </row>
    <row r="26" spans="1:13">
      <c r="A26" s="10">
        <v>1954</v>
      </c>
      <c r="B26" s="2">
        <v>44.8</v>
      </c>
      <c r="C26" s="3">
        <v>5.4191570881226028</v>
      </c>
      <c r="D26" s="3">
        <v>3.5</v>
      </c>
      <c r="F26" s="1">
        <f t="shared" ref="F26:G26" si="21">100*LN(B26/B22)</f>
        <v>5.0353886145614606</v>
      </c>
      <c r="G26" s="1">
        <f t="shared" si="21"/>
        <v>1.4528100562909807</v>
      </c>
      <c r="H26" s="12">
        <f t="shared" si="1"/>
        <v>3.5</v>
      </c>
      <c r="I26" s="1">
        <f t="shared" si="2"/>
        <v>3.5</v>
      </c>
      <c r="J26" s="4"/>
      <c r="L26" s="9"/>
      <c r="M26" s="7"/>
    </row>
    <row r="27" spans="1:13">
      <c r="A27" s="10">
        <v>1954.25</v>
      </c>
      <c r="B27" s="2">
        <v>45.5</v>
      </c>
      <c r="C27" s="3">
        <v>5.4712643678160902</v>
      </c>
      <c r="D27" s="3">
        <v>3.1666666666666665</v>
      </c>
      <c r="F27" s="1">
        <f t="shared" ref="F27:G27" si="22">100*LN(B27/B23)</f>
        <v>5.4189328847202516</v>
      </c>
      <c r="G27" s="1">
        <f t="shared" si="22"/>
        <v>0.95694510161508928</v>
      </c>
      <c r="H27" s="12">
        <f t="shared" si="1"/>
        <v>3.1666666666666665</v>
      </c>
      <c r="I27" s="1">
        <f t="shared" si="2"/>
        <v>3.1666666666666665</v>
      </c>
      <c r="J27" s="4"/>
      <c r="L27" s="9"/>
      <c r="M27" s="7"/>
    </row>
    <row r="28" spans="1:13">
      <c r="A28" s="10">
        <v>1954.5</v>
      </c>
      <c r="B28" s="2">
        <v>46</v>
      </c>
      <c r="C28" s="3">
        <v>5.575478927203064</v>
      </c>
      <c r="D28" s="3">
        <v>3</v>
      </c>
      <c r="F28" s="1">
        <f t="shared" ref="F28:G28" si="23">100*LN(B28/B24)</f>
        <v>6.0488761480650952</v>
      </c>
      <c r="G28" s="1">
        <f t="shared" si="23"/>
        <v>2.8437935320533838</v>
      </c>
      <c r="H28" s="12">
        <f t="shared" si="1"/>
        <v>3</v>
      </c>
      <c r="I28" s="1">
        <f t="shared" si="2"/>
        <v>3</v>
      </c>
      <c r="J28" s="4"/>
      <c r="L28" s="9"/>
      <c r="M28" s="7"/>
    </row>
    <row r="29" spans="1:13">
      <c r="A29" s="10">
        <v>1954.75</v>
      </c>
      <c r="B29" s="2">
        <v>46.9</v>
      </c>
      <c r="C29" s="3">
        <v>5.6275862068965496</v>
      </c>
      <c r="D29" s="3">
        <v>3</v>
      </c>
      <c r="F29" s="1">
        <f t="shared" ref="F29:G29" si="24">100*LN(B29/B25)</f>
        <v>3.4710642963245304</v>
      </c>
      <c r="G29" s="1">
        <f t="shared" si="24"/>
        <v>3.7740327982847113</v>
      </c>
      <c r="H29" s="12">
        <f t="shared" si="1"/>
        <v>3</v>
      </c>
      <c r="I29" s="1">
        <f t="shared" si="2"/>
        <v>3</v>
      </c>
      <c r="J29" s="4"/>
      <c r="L29" s="9"/>
      <c r="M29" s="7"/>
    </row>
    <row r="30" spans="1:13">
      <c r="A30" s="10">
        <v>1955</v>
      </c>
      <c r="B30" s="2">
        <v>47.7</v>
      </c>
      <c r="C30" s="3">
        <v>5.6796934865900361</v>
      </c>
      <c r="D30" s="3">
        <v>4.166666666666667</v>
      </c>
      <c r="F30" s="1">
        <f t="shared" ref="F30:G30" si="25">100*LN(B30/B26)</f>
        <v>6.2723258473356207</v>
      </c>
      <c r="G30" s="1">
        <f t="shared" si="25"/>
        <v>4.695698308777108</v>
      </c>
      <c r="H30" s="12">
        <f t="shared" si="1"/>
        <v>4.166666666666667</v>
      </c>
      <c r="I30" s="1">
        <f t="shared" si="2"/>
        <v>4.166666666666667</v>
      </c>
      <c r="J30" s="4"/>
      <c r="L30" s="10">
        <v>109967</v>
      </c>
      <c r="M30" s="7"/>
    </row>
    <row r="31" spans="1:13">
      <c r="A31" s="10">
        <v>1955.25</v>
      </c>
      <c r="B31" s="2">
        <v>48</v>
      </c>
      <c r="C31" s="3">
        <v>5.7318007662835235</v>
      </c>
      <c r="D31" s="3">
        <v>4.5</v>
      </c>
      <c r="F31" s="1">
        <f t="shared" ref="F31:G31" si="26">100*LN(B31/B27)</f>
        <v>5.3488684950986221</v>
      </c>
      <c r="G31" s="1">
        <f t="shared" si="26"/>
        <v>4.6520015634892911</v>
      </c>
      <c r="H31" s="12">
        <f t="shared" si="1"/>
        <v>4.5</v>
      </c>
      <c r="I31" s="1">
        <f t="shared" si="2"/>
        <v>4.5</v>
      </c>
      <c r="J31" s="4"/>
      <c r="L31" s="10">
        <v>110087</v>
      </c>
      <c r="M31" s="7"/>
    </row>
    <row r="32" spans="1:13">
      <c r="A32" s="10">
        <v>1955.5</v>
      </c>
      <c r="B32" s="2">
        <v>48.2</v>
      </c>
      <c r="C32" s="3">
        <v>5.8099616858237537</v>
      </c>
      <c r="D32" s="3">
        <v>4.5</v>
      </c>
      <c r="F32" s="1">
        <f t="shared" ref="F32:G32" si="27">100*LN(B32/B28)</f>
        <v>4.6717624567459781</v>
      </c>
      <c r="G32" s="1">
        <f t="shared" si="27"/>
        <v>4.1195756438267335</v>
      </c>
      <c r="H32" s="12">
        <f t="shared" si="1"/>
        <v>4.5</v>
      </c>
      <c r="I32" s="1">
        <f t="shared" si="2"/>
        <v>4.5</v>
      </c>
      <c r="J32" s="4"/>
      <c r="L32" s="10">
        <v>112333</v>
      </c>
      <c r="M32" s="7"/>
    </row>
    <row r="33" spans="1:13">
      <c r="A33" s="10">
        <v>1955.75</v>
      </c>
      <c r="B33" s="2">
        <v>49.3</v>
      </c>
      <c r="C33" s="3">
        <v>5.9923371647509569</v>
      </c>
      <c r="D33" s="3">
        <v>4.5</v>
      </c>
      <c r="F33" s="1">
        <f t="shared" ref="F33:G33" si="28">100*LN(B33/B29)</f>
        <v>4.9906405596410703</v>
      </c>
      <c r="G33" s="1">
        <f t="shared" si="28"/>
        <v>6.2800901239030651</v>
      </c>
      <c r="H33" s="12">
        <f t="shared" si="1"/>
        <v>4.5</v>
      </c>
      <c r="I33" s="1">
        <f t="shared" si="2"/>
        <v>4.5</v>
      </c>
      <c r="J33" s="4"/>
      <c r="L33" s="10">
        <v>111731</v>
      </c>
      <c r="M33" s="7"/>
    </row>
    <row r="34" spans="1:13">
      <c r="A34" s="10">
        <v>1956</v>
      </c>
      <c r="B34" s="2">
        <v>48.7</v>
      </c>
      <c r="C34" s="3">
        <v>6.0183908045977006</v>
      </c>
      <c r="D34" s="3">
        <v>5.166666666666667</v>
      </c>
      <c r="F34" s="1">
        <f t="shared" ref="F34:G34" si="29">100*LN(B34/B30)</f>
        <v>2.0747632194248498</v>
      </c>
      <c r="G34" s="1">
        <f t="shared" si="29"/>
        <v>5.792264773270472</v>
      </c>
      <c r="H34" s="12">
        <f t="shared" si="1"/>
        <v>5.166666666666667</v>
      </c>
      <c r="I34" s="1">
        <f t="shared" si="2"/>
        <v>5.166666666666667</v>
      </c>
      <c r="J34" s="4"/>
      <c r="L34" s="10">
        <v>112952</v>
      </c>
      <c r="M34" s="7">
        <f>100*(L34-L30)/L30</f>
        <v>2.7144506988460173</v>
      </c>
    </row>
    <row r="35" spans="1:13">
      <c r="A35" s="10">
        <v>1956.25</v>
      </c>
      <c r="B35" s="2">
        <v>48.5</v>
      </c>
      <c r="C35" s="3">
        <v>6.1226053639846727</v>
      </c>
      <c r="D35" s="3">
        <v>5.5</v>
      </c>
      <c r="F35" s="1">
        <f t="shared" ref="F35:G35" si="30">100*LN(B35/B31)</f>
        <v>1.0362787035546657</v>
      </c>
      <c r="G35" s="1">
        <f t="shared" si="30"/>
        <v>6.5957967791797367</v>
      </c>
      <c r="H35" s="12">
        <f t="shared" si="1"/>
        <v>5.5</v>
      </c>
      <c r="I35" s="1">
        <f t="shared" si="2"/>
        <v>5.5</v>
      </c>
      <c r="J35" s="4"/>
      <c r="L35" s="10">
        <v>112709</v>
      </c>
      <c r="M35" s="10">
        <f t="shared" ref="M35:M98" si="31">100*(L35-L31)/L31</f>
        <v>2.3817526138417797</v>
      </c>
    </row>
    <row r="36" spans="1:13">
      <c r="A36" s="10">
        <v>1956.5</v>
      </c>
      <c r="B36" s="2">
        <v>48.1</v>
      </c>
      <c r="C36" s="3">
        <v>6.096551724137929</v>
      </c>
      <c r="D36" s="3">
        <v>5.5</v>
      </c>
      <c r="F36" s="1">
        <f t="shared" ref="F36:G36" si="32">100*LN(B36/B32)</f>
        <v>-0.20768439448391171</v>
      </c>
      <c r="G36" s="1">
        <f t="shared" si="32"/>
        <v>4.8149343897582595</v>
      </c>
      <c r="H36" s="12">
        <f t="shared" si="1"/>
        <v>5.5</v>
      </c>
      <c r="I36" s="1">
        <f t="shared" si="2"/>
        <v>5.5</v>
      </c>
      <c r="J36" s="4"/>
      <c r="L36" s="10">
        <v>112601</v>
      </c>
      <c r="M36" s="10">
        <f t="shared" si="31"/>
        <v>0.23857637559755371</v>
      </c>
    </row>
    <row r="37" spans="1:13">
      <c r="A37" s="10">
        <v>1956.75</v>
      </c>
      <c r="B37" s="2">
        <v>48.2</v>
      </c>
      <c r="C37" s="3">
        <v>6.1747126436781601</v>
      </c>
      <c r="D37" s="3">
        <v>5.5</v>
      </c>
      <c r="F37" s="1">
        <f t="shared" ref="F37:G37" si="33">100*LN(B37/B33)</f>
        <v>-2.2565059992089678</v>
      </c>
      <c r="G37" s="1">
        <f t="shared" si="33"/>
        <v>2.9980832211935855</v>
      </c>
      <c r="H37" s="12">
        <f t="shared" si="1"/>
        <v>5.5</v>
      </c>
      <c r="I37" s="1">
        <f t="shared" si="2"/>
        <v>5.5</v>
      </c>
      <c r="J37" s="4"/>
      <c r="L37" s="10">
        <v>113078</v>
      </c>
      <c r="M37" s="10">
        <f t="shared" si="31"/>
        <v>1.2055741020844708</v>
      </c>
    </row>
    <row r="38" spans="1:13">
      <c r="A38" s="10">
        <v>1957</v>
      </c>
      <c r="B38" s="2">
        <v>49</v>
      </c>
      <c r="C38" s="3">
        <v>6.2528735632183903</v>
      </c>
      <c r="D38" s="3">
        <v>5.166666666666667</v>
      </c>
      <c r="F38" s="1">
        <f t="shared" ref="F38:G38" si="34">100*LN(B38/B34)</f>
        <v>0.61412680220824289</v>
      </c>
      <c r="G38" s="1">
        <f t="shared" si="34"/>
        <v>3.8221212820197672</v>
      </c>
      <c r="H38" s="12">
        <f t="shared" si="1"/>
        <v>5.166666666666667</v>
      </c>
      <c r="I38" s="1">
        <f t="shared" si="2"/>
        <v>5.166666666666667</v>
      </c>
      <c r="J38" s="4"/>
      <c r="L38" s="10">
        <v>115315</v>
      </c>
      <c r="M38" s="10">
        <f t="shared" si="31"/>
        <v>2.0920390962532758</v>
      </c>
    </row>
    <row r="39" spans="1:13">
      <c r="A39" s="10">
        <v>1957.25</v>
      </c>
      <c r="B39" s="2">
        <v>49.3</v>
      </c>
      <c r="C39" s="3">
        <v>6.2789272030651331</v>
      </c>
      <c r="D39" s="3">
        <v>5</v>
      </c>
      <c r="F39" s="1">
        <f t="shared" ref="F39:G39" si="35">100*LN(B39/B35)</f>
        <v>1.6360283105206854</v>
      </c>
      <c r="G39" s="1">
        <f t="shared" si="35"/>
        <v>2.5211419346496071</v>
      </c>
      <c r="H39" s="12">
        <f t="shared" si="1"/>
        <v>5</v>
      </c>
      <c r="I39" s="1">
        <f t="shared" si="2"/>
        <v>5</v>
      </c>
      <c r="J39" s="4"/>
      <c r="L39" s="10">
        <v>115292</v>
      </c>
      <c r="M39" s="10">
        <f t="shared" si="31"/>
        <v>2.2917424518006548</v>
      </c>
    </row>
    <row r="40" spans="1:13">
      <c r="A40" s="10">
        <v>1957.5</v>
      </c>
      <c r="B40" s="2">
        <v>50.2</v>
      </c>
      <c r="C40" s="3">
        <v>6.3570881226053642</v>
      </c>
      <c r="D40" s="3">
        <v>5.666666666666667</v>
      </c>
      <c r="F40" s="1">
        <f t="shared" ref="F40:G40" si="36">100*LN(B40/B36)</f>
        <v>4.2732849585967969</v>
      </c>
      <c r="G40" s="1">
        <f t="shared" si="36"/>
        <v>4.1847109935500715</v>
      </c>
      <c r="H40" s="12">
        <f t="shared" si="1"/>
        <v>5.666666666666667</v>
      </c>
      <c r="I40" s="1">
        <f t="shared" si="2"/>
        <v>5.666666666666667</v>
      </c>
      <c r="J40" s="4"/>
      <c r="L40" s="10">
        <v>114582</v>
      </c>
      <c r="M40" s="10">
        <f t="shared" si="31"/>
        <v>1.7593094199873891</v>
      </c>
    </row>
    <row r="41" spans="1:13">
      <c r="A41" s="10">
        <v>1957.75</v>
      </c>
      <c r="B41" s="2">
        <v>49.3</v>
      </c>
      <c r="C41" s="3">
        <v>6.4613026819923363</v>
      </c>
      <c r="D41" s="3">
        <v>7</v>
      </c>
      <c r="F41" s="1">
        <f t="shared" ref="F41:G41" si="37">100*LN(B41/B37)</f>
        <v>2.2565059992089727</v>
      </c>
      <c r="G41" s="1">
        <f t="shared" si="37"/>
        <v>4.5368605029851086</v>
      </c>
      <c r="H41" s="12">
        <f t="shared" si="1"/>
        <v>7</v>
      </c>
      <c r="I41" s="1">
        <f t="shared" si="2"/>
        <v>7</v>
      </c>
      <c r="J41" s="4"/>
      <c r="L41" s="10">
        <v>114775</v>
      </c>
      <c r="M41" s="10">
        <f t="shared" si="31"/>
        <v>1.5007340066149031</v>
      </c>
    </row>
    <row r="42" spans="1:13">
      <c r="A42" s="10">
        <v>1958</v>
      </c>
      <c r="B42" s="2">
        <v>49.5</v>
      </c>
      <c r="C42" s="3">
        <v>6.4613026819923363</v>
      </c>
      <c r="D42" s="3">
        <v>6.666666666666667</v>
      </c>
      <c r="F42" s="1">
        <f t="shared" ref="F42:G42" si="38">100*LN(B42/B38)</f>
        <v>1.0152371464017909</v>
      </c>
      <c r="G42" s="1">
        <f t="shared" si="38"/>
        <v>3.2789822822990757</v>
      </c>
      <c r="H42" s="12">
        <f t="shared" si="1"/>
        <v>6.666666666666667</v>
      </c>
      <c r="I42" s="1">
        <f t="shared" si="2"/>
        <v>6.666666666666667</v>
      </c>
      <c r="J42" s="4"/>
      <c r="L42" s="10">
        <v>117141</v>
      </c>
      <c r="M42" s="10">
        <f t="shared" si="31"/>
        <v>1.5834887048519273</v>
      </c>
    </row>
    <row r="43" spans="1:13">
      <c r="A43" s="10">
        <v>1958.25</v>
      </c>
      <c r="B43" s="2">
        <v>48.8</v>
      </c>
      <c r="C43" s="3">
        <v>6.5394636015325673</v>
      </c>
      <c r="D43" s="3">
        <v>5.5</v>
      </c>
      <c r="F43" s="1">
        <f t="shared" ref="F43:G43" si="39">100*LN(B43/B39)</f>
        <v>-1.0193768189542944</v>
      </c>
      <c r="G43" s="1">
        <f t="shared" si="39"/>
        <v>4.0656005641129171</v>
      </c>
      <c r="H43" s="12">
        <f t="shared" si="1"/>
        <v>5.5</v>
      </c>
      <c r="I43" s="1">
        <f t="shared" si="2"/>
        <v>5.5</v>
      </c>
      <c r="J43" s="4"/>
      <c r="L43" s="10">
        <v>114500</v>
      </c>
      <c r="M43" s="10">
        <f t="shared" si="31"/>
        <v>-0.68695139298476915</v>
      </c>
    </row>
    <row r="44" spans="1:13">
      <c r="A44" s="10">
        <v>1958.5</v>
      </c>
      <c r="B44" s="2">
        <v>48.5</v>
      </c>
      <c r="C44" s="3">
        <v>6.48735632183908</v>
      </c>
      <c r="D44" s="3">
        <v>4.666666666666667</v>
      </c>
      <c r="F44" s="1">
        <f t="shared" ref="F44:G44" si="40">100*LN(B44/B40)</f>
        <v>-3.4451228754246084</v>
      </c>
      <c r="G44" s="1">
        <f t="shared" si="40"/>
        <v>2.0284671171505715</v>
      </c>
      <c r="H44" s="12">
        <f t="shared" si="1"/>
        <v>4.666666666666667</v>
      </c>
      <c r="I44" s="1">
        <f t="shared" si="2"/>
        <v>4.666666666666667</v>
      </c>
      <c r="J44" s="4"/>
      <c r="L44" s="10">
        <v>117021</v>
      </c>
      <c r="M44" s="10">
        <f t="shared" si="31"/>
        <v>2.1286065874221083</v>
      </c>
    </row>
    <row r="45" spans="1:13">
      <c r="A45" s="10">
        <v>1958.75</v>
      </c>
      <c r="B45" s="2">
        <v>49.3</v>
      </c>
      <c r="C45" s="3">
        <v>6.5915708812260538</v>
      </c>
      <c r="D45" s="3">
        <v>4.166666666666667</v>
      </c>
      <c r="F45" s="1">
        <f t="shared" ref="F45:G45" si="41">100*LN(B45/B41)</f>
        <v>0</v>
      </c>
      <c r="G45" s="1">
        <f t="shared" si="41"/>
        <v>1.9960742562538152</v>
      </c>
      <c r="H45" s="12">
        <f t="shared" si="1"/>
        <v>4.166666666666667</v>
      </c>
      <c r="I45" s="1">
        <f t="shared" si="2"/>
        <v>4.166666666666667</v>
      </c>
      <c r="J45" s="4"/>
      <c r="L45" s="10">
        <v>117156</v>
      </c>
      <c r="M45" s="10">
        <f t="shared" si="31"/>
        <v>2.0744935743846655</v>
      </c>
    </row>
    <row r="46" spans="1:13">
      <c r="A46" s="10">
        <v>1959</v>
      </c>
      <c r="B46" s="2">
        <v>49.5</v>
      </c>
      <c r="C46" s="3">
        <v>6.6176245210727958</v>
      </c>
      <c r="D46" s="3">
        <v>4</v>
      </c>
      <c r="F46" s="1">
        <f t="shared" ref="F46:G46" si="42">100*LN(B46/B42)</f>
        <v>0</v>
      </c>
      <c r="G46" s="1">
        <f t="shared" si="42"/>
        <v>2.3905520853554387</v>
      </c>
      <c r="H46" s="12">
        <f t="shared" si="1"/>
        <v>4</v>
      </c>
      <c r="I46" s="1">
        <f t="shared" si="2"/>
        <v>4</v>
      </c>
      <c r="J46" s="4"/>
      <c r="L46" s="10">
        <v>117746</v>
      </c>
      <c r="M46" s="10">
        <f t="shared" si="31"/>
        <v>0.51647160259857783</v>
      </c>
    </row>
    <row r="47" spans="1:13">
      <c r="A47" s="10">
        <v>1959.25</v>
      </c>
      <c r="B47" s="2">
        <v>50.9</v>
      </c>
      <c r="C47" s="3">
        <v>6.5134099616858236</v>
      </c>
      <c r="D47" s="3">
        <v>4</v>
      </c>
      <c r="F47" s="1">
        <f t="shared" ref="F47:G47" si="43">100*LN(B47/B43)</f>
        <v>4.2132610697375696</v>
      </c>
      <c r="G47" s="1">
        <f t="shared" si="43"/>
        <v>-0.39920212695375606</v>
      </c>
      <c r="H47" s="12">
        <f t="shared" si="1"/>
        <v>4</v>
      </c>
      <c r="I47" s="1">
        <f t="shared" si="2"/>
        <v>4</v>
      </c>
      <c r="J47" s="4"/>
      <c r="L47" s="10">
        <v>119698</v>
      </c>
      <c r="M47" s="10">
        <f t="shared" si="31"/>
        <v>4.5397379912663753</v>
      </c>
    </row>
    <row r="48" spans="1:13">
      <c r="A48" s="10">
        <v>1959.5</v>
      </c>
      <c r="B48" s="2">
        <v>51.4</v>
      </c>
      <c r="C48" s="3">
        <v>6.5134099616858236</v>
      </c>
      <c r="D48" s="3">
        <v>4</v>
      </c>
      <c r="F48" s="1">
        <f t="shared" ref="F48:G48" si="44">100*LN(B48/B44)</f>
        <v>5.8074374517681919</v>
      </c>
      <c r="G48" s="1">
        <f t="shared" si="44"/>
        <v>0.40080213975388679</v>
      </c>
      <c r="H48" s="12">
        <f t="shared" si="1"/>
        <v>4</v>
      </c>
      <c r="I48" s="1">
        <f t="shared" si="2"/>
        <v>4</v>
      </c>
      <c r="J48" s="4"/>
      <c r="L48" s="10">
        <v>122217</v>
      </c>
      <c r="M48" s="10">
        <f t="shared" si="31"/>
        <v>4.4402286769041455</v>
      </c>
    </row>
    <row r="49" spans="1:13">
      <c r="A49" s="10">
        <v>1959.75</v>
      </c>
      <c r="B49" s="2">
        <v>53.9</v>
      </c>
      <c r="C49" s="3">
        <v>6.5915708812260538</v>
      </c>
      <c r="D49" s="3">
        <v>4</v>
      </c>
      <c r="F49" s="1">
        <f t="shared" ref="F49:G49" si="45">100*LN(B49/B45)</f>
        <v>8.9206396866307109</v>
      </c>
      <c r="G49" s="1">
        <f t="shared" si="45"/>
        <v>0</v>
      </c>
      <c r="H49" s="12">
        <f t="shared" si="1"/>
        <v>4</v>
      </c>
      <c r="I49" s="1">
        <f t="shared" si="2"/>
        <v>4</v>
      </c>
      <c r="J49" s="4"/>
      <c r="L49" s="10">
        <v>125317</v>
      </c>
      <c r="M49" s="10">
        <f t="shared" si="31"/>
        <v>6.9659257741814331</v>
      </c>
    </row>
    <row r="50" spans="1:13">
      <c r="A50" s="10">
        <v>1960</v>
      </c>
      <c r="B50" s="2">
        <v>54.9</v>
      </c>
      <c r="C50" s="3">
        <v>6.5655172413793101</v>
      </c>
      <c r="D50" s="3">
        <v>5</v>
      </c>
      <c r="F50" s="1">
        <f t="shared" ref="F50:G50" si="46">100*LN(B50/B46)</f>
        <v>10.354067894084036</v>
      </c>
      <c r="G50" s="1">
        <f t="shared" si="46"/>
        <v>-0.79051795071131503</v>
      </c>
      <c r="H50" s="12">
        <f t="shared" si="1"/>
        <v>5</v>
      </c>
      <c r="I50" s="1">
        <f t="shared" si="2"/>
        <v>5</v>
      </c>
      <c r="J50" s="4"/>
      <c r="L50" s="10">
        <v>128387</v>
      </c>
      <c r="M50" s="10">
        <f t="shared" si="31"/>
        <v>9.0372496730249861</v>
      </c>
    </row>
    <row r="51" spans="1:13">
      <c r="A51" s="10">
        <v>1960.25</v>
      </c>
      <c r="B51" s="2">
        <v>54.8</v>
      </c>
      <c r="C51" s="3">
        <v>6.5915708812260538</v>
      </c>
      <c r="D51" s="3">
        <v>5.333333333333333</v>
      </c>
      <c r="F51" s="1">
        <f t="shared" ref="F51:G51" si="47">100*LN(B51/B47)</f>
        <v>7.382727039749275</v>
      </c>
      <c r="G51" s="1">
        <f t="shared" si="47"/>
        <v>1.1928570865273813</v>
      </c>
      <c r="H51" s="12">
        <f t="shared" si="1"/>
        <v>5.333333333333333</v>
      </c>
      <c r="I51" s="1">
        <f t="shared" si="2"/>
        <v>5.333333333333333</v>
      </c>
      <c r="J51" s="4"/>
      <c r="L51" s="10">
        <v>127435</v>
      </c>
      <c r="M51" s="10">
        <f t="shared" si="31"/>
        <v>6.4637671473207572</v>
      </c>
    </row>
    <row r="52" spans="1:13">
      <c r="A52" s="10">
        <v>1960.5</v>
      </c>
      <c r="B52" s="2">
        <v>55</v>
      </c>
      <c r="C52" s="3">
        <v>6.5915708812260538</v>
      </c>
      <c r="D52" s="3">
        <v>6</v>
      </c>
      <c r="F52" s="1">
        <f t="shared" ref="F52:G52" si="48">100*LN(B52/B48)</f>
        <v>6.7695012771351468</v>
      </c>
      <c r="G52" s="1">
        <f t="shared" si="48"/>
        <v>1.1928570865273813</v>
      </c>
      <c r="H52" s="12">
        <f t="shared" si="1"/>
        <v>6</v>
      </c>
      <c r="I52" s="1">
        <f t="shared" si="2"/>
        <v>6</v>
      </c>
      <c r="J52" s="4"/>
      <c r="L52" s="10">
        <v>129377</v>
      </c>
      <c r="M52" s="10">
        <f t="shared" si="31"/>
        <v>5.8584321330093196</v>
      </c>
    </row>
    <row r="53" spans="1:13">
      <c r="A53" s="10">
        <v>1960.75</v>
      </c>
      <c r="B53" s="2">
        <v>55.6</v>
      </c>
      <c r="C53" s="3">
        <v>6.6957854406130268</v>
      </c>
      <c r="D53" s="3">
        <v>5.333333333333333</v>
      </c>
      <c r="F53" s="1">
        <f t="shared" ref="F53:G53" si="49">100*LN(B53/B49)</f>
        <v>3.1052723341585216</v>
      </c>
      <c r="G53" s="1">
        <f t="shared" si="49"/>
        <v>1.5686596167699474</v>
      </c>
      <c r="H53" s="12">
        <f t="shared" si="1"/>
        <v>5.333333333333333</v>
      </c>
      <c r="I53" s="1">
        <f t="shared" si="2"/>
        <v>5.333333333333333</v>
      </c>
      <c r="J53" s="4"/>
      <c r="L53" s="10">
        <v>130175</v>
      </c>
      <c r="M53" s="10">
        <f t="shared" si="31"/>
        <v>3.8765690209628381</v>
      </c>
    </row>
    <row r="54" spans="1:13">
      <c r="A54" s="10">
        <v>1961</v>
      </c>
      <c r="B54" s="2">
        <v>54.9</v>
      </c>
      <c r="C54" s="3">
        <v>6.7218390804597696</v>
      </c>
      <c r="D54" s="3">
        <v>5</v>
      </c>
      <c r="F54" s="1">
        <f t="shared" ref="F54:G54" si="50">100*LN(B54/B50)</f>
        <v>0</v>
      </c>
      <c r="G54" s="1">
        <f t="shared" si="50"/>
        <v>2.3530497410194036</v>
      </c>
      <c r="H54" s="12">
        <f t="shared" si="1"/>
        <v>5</v>
      </c>
      <c r="I54" s="1">
        <f t="shared" si="2"/>
        <v>5</v>
      </c>
      <c r="J54" s="4"/>
      <c r="L54" s="10">
        <v>132264</v>
      </c>
      <c r="M54" s="10">
        <f t="shared" si="31"/>
        <v>3.0197761455599088</v>
      </c>
    </row>
    <row r="55" spans="1:13">
      <c r="A55" s="10">
        <v>1961.25</v>
      </c>
      <c r="B55" s="2">
        <v>55.7</v>
      </c>
      <c r="C55" s="3">
        <v>6.773946360153257</v>
      </c>
      <c r="D55" s="3">
        <v>5</v>
      </c>
      <c r="F55" s="1">
        <f t="shared" ref="F55:G55" si="51">100*LN(B55/B51)</f>
        <v>1.6289952979268552</v>
      </c>
      <c r="G55" s="1">
        <f t="shared" si="51"/>
        <v>2.7292142288007555</v>
      </c>
      <c r="H55" s="12">
        <f t="shared" si="1"/>
        <v>5</v>
      </c>
      <c r="I55" s="1">
        <f t="shared" si="2"/>
        <v>5</v>
      </c>
      <c r="J55" s="4"/>
      <c r="L55" s="10">
        <v>132827</v>
      </c>
      <c r="M55" s="10">
        <f t="shared" si="31"/>
        <v>4.2311766783065874</v>
      </c>
    </row>
    <row r="56" spans="1:13">
      <c r="A56" s="10">
        <v>1961.5</v>
      </c>
      <c r="B56" s="2">
        <v>55.5</v>
      </c>
      <c r="C56" s="3">
        <v>6.8521072796934872</v>
      </c>
      <c r="D56" s="3">
        <v>7</v>
      </c>
      <c r="F56" s="1">
        <f t="shared" ref="F56:G56" si="52">100*LN(B56/B52)</f>
        <v>0.9049835519917856</v>
      </c>
      <c r="G56" s="1">
        <f t="shared" si="52"/>
        <v>3.8764543450244311</v>
      </c>
      <c r="H56" s="12">
        <f t="shared" si="1"/>
        <v>7</v>
      </c>
      <c r="I56" s="1">
        <f t="shared" si="2"/>
        <v>7</v>
      </c>
      <c r="J56" s="4"/>
      <c r="L56" s="10">
        <v>132146</v>
      </c>
      <c r="M56" s="10">
        <f t="shared" si="31"/>
        <v>2.1402567689774843</v>
      </c>
    </row>
    <row r="57" spans="1:13">
      <c r="A57" s="10">
        <v>1961.75</v>
      </c>
      <c r="B57" s="2">
        <v>55</v>
      </c>
      <c r="C57" s="3">
        <v>6.9563218390804602</v>
      </c>
      <c r="D57" s="3">
        <v>6.166666666666667</v>
      </c>
      <c r="F57" s="1">
        <f t="shared" ref="F57:G57" si="53">100*LN(B57/B53)</f>
        <v>-1.0850016024065818</v>
      </c>
      <c r="G57" s="1">
        <f t="shared" si="53"/>
        <v>3.817257350502981</v>
      </c>
      <c r="H57" s="12">
        <f t="shared" si="1"/>
        <v>6.166666666666667</v>
      </c>
      <c r="I57" s="1">
        <f t="shared" si="2"/>
        <v>6.166666666666667</v>
      </c>
      <c r="J57" s="4"/>
      <c r="L57" s="10">
        <v>131915</v>
      </c>
      <c r="M57" s="10">
        <f t="shared" si="31"/>
        <v>1.3366621855194929</v>
      </c>
    </row>
    <row r="58" spans="1:13">
      <c r="A58" s="10">
        <v>1962</v>
      </c>
      <c r="B58" s="2">
        <v>55</v>
      </c>
      <c r="C58" s="3">
        <v>7.0084291187739467</v>
      </c>
      <c r="D58" s="3">
        <v>5.666666666666667</v>
      </c>
      <c r="F58" s="1">
        <f t="shared" ref="F58:G58" si="54">100*LN(B58/B54)</f>
        <v>0.18198367169858992</v>
      </c>
      <c r="G58" s="1">
        <f t="shared" si="54"/>
        <v>4.1751794680221757</v>
      </c>
      <c r="H58" s="12">
        <f t="shared" si="1"/>
        <v>5.666666666666667</v>
      </c>
      <c r="I58" s="1">
        <f t="shared" si="2"/>
        <v>5.666666666666667</v>
      </c>
      <c r="J58" s="4"/>
      <c r="L58" s="10">
        <v>132518</v>
      </c>
      <c r="M58" s="10">
        <f t="shared" si="31"/>
        <v>0.19204016210004235</v>
      </c>
    </row>
    <row r="59" spans="1:13">
      <c r="A59" s="10">
        <v>1962.25</v>
      </c>
      <c r="B59" s="2">
        <v>55.9</v>
      </c>
      <c r="C59" s="3">
        <v>7.1647509578544062</v>
      </c>
      <c r="D59" s="3">
        <v>4.5</v>
      </c>
      <c r="F59" s="1">
        <f t="shared" ref="F59:G59" si="55">100*LN(B59/B55)</f>
        <v>0.35842332278151068</v>
      </c>
      <c r="G59" s="1">
        <f t="shared" si="55"/>
        <v>5.6089466651043578</v>
      </c>
      <c r="H59" s="12">
        <f t="shared" si="1"/>
        <v>4.5</v>
      </c>
      <c r="I59" s="1">
        <f t="shared" si="2"/>
        <v>4.5</v>
      </c>
      <c r="J59" s="4"/>
      <c r="L59" s="10">
        <v>133771</v>
      </c>
      <c r="M59" s="10">
        <f t="shared" si="31"/>
        <v>0.71069887899297579</v>
      </c>
    </row>
    <row r="60" spans="1:13">
      <c r="A60" s="10">
        <v>1962.5</v>
      </c>
      <c r="B60" s="2">
        <v>56.3</v>
      </c>
      <c r="C60" s="3">
        <v>7.1386973180076625</v>
      </c>
      <c r="D60" s="3">
        <v>4.5</v>
      </c>
      <c r="F60" s="1">
        <f t="shared" ref="F60:G60" si="56">100*LN(B60/B56)</f>
        <v>1.4311514393255726</v>
      </c>
      <c r="G60" s="1">
        <f t="shared" si="56"/>
        <v>4.0974074210305478</v>
      </c>
      <c r="H60" s="12">
        <f t="shared" si="1"/>
        <v>4.5</v>
      </c>
      <c r="I60" s="1">
        <f t="shared" si="2"/>
        <v>4.5</v>
      </c>
      <c r="J60" s="4"/>
      <c r="L60" s="10">
        <v>134583</v>
      </c>
      <c r="M60" s="10">
        <f t="shared" si="31"/>
        <v>1.8441723548196691</v>
      </c>
    </row>
    <row r="61" spans="1:13">
      <c r="A61" s="10">
        <v>1962.75</v>
      </c>
      <c r="B61" s="2">
        <v>55.8</v>
      </c>
      <c r="C61" s="3">
        <v>7.1386973180076625</v>
      </c>
      <c r="D61" s="3">
        <v>4.5</v>
      </c>
      <c r="F61" s="1">
        <f t="shared" ref="F61:G61" si="57">100*LN(B61/B57)</f>
        <v>1.444068415479421</v>
      </c>
      <c r="G61" s="1">
        <f t="shared" si="57"/>
        <v>2.5879447987820541</v>
      </c>
      <c r="H61" s="12">
        <f t="shared" si="1"/>
        <v>4.5</v>
      </c>
      <c r="I61" s="1">
        <f t="shared" si="2"/>
        <v>4.5</v>
      </c>
      <c r="J61" s="4"/>
      <c r="L61" s="10">
        <v>134116</v>
      </c>
      <c r="M61" s="10">
        <f t="shared" si="31"/>
        <v>1.668498654436569</v>
      </c>
    </row>
    <row r="62" spans="1:13">
      <c r="A62" s="10">
        <v>1963</v>
      </c>
      <c r="B62" s="2">
        <v>55.2</v>
      </c>
      <c r="C62" s="3">
        <v>7.2429118773946364</v>
      </c>
      <c r="D62" s="3">
        <v>4</v>
      </c>
      <c r="F62" s="1">
        <f t="shared" ref="F62:G62" si="58">100*LN(B62/B58)</f>
        <v>0.36297680505787311</v>
      </c>
      <c r="G62" s="1">
        <f t="shared" si="58"/>
        <v>3.2909734088797959</v>
      </c>
      <c r="H62" s="12">
        <f t="shared" si="1"/>
        <v>4</v>
      </c>
      <c r="I62" s="1">
        <f t="shared" si="2"/>
        <v>4</v>
      </c>
      <c r="J62" s="4"/>
      <c r="L62" s="10">
        <v>134806</v>
      </c>
      <c r="M62" s="10">
        <f t="shared" si="31"/>
        <v>1.726557901568089</v>
      </c>
    </row>
    <row r="63" spans="1:13">
      <c r="A63" s="10">
        <v>1963.25</v>
      </c>
      <c r="B63" s="2">
        <v>57</v>
      </c>
      <c r="C63" s="3">
        <v>7.2689655172413801</v>
      </c>
      <c r="D63" s="3">
        <v>4</v>
      </c>
      <c r="F63" s="1">
        <f t="shared" ref="F63:G63" si="59">100*LN(B63/B59)</f>
        <v>1.9486887673496693</v>
      </c>
      <c r="G63" s="1">
        <f t="shared" si="59"/>
        <v>1.4440684154794428</v>
      </c>
      <c r="H63" s="12">
        <f t="shared" si="1"/>
        <v>4</v>
      </c>
      <c r="I63" s="1">
        <f t="shared" si="2"/>
        <v>4</v>
      </c>
      <c r="J63" s="4"/>
      <c r="L63" s="10">
        <v>140603</v>
      </c>
      <c r="M63" s="10">
        <f t="shared" si="31"/>
        <v>5.1072354994729796</v>
      </c>
    </row>
    <row r="64" spans="1:13">
      <c r="A64" s="10">
        <v>1963.5</v>
      </c>
      <c r="B64" s="2">
        <v>58.6</v>
      </c>
      <c r="C64" s="3">
        <v>7.2429118773946364</v>
      </c>
      <c r="D64" s="3">
        <v>4</v>
      </c>
      <c r="F64" s="1">
        <f t="shared" ref="F64:G64" si="60">100*LN(B64/B60)</f>
        <v>4.0040161437322297</v>
      </c>
      <c r="G64" s="1">
        <f t="shared" si="60"/>
        <v>1.4493007302567043</v>
      </c>
      <c r="H64" s="12">
        <f t="shared" si="1"/>
        <v>4</v>
      </c>
      <c r="I64" s="1">
        <f t="shared" si="2"/>
        <v>4</v>
      </c>
      <c r="J64" s="4"/>
      <c r="L64" s="10">
        <v>141248</v>
      </c>
      <c r="M64" s="10">
        <f t="shared" si="31"/>
        <v>4.9523342472674852</v>
      </c>
    </row>
    <row r="65" spans="1:13">
      <c r="A65" s="10">
        <v>1963.75</v>
      </c>
      <c r="B65" s="2">
        <v>59.8</v>
      </c>
      <c r="C65" s="3">
        <v>7.2950191570881238</v>
      </c>
      <c r="D65" s="3">
        <v>4</v>
      </c>
      <c r="F65" s="1">
        <f t="shared" ref="F65:G65" si="61">100*LN(B65/B61)</f>
        <v>6.9231791569320817</v>
      </c>
      <c r="G65" s="1">
        <f t="shared" si="61"/>
        <v>2.1661496781179683</v>
      </c>
      <c r="H65" s="12">
        <f t="shared" si="1"/>
        <v>4</v>
      </c>
      <c r="I65" s="1">
        <f t="shared" si="2"/>
        <v>4</v>
      </c>
      <c r="J65" s="4"/>
      <c r="L65" s="10">
        <v>144407</v>
      </c>
      <c r="M65" s="10">
        <f t="shared" si="31"/>
        <v>7.6732082674699518</v>
      </c>
    </row>
    <row r="66" spans="1:13">
      <c r="A66" s="10">
        <v>1964</v>
      </c>
      <c r="B66" s="2">
        <v>61.8</v>
      </c>
      <c r="C66" s="3">
        <v>7.3471264367816103</v>
      </c>
      <c r="D66" s="3">
        <v>4.666666666666667</v>
      </c>
      <c r="F66" s="1">
        <f t="shared" ref="F66:G66" si="62">100*LN(B66/B62)</f>
        <v>11.294041118059534</v>
      </c>
      <c r="G66" s="1">
        <f t="shared" si="62"/>
        <v>1.4285957247476653</v>
      </c>
      <c r="H66" s="12">
        <f t="shared" si="1"/>
        <v>4.666666666666667</v>
      </c>
      <c r="I66" s="1">
        <f t="shared" si="2"/>
        <v>4.666666666666667</v>
      </c>
      <c r="J66" s="4"/>
      <c r="L66" s="10">
        <v>145283</v>
      </c>
      <c r="M66" s="10">
        <f t="shared" si="31"/>
        <v>7.7719092621990118</v>
      </c>
    </row>
    <row r="67" spans="1:13">
      <c r="A67" s="10">
        <v>1964.25</v>
      </c>
      <c r="B67" s="2">
        <v>61.6</v>
      </c>
      <c r="C67" s="3">
        <v>7.4773946360153261</v>
      </c>
      <c r="D67" s="3">
        <v>5</v>
      </c>
      <c r="F67" s="1">
        <f t="shared" ref="F67:G67" si="63">100*LN(B67/B63)</f>
        <v>7.761060270492397</v>
      </c>
      <c r="G67" s="1">
        <f t="shared" si="63"/>
        <v>2.8270433938255528</v>
      </c>
      <c r="H67" s="12">
        <f t="shared" si="1"/>
        <v>5</v>
      </c>
      <c r="I67" s="1">
        <f t="shared" si="2"/>
        <v>5</v>
      </c>
      <c r="J67" s="4"/>
      <c r="L67" s="10">
        <v>147815</v>
      </c>
      <c r="M67" s="10">
        <f t="shared" si="31"/>
        <v>5.1293357894212788</v>
      </c>
    </row>
    <row r="68" spans="1:13">
      <c r="A68" s="10">
        <v>1964.5</v>
      </c>
      <c r="B68" s="2">
        <v>62.3</v>
      </c>
      <c r="C68" s="3">
        <v>7.5555555555555571</v>
      </c>
      <c r="D68" s="3">
        <v>5</v>
      </c>
      <c r="F68" s="1">
        <f t="shared" ref="F68:G68" si="64">100*LN(B68/B64)</f>
        <v>6.1226729210440469</v>
      </c>
      <c r="G68" s="1">
        <f t="shared" si="64"/>
        <v>4.2259809289882817</v>
      </c>
      <c r="H68" s="12">
        <f t="shared" si="1"/>
        <v>5</v>
      </c>
      <c r="I68" s="1">
        <f t="shared" si="2"/>
        <v>5</v>
      </c>
      <c r="J68" s="4"/>
      <c r="L68" s="10">
        <v>148402</v>
      </c>
      <c r="M68" s="10">
        <f t="shared" si="31"/>
        <v>5.0648504757589485</v>
      </c>
    </row>
    <row r="69" spans="1:13">
      <c r="A69" s="10">
        <v>1964.75</v>
      </c>
      <c r="B69" s="2">
        <v>63.9</v>
      </c>
      <c r="C69" s="3">
        <v>7.6076628352490436</v>
      </c>
      <c r="D69" s="3">
        <v>6.333333333333333</v>
      </c>
      <c r="F69" s="1">
        <f t="shared" ref="F69:G69" si="65">100*LN(B69/B65)</f>
        <v>6.631370042690313</v>
      </c>
      <c r="G69" s="1">
        <f t="shared" si="65"/>
        <v>4.1964199099032209</v>
      </c>
      <c r="H69" s="12">
        <f t="shared" si="1"/>
        <v>6.333333333333333</v>
      </c>
      <c r="I69" s="1">
        <f t="shared" si="2"/>
        <v>6.333333333333333</v>
      </c>
      <c r="J69" s="4"/>
      <c r="L69" s="10">
        <v>150629</v>
      </c>
      <c r="M69" s="10">
        <f t="shared" si="31"/>
        <v>4.3086553975915294</v>
      </c>
    </row>
    <row r="70" spans="1:13">
      <c r="A70" s="10">
        <v>1965</v>
      </c>
      <c r="B70" s="2">
        <v>63.9</v>
      </c>
      <c r="C70" s="3">
        <v>7.6597701149425292</v>
      </c>
      <c r="D70" s="3">
        <v>7</v>
      </c>
      <c r="F70" s="1">
        <f t="shared" ref="F70:G70" si="66">100*LN(B70/B66)</f>
        <v>3.3415996919844018</v>
      </c>
      <c r="G70" s="1">
        <f t="shared" si="66"/>
        <v>4.1672696400567872</v>
      </c>
      <c r="H70" s="12">
        <f t="shared" si="1"/>
        <v>7</v>
      </c>
      <c r="I70" s="1">
        <f t="shared" si="2"/>
        <v>7</v>
      </c>
      <c r="J70" s="4"/>
      <c r="L70" s="10">
        <v>150213</v>
      </c>
      <c r="M70" s="10">
        <f t="shared" si="31"/>
        <v>3.3933770640749432</v>
      </c>
    </row>
    <row r="71" spans="1:13">
      <c r="A71" s="10">
        <v>1965.25</v>
      </c>
      <c r="B71" s="2">
        <v>63.9</v>
      </c>
      <c r="C71" s="3">
        <v>7.8160919540229896</v>
      </c>
      <c r="D71" s="3">
        <v>6.666666666666667</v>
      </c>
      <c r="F71" s="1">
        <f t="shared" ref="F71:G71" si="67">100*LN(B71/B67)</f>
        <v>3.6657490844014919</v>
      </c>
      <c r="G71" s="1">
        <f t="shared" si="67"/>
        <v>4.430025889658002</v>
      </c>
      <c r="H71" s="12">
        <f t="shared" ref="H71:H134" si="68">D71</f>
        <v>6.666666666666667</v>
      </c>
      <c r="I71" s="1">
        <f t="shared" ref="I71:I134" si="69">H71</f>
        <v>6.666666666666667</v>
      </c>
      <c r="J71" s="4"/>
      <c r="L71" s="10">
        <v>150394</v>
      </c>
      <c r="M71" s="10">
        <f t="shared" si="31"/>
        <v>1.7447485031965633</v>
      </c>
    </row>
    <row r="72" spans="1:13">
      <c r="A72" s="10">
        <v>1965.5</v>
      </c>
      <c r="B72" s="2">
        <v>64</v>
      </c>
      <c r="C72" s="3">
        <v>7.868199233716477</v>
      </c>
      <c r="D72" s="3">
        <v>6</v>
      </c>
      <c r="F72" s="1">
        <f t="shared" ref="F72:G72" si="70">100*LN(B72/B68)</f>
        <v>2.6921657566264523</v>
      </c>
      <c r="G72" s="1">
        <f t="shared" si="70"/>
        <v>4.0546094394350005</v>
      </c>
      <c r="H72" s="12">
        <f t="shared" si="68"/>
        <v>6</v>
      </c>
      <c r="I72" s="1">
        <f t="shared" si="69"/>
        <v>6</v>
      </c>
      <c r="J72" s="4"/>
      <c r="L72" s="10">
        <v>151631</v>
      </c>
      <c r="M72" s="10">
        <f t="shared" si="31"/>
        <v>2.1758466867023354</v>
      </c>
    </row>
    <row r="73" spans="1:13">
      <c r="A73" s="10">
        <v>1965.75</v>
      </c>
      <c r="B73" s="2">
        <v>64.8</v>
      </c>
      <c r="C73" s="3">
        <v>7.9203065134099626</v>
      </c>
      <c r="D73" s="3">
        <v>6</v>
      </c>
      <c r="F73" s="1">
        <f t="shared" ref="F73:G73" si="71">100*LN(B73/B69)</f>
        <v>1.398624197473987</v>
      </c>
      <c r="G73" s="1">
        <f t="shared" si="71"/>
        <v>4.0273899137939901</v>
      </c>
      <c r="H73" s="12">
        <f t="shared" si="68"/>
        <v>6</v>
      </c>
      <c r="I73" s="1">
        <f t="shared" si="69"/>
        <v>6</v>
      </c>
      <c r="J73" s="4"/>
      <c r="L73" s="10">
        <v>152557</v>
      </c>
      <c r="M73" s="10">
        <f t="shared" si="31"/>
        <v>1.2799660092014153</v>
      </c>
    </row>
    <row r="74" spans="1:13">
      <c r="A74" s="10">
        <v>1966</v>
      </c>
      <c r="B74" s="2">
        <v>65.5</v>
      </c>
      <c r="C74" s="3">
        <v>7.97241379310345</v>
      </c>
      <c r="D74" s="3">
        <v>6</v>
      </c>
      <c r="F74" s="1">
        <f t="shared" ref="F74:G74" si="72">100*LN(B74/B70)</f>
        <v>2.4730781257717034</v>
      </c>
      <c r="G74" s="1">
        <f t="shared" si="72"/>
        <v>4.0005334613699208</v>
      </c>
      <c r="H74" s="12">
        <f t="shared" si="68"/>
        <v>6</v>
      </c>
      <c r="I74" s="1">
        <f t="shared" si="69"/>
        <v>6</v>
      </c>
      <c r="J74" s="4"/>
      <c r="L74" s="10">
        <v>152816</v>
      </c>
      <c r="M74" s="10">
        <f t="shared" si="31"/>
        <v>1.7328726541644199</v>
      </c>
    </row>
    <row r="75" spans="1:13">
      <c r="A75" s="10">
        <v>1966.25</v>
      </c>
      <c r="B75" s="2">
        <v>65.5</v>
      </c>
      <c r="C75" s="3">
        <v>8.1026819923371676</v>
      </c>
      <c r="D75" s="3">
        <v>6</v>
      </c>
      <c r="F75" s="1">
        <f t="shared" ref="F75:G75" si="73">100*LN(B75/B71)</f>
        <v>2.4730781257717034</v>
      </c>
      <c r="G75" s="1">
        <f t="shared" si="73"/>
        <v>3.6010437523033247</v>
      </c>
      <c r="H75" s="12">
        <f t="shared" si="68"/>
        <v>6</v>
      </c>
      <c r="I75" s="1">
        <f t="shared" si="69"/>
        <v>6</v>
      </c>
      <c r="J75" s="4"/>
      <c r="L75" s="10">
        <v>153708</v>
      </c>
      <c r="M75" s="10">
        <f t="shared" si="31"/>
        <v>2.2035453542029604</v>
      </c>
    </row>
    <row r="76" spans="1:13">
      <c r="A76" s="10">
        <v>1966.5</v>
      </c>
      <c r="B76" s="2">
        <v>65.599999999999994</v>
      </c>
      <c r="C76" s="3">
        <v>8.1808429118773969</v>
      </c>
      <c r="D76" s="3">
        <v>7</v>
      </c>
      <c r="F76" s="1">
        <f t="shared" ref="F76:G76" si="74">100*LN(B76/B72)</f>
        <v>2.4692612590371414</v>
      </c>
      <c r="G76" s="1">
        <f t="shared" si="74"/>
        <v>3.8965968533383708</v>
      </c>
      <c r="H76" s="12">
        <f t="shared" si="68"/>
        <v>7</v>
      </c>
      <c r="I76" s="1">
        <f t="shared" si="69"/>
        <v>7</v>
      </c>
      <c r="J76" s="4"/>
      <c r="L76" s="10">
        <v>154216</v>
      </c>
      <c r="M76" s="10">
        <f t="shared" si="31"/>
        <v>1.7047965125864764</v>
      </c>
    </row>
    <row r="77" spans="1:13">
      <c r="A77" s="10">
        <v>1966.75</v>
      </c>
      <c r="B77" s="2">
        <v>64</v>
      </c>
      <c r="C77" s="3">
        <v>8.2590038314176262</v>
      </c>
      <c r="D77" s="3">
        <v>7</v>
      </c>
      <c r="F77" s="1">
        <f t="shared" ref="F77:G77" si="75">100*LN(B77/B73)</f>
        <v>-1.2422519998557096</v>
      </c>
      <c r="G77" s="1">
        <f t="shared" si="75"/>
        <v>4.1874072471059014</v>
      </c>
      <c r="H77" s="12">
        <f t="shared" si="68"/>
        <v>7</v>
      </c>
      <c r="I77" s="1">
        <f t="shared" si="69"/>
        <v>7</v>
      </c>
      <c r="J77" s="4"/>
      <c r="L77" s="10">
        <v>153572</v>
      </c>
      <c r="M77" s="10">
        <f t="shared" si="31"/>
        <v>0.665325091605105</v>
      </c>
    </row>
    <row r="78" spans="1:13">
      <c r="A78" s="10">
        <v>1967</v>
      </c>
      <c r="B78" s="2">
        <v>64.8</v>
      </c>
      <c r="C78" s="3">
        <v>8.2590038314176262</v>
      </c>
      <c r="D78" s="3">
        <v>6.333333333333333</v>
      </c>
      <c r="F78" s="1">
        <f t="shared" ref="F78:G78" si="76">100*LN(B78/B74)</f>
        <v>-1.0744539282977266</v>
      </c>
      <c r="G78" s="1">
        <f t="shared" si="76"/>
        <v>3.5316671924899934</v>
      </c>
      <c r="H78" s="12">
        <f t="shared" si="68"/>
        <v>6.333333333333333</v>
      </c>
      <c r="I78" s="1">
        <f t="shared" si="69"/>
        <v>6.333333333333333</v>
      </c>
      <c r="J78" s="4"/>
      <c r="L78" s="10">
        <v>155661</v>
      </c>
      <c r="M78" s="10">
        <f t="shared" si="31"/>
        <v>1.8617160506753219</v>
      </c>
    </row>
    <row r="79" spans="1:13">
      <c r="A79" s="10">
        <v>1967.25</v>
      </c>
      <c r="B79" s="2">
        <v>65.5</v>
      </c>
      <c r="C79" s="3">
        <v>8.3111111111111118</v>
      </c>
      <c r="D79" s="3">
        <v>5.666666666666667</v>
      </c>
      <c r="F79" s="1">
        <f t="shared" ref="F79:G79" si="77">100*LN(B79/B75)</f>
        <v>0</v>
      </c>
      <c r="G79" s="1">
        <f t="shared" si="77"/>
        <v>2.5398190605610189</v>
      </c>
      <c r="H79" s="12">
        <f t="shared" si="68"/>
        <v>5.666666666666667</v>
      </c>
      <c r="I79" s="1">
        <f t="shared" si="69"/>
        <v>5.666666666666667</v>
      </c>
      <c r="J79" s="4"/>
      <c r="L79" s="10">
        <v>157844</v>
      </c>
      <c r="M79" s="10">
        <f t="shared" si="31"/>
        <v>2.6908163530850704</v>
      </c>
    </row>
    <row r="80" spans="1:13">
      <c r="A80" s="10">
        <v>1967.5</v>
      </c>
      <c r="B80" s="2">
        <v>65.400000000000006</v>
      </c>
      <c r="C80" s="3">
        <v>8.2850574712643699</v>
      </c>
      <c r="D80" s="3">
        <v>5.5</v>
      </c>
      <c r="F80" s="1">
        <f t="shared" ref="F80:G80" si="78">100*LN(B80/B76)</f>
        <v>-0.30534374868901204</v>
      </c>
      <c r="G80" s="1">
        <f t="shared" si="78"/>
        <v>1.2658396871923465</v>
      </c>
      <c r="H80" s="12">
        <f t="shared" si="68"/>
        <v>5.5</v>
      </c>
      <c r="I80" s="1">
        <f t="shared" si="69"/>
        <v>5.5</v>
      </c>
      <c r="J80" s="4"/>
      <c r="L80" s="10">
        <v>158539</v>
      </c>
      <c r="M80" s="10">
        <f t="shared" si="31"/>
        <v>2.803211080562328</v>
      </c>
    </row>
    <row r="81" spans="1:13">
      <c r="A81" s="10">
        <v>1967.75</v>
      </c>
      <c r="B81" s="2">
        <v>66.900000000000006</v>
      </c>
      <c r="C81" s="3">
        <v>8.3892720306513429</v>
      </c>
      <c r="D81" s="3">
        <v>7.333333333333333</v>
      </c>
      <c r="F81" s="1">
        <f t="shared" ref="F81:G81" si="79">100*LN(B81/B77)</f>
        <v>4.4315883774510993</v>
      </c>
      <c r="G81" s="1">
        <f t="shared" si="79"/>
        <v>1.5649771667127814</v>
      </c>
      <c r="H81" s="12">
        <f t="shared" si="68"/>
        <v>7.333333333333333</v>
      </c>
      <c r="I81" s="1">
        <f t="shared" si="69"/>
        <v>7.333333333333333</v>
      </c>
      <c r="J81" s="4"/>
      <c r="L81" s="10">
        <v>159385</v>
      </c>
      <c r="M81" s="10">
        <f t="shared" si="31"/>
        <v>3.7851952178782589</v>
      </c>
    </row>
    <row r="82" spans="1:13">
      <c r="A82" s="10">
        <v>1968</v>
      </c>
      <c r="B82" s="2">
        <v>69.599999999999994</v>
      </c>
      <c r="C82" s="3">
        <v>8.4674329501915739</v>
      </c>
      <c r="D82" s="3">
        <v>7.833333333333333</v>
      </c>
      <c r="F82" s="1">
        <f t="shared" ref="F82:G82" si="80">100*LN(B82/B78)</f>
        <v>7.145896398214485</v>
      </c>
      <c r="G82" s="1">
        <f t="shared" si="80"/>
        <v>2.4923408452456934</v>
      </c>
      <c r="H82" s="12">
        <f t="shared" si="68"/>
        <v>7.833333333333333</v>
      </c>
      <c r="I82" s="1">
        <f t="shared" si="69"/>
        <v>7.833333333333333</v>
      </c>
      <c r="J82" s="4"/>
      <c r="L82" s="10">
        <v>165181</v>
      </c>
      <c r="M82" s="10">
        <f t="shared" si="31"/>
        <v>6.1158543244614902</v>
      </c>
    </row>
    <row r="83" spans="1:13">
      <c r="A83" s="10">
        <v>1968.25</v>
      </c>
      <c r="B83" s="2">
        <v>70.5</v>
      </c>
      <c r="C83" s="3">
        <v>8.649808429118778</v>
      </c>
      <c r="D83" s="3">
        <v>7.5</v>
      </c>
      <c r="F83" s="1">
        <f t="shared" ref="F83:G83" si="81">100*LN(B83/B79)</f>
        <v>7.3562567177016644</v>
      </c>
      <c r="G83" s="1">
        <f t="shared" si="81"/>
        <v>3.9943866131644281</v>
      </c>
      <c r="H83" s="12">
        <f t="shared" si="68"/>
        <v>7.5</v>
      </c>
      <c r="I83" s="1">
        <f t="shared" si="69"/>
        <v>7.5</v>
      </c>
      <c r="J83" s="4"/>
      <c r="L83" s="10">
        <v>164483</v>
      </c>
      <c r="M83" s="10">
        <f t="shared" si="31"/>
        <v>4.2060515445629862</v>
      </c>
    </row>
    <row r="84" spans="1:13">
      <c r="A84" s="10">
        <v>1968.5</v>
      </c>
      <c r="B84" s="2">
        <v>71.2</v>
      </c>
      <c r="C84" s="3">
        <v>8.6758620689655199</v>
      </c>
      <c r="D84" s="3">
        <v>7.333333333333333</v>
      </c>
      <c r="F84" s="1">
        <f t="shared" ref="F84:G84" si="82">100*LN(B84/B80)</f>
        <v>8.4970559954777052</v>
      </c>
      <c r="G84" s="1">
        <f t="shared" si="82"/>
        <v>4.6091107200267087</v>
      </c>
      <c r="H84" s="12">
        <f t="shared" si="68"/>
        <v>7.333333333333333</v>
      </c>
      <c r="I84" s="1">
        <f t="shared" si="69"/>
        <v>7.333333333333333</v>
      </c>
      <c r="J84" s="4"/>
      <c r="L84" s="10">
        <v>167735</v>
      </c>
      <c r="M84" s="10">
        <f t="shared" si="31"/>
        <v>5.8004655006023755</v>
      </c>
    </row>
    <row r="85" spans="1:13">
      <c r="A85" s="10">
        <v>1968.75</v>
      </c>
      <c r="B85" s="2">
        <v>71.3</v>
      </c>
      <c r="C85" s="3">
        <v>8.7800766283524929</v>
      </c>
      <c r="D85" s="3">
        <v>7</v>
      </c>
      <c r="F85" s="1">
        <f t="shared" ref="F85:G85" si="83">100*LN(B85/B81)</f>
        <v>6.3697360286067388</v>
      </c>
      <c r="G85" s="1">
        <f t="shared" si="83"/>
        <v>4.5531384807953561</v>
      </c>
      <c r="H85" s="12">
        <f t="shared" si="68"/>
        <v>7</v>
      </c>
      <c r="I85" s="1">
        <f t="shared" si="69"/>
        <v>7</v>
      </c>
      <c r="J85" s="4"/>
      <c r="L85" s="10">
        <v>168385</v>
      </c>
      <c r="M85" s="10">
        <f t="shared" si="31"/>
        <v>5.6467045205006743</v>
      </c>
    </row>
    <row r="86" spans="1:13">
      <c r="A86" s="10">
        <v>1969</v>
      </c>
      <c r="B86" s="2">
        <v>72.400000000000006</v>
      </c>
      <c r="C86" s="3">
        <v>8.9363984674329533</v>
      </c>
      <c r="D86" s="3">
        <v>7.666666666666667</v>
      </c>
      <c r="F86" s="1">
        <f t="shared" ref="F86:G86" si="84">100*LN(B86/B82)</f>
        <v>3.9441732051296836</v>
      </c>
      <c r="G86" s="1">
        <f t="shared" si="84"/>
        <v>5.3905264836202411</v>
      </c>
      <c r="H86" s="12">
        <f t="shared" si="68"/>
        <v>7.666666666666667</v>
      </c>
      <c r="I86" s="1">
        <f t="shared" si="69"/>
        <v>7.666666666666667</v>
      </c>
      <c r="J86" s="4"/>
      <c r="L86" s="10">
        <v>168034</v>
      </c>
      <c r="M86" s="10">
        <f t="shared" si="31"/>
        <v>1.7271962271689842</v>
      </c>
    </row>
    <row r="87" spans="1:13">
      <c r="A87" s="10">
        <v>1969.25</v>
      </c>
      <c r="B87" s="2">
        <v>73.8</v>
      </c>
      <c r="C87" s="3">
        <v>9.0927203065134137</v>
      </c>
      <c r="D87" s="3">
        <v>8</v>
      </c>
      <c r="F87" s="1">
        <f t="shared" ref="F87:G87" si="85">100*LN(B87/B83)</f>
        <v>4.5746021788203795</v>
      </c>
      <c r="G87" s="1">
        <f t="shared" si="85"/>
        <v>4.9936953285938595</v>
      </c>
      <c r="H87" s="12">
        <f t="shared" si="68"/>
        <v>8</v>
      </c>
      <c r="I87" s="1">
        <f t="shared" si="69"/>
        <v>8</v>
      </c>
      <c r="J87" s="4"/>
      <c r="L87" s="10">
        <v>169272</v>
      </c>
      <c r="M87" s="10">
        <f t="shared" si="31"/>
        <v>2.911547089972824</v>
      </c>
    </row>
    <row r="88" spans="1:13">
      <c r="A88" s="10">
        <v>1969.5</v>
      </c>
      <c r="B88" s="2">
        <v>73.2</v>
      </c>
      <c r="C88" s="3">
        <v>9.0927203065134137</v>
      </c>
      <c r="D88" s="3">
        <v>8</v>
      </c>
      <c r="F88" s="1">
        <f t="shared" ref="F88:G88" si="86">100*LN(B88/B84)</f>
        <v>2.7702602549335751</v>
      </c>
      <c r="G88" s="1">
        <f t="shared" si="86"/>
        <v>4.6929432221983358</v>
      </c>
      <c r="H88" s="12">
        <f t="shared" si="68"/>
        <v>8</v>
      </c>
      <c r="I88" s="1">
        <f t="shared" si="69"/>
        <v>8</v>
      </c>
      <c r="J88" s="4"/>
      <c r="L88" s="10">
        <v>170214</v>
      </c>
      <c r="M88" s="10">
        <f t="shared" si="31"/>
        <v>1.4779264911914627</v>
      </c>
    </row>
    <row r="89" spans="1:13">
      <c r="A89" s="10">
        <v>1969.75</v>
      </c>
      <c r="B89" s="2">
        <v>72.900000000000006</v>
      </c>
      <c r="C89" s="3">
        <v>9.2490421455938741</v>
      </c>
      <c r="D89" s="3">
        <v>8</v>
      </c>
      <c r="F89" s="1">
        <f t="shared" ref="F89:G89" si="87">100*LN(B89/B85)</f>
        <v>2.2192311594362426</v>
      </c>
      <c r="G89" s="1">
        <f t="shared" si="87"/>
        <v>5.2034859123054344</v>
      </c>
      <c r="H89" s="12">
        <f t="shared" si="68"/>
        <v>8</v>
      </c>
      <c r="I89" s="1">
        <f t="shared" si="69"/>
        <v>8</v>
      </c>
      <c r="J89" s="4"/>
      <c r="L89" s="10">
        <v>171074</v>
      </c>
      <c r="M89" s="10">
        <f t="shared" si="31"/>
        <v>1.596935594025596</v>
      </c>
    </row>
    <row r="90" spans="1:13">
      <c r="A90" s="10">
        <v>1970</v>
      </c>
      <c r="B90" s="2">
        <v>73.099999999999994</v>
      </c>
      <c r="C90" s="3">
        <v>9.4053639846743327</v>
      </c>
      <c r="D90" s="3">
        <v>7.833333333333333</v>
      </c>
      <c r="F90" s="1">
        <f t="shared" ref="F90:G90" si="88">100*LN(B90/B86)</f>
        <v>0.96220673640620302</v>
      </c>
      <c r="G90" s="1">
        <f t="shared" si="88"/>
        <v>5.1147511166941007</v>
      </c>
      <c r="H90" s="12">
        <f t="shared" si="68"/>
        <v>7.833333333333333</v>
      </c>
      <c r="I90" s="1">
        <f t="shared" si="69"/>
        <v>7.833333333333333</v>
      </c>
      <c r="J90" s="4"/>
      <c r="L90" s="10">
        <v>170015</v>
      </c>
      <c r="M90" s="10">
        <f t="shared" si="31"/>
        <v>1.1789280740802457</v>
      </c>
    </row>
    <row r="91" spans="1:13">
      <c r="A91" s="10">
        <v>1970.25</v>
      </c>
      <c r="B91" s="2">
        <v>73.3</v>
      </c>
      <c r="C91" s="3">
        <v>9.6398467432950241</v>
      </c>
      <c r="D91" s="3">
        <v>7</v>
      </c>
      <c r="F91" s="1">
        <f t="shared" ref="F91:G91" si="89">100*LN(B91/B87)</f>
        <v>-0.67981227138209854</v>
      </c>
      <c r="G91" s="1">
        <f t="shared" si="89"/>
        <v>5.8431083435843059</v>
      </c>
      <c r="H91" s="12">
        <f t="shared" si="68"/>
        <v>7</v>
      </c>
      <c r="I91" s="1">
        <f t="shared" si="69"/>
        <v>7</v>
      </c>
      <c r="J91" s="4"/>
      <c r="L91" s="10">
        <v>173987</v>
      </c>
      <c r="M91" s="10">
        <f t="shared" si="31"/>
        <v>2.7854577248452195</v>
      </c>
    </row>
    <row r="92" spans="1:13">
      <c r="A92" s="10">
        <v>1970.5</v>
      </c>
      <c r="B92" s="2">
        <v>73.5</v>
      </c>
      <c r="C92" s="3">
        <v>9.7440613026819971</v>
      </c>
      <c r="D92" s="3">
        <v>7</v>
      </c>
      <c r="F92" s="1">
        <f t="shared" ref="F92:G92" si="90">100*LN(B92/B88)</f>
        <v>0.40899852515250662</v>
      </c>
      <c r="G92" s="1">
        <f t="shared" si="90"/>
        <v>6.9183875212104837</v>
      </c>
      <c r="H92" s="12">
        <f t="shared" si="68"/>
        <v>7</v>
      </c>
      <c r="I92" s="1">
        <f t="shared" si="69"/>
        <v>7</v>
      </c>
      <c r="J92" s="4"/>
      <c r="L92" s="10">
        <v>175726</v>
      </c>
      <c r="M92" s="10">
        <f t="shared" si="31"/>
        <v>3.2382765224952119</v>
      </c>
    </row>
    <row r="93" spans="1:13">
      <c r="A93" s="10">
        <v>1970.75</v>
      </c>
      <c r="B93" s="2">
        <v>73.8</v>
      </c>
      <c r="C93" s="3">
        <v>9.9524904214559324</v>
      </c>
      <c r="D93" s="3">
        <v>7</v>
      </c>
      <c r="F93" s="1">
        <f t="shared" ref="F93:G93" si="91">100*LN(B93/B89)</f>
        <v>1.2270092591814183</v>
      </c>
      <c r="G93" s="1">
        <f t="shared" si="91"/>
        <v>7.3302819131158259</v>
      </c>
      <c r="H93" s="12">
        <f t="shared" si="68"/>
        <v>7</v>
      </c>
      <c r="I93" s="1">
        <f t="shared" si="69"/>
        <v>7</v>
      </c>
      <c r="J93" s="4"/>
      <c r="L93" s="10">
        <v>177242</v>
      </c>
      <c r="M93" s="10">
        <f t="shared" si="31"/>
        <v>3.6054572874896245</v>
      </c>
    </row>
    <row r="94" spans="1:13">
      <c r="A94" s="10">
        <v>1971</v>
      </c>
      <c r="B94" s="2">
        <v>73.099999999999994</v>
      </c>
      <c r="C94" s="3">
        <v>10.213026819923366</v>
      </c>
      <c r="D94" s="3">
        <v>7</v>
      </c>
      <c r="F94" s="1">
        <f t="shared" ref="F94:G94" si="92">100*LN(B94/B90)</f>
        <v>0</v>
      </c>
      <c r="G94" s="1">
        <f t="shared" si="92"/>
        <v>8.2383881457580657</v>
      </c>
      <c r="H94" s="12">
        <f t="shared" si="68"/>
        <v>7</v>
      </c>
      <c r="I94" s="1">
        <f t="shared" si="69"/>
        <v>7</v>
      </c>
      <c r="J94" s="4"/>
      <c r="L94" s="10">
        <v>176228</v>
      </c>
      <c r="M94" s="10">
        <f t="shared" si="31"/>
        <v>3.6543834367555803</v>
      </c>
    </row>
    <row r="95" spans="1:13">
      <c r="A95" s="10">
        <v>1971.25</v>
      </c>
      <c r="B95" s="2">
        <v>73.2</v>
      </c>
      <c r="C95" s="3">
        <v>10.551724137931032</v>
      </c>
      <c r="D95" s="3">
        <v>6</v>
      </c>
      <c r="F95" s="1">
        <f t="shared" ref="F95:G95" si="93">100*LN(B95/B91)</f>
        <v>-0.13651879253398588</v>
      </c>
      <c r="G95" s="1">
        <f t="shared" si="93"/>
        <v>9.0384061468268335</v>
      </c>
      <c r="H95" s="12">
        <f t="shared" si="68"/>
        <v>6</v>
      </c>
      <c r="I95" s="1">
        <f t="shared" si="69"/>
        <v>6</v>
      </c>
      <c r="J95" s="4"/>
      <c r="L95" s="10">
        <v>179369</v>
      </c>
      <c r="M95" s="10">
        <f t="shared" si="31"/>
        <v>3.0933345594785817</v>
      </c>
    </row>
    <row r="96" spans="1:13">
      <c r="A96" s="10">
        <v>1971.5</v>
      </c>
      <c r="B96" s="2">
        <v>73</v>
      </c>
      <c r="C96" s="3">
        <v>10.760153256704967</v>
      </c>
      <c r="D96" s="3">
        <v>5.666666666666667</v>
      </c>
      <c r="F96" s="1">
        <f t="shared" ref="F96:G96" si="94">100*LN(B96/B92)</f>
        <v>-0.68259650703998709</v>
      </c>
      <c r="G96" s="1">
        <f t="shared" si="94"/>
        <v>9.9191795546498991</v>
      </c>
      <c r="H96" s="12">
        <f t="shared" si="68"/>
        <v>5.666666666666667</v>
      </c>
      <c r="I96" s="1">
        <f t="shared" si="69"/>
        <v>5.666666666666667</v>
      </c>
      <c r="J96" s="4"/>
      <c r="L96" s="10">
        <v>182465</v>
      </c>
      <c r="M96" s="10">
        <f t="shared" si="31"/>
        <v>3.8349475888599298</v>
      </c>
    </row>
    <row r="97" spans="1:13">
      <c r="A97" s="10">
        <v>1971.75</v>
      </c>
      <c r="B97" s="2">
        <v>72.8</v>
      </c>
      <c r="C97" s="3">
        <v>10.864367816091969</v>
      </c>
      <c r="D97" s="3">
        <v>5</v>
      </c>
      <c r="F97" s="1">
        <f t="shared" ref="F97:G97" si="95">100*LN(B97/B93)</f>
        <v>-1.364277640378649</v>
      </c>
      <c r="G97" s="1">
        <f t="shared" si="95"/>
        <v>8.76656131922282</v>
      </c>
      <c r="H97" s="12">
        <f t="shared" si="68"/>
        <v>5</v>
      </c>
      <c r="I97" s="1">
        <f t="shared" si="69"/>
        <v>5</v>
      </c>
      <c r="J97" s="4"/>
      <c r="L97" s="10">
        <v>183193</v>
      </c>
      <c r="M97" s="10">
        <f t="shared" si="31"/>
        <v>3.3575563354058295</v>
      </c>
    </row>
    <row r="98" spans="1:13">
      <c r="A98" s="10">
        <v>1972</v>
      </c>
      <c r="B98" s="2">
        <v>69.400000000000006</v>
      </c>
      <c r="C98" s="3">
        <v>11.020689655172399</v>
      </c>
      <c r="D98" s="3">
        <v>5</v>
      </c>
      <c r="F98" s="1">
        <f t="shared" ref="F98:G98" si="96">100*LN(B98/B94)</f>
        <v>-5.1941499242973874</v>
      </c>
      <c r="G98" s="1">
        <f t="shared" si="96"/>
        <v>7.6110339255814621</v>
      </c>
      <c r="H98" s="12">
        <f t="shared" si="68"/>
        <v>5</v>
      </c>
      <c r="I98" s="1">
        <f t="shared" si="69"/>
        <v>5</v>
      </c>
      <c r="J98" s="4"/>
      <c r="L98" s="10">
        <v>183407</v>
      </c>
      <c r="M98" s="10">
        <f t="shared" si="31"/>
        <v>4.0736999795719182</v>
      </c>
    </row>
    <row r="99" spans="1:13">
      <c r="A99" s="10">
        <v>1972.25</v>
      </c>
      <c r="B99" s="2">
        <v>74.599999999999994</v>
      </c>
      <c r="C99" s="3">
        <v>11.255172413793099</v>
      </c>
      <c r="D99" s="3">
        <v>5.333333333333333</v>
      </c>
      <c r="F99" s="1">
        <f t="shared" ref="F99:G99" si="97">100*LN(B99/B95)</f>
        <v>1.8945086242449203</v>
      </c>
      <c r="G99" s="1">
        <f t="shared" si="97"/>
        <v>6.4538521137570957</v>
      </c>
      <c r="H99" s="12">
        <f t="shared" si="68"/>
        <v>5.333333333333333</v>
      </c>
      <c r="I99" s="1">
        <f t="shared" si="69"/>
        <v>5.333333333333333</v>
      </c>
      <c r="J99" s="4"/>
      <c r="L99" s="10">
        <v>188291</v>
      </c>
      <c r="M99" s="10">
        <f t="shared" ref="M99:M162" si="98">100*(L99-L95)/L95</f>
        <v>4.9741036633978002</v>
      </c>
    </row>
    <row r="100" spans="1:13">
      <c r="A100" s="10">
        <v>1972.5</v>
      </c>
      <c r="B100" s="2">
        <v>75.400000000000006</v>
      </c>
      <c r="C100" s="3">
        <v>11.437547892720298</v>
      </c>
      <c r="D100" s="3">
        <v>6</v>
      </c>
      <c r="F100" s="1">
        <f t="shared" ref="F100:G100" si="99">100*LN(B100/B96)</f>
        <v>3.2347833865519342</v>
      </c>
      <c r="G100" s="1">
        <f t="shared" si="99"/>
        <v>6.1051820114139002</v>
      </c>
      <c r="H100" s="12">
        <f t="shared" si="68"/>
        <v>6</v>
      </c>
      <c r="I100" s="1">
        <f t="shared" si="69"/>
        <v>6</v>
      </c>
      <c r="J100" s="4"/>
      <c r="L100" s="10">
        <v>188809</v>
      </c>
      <c r="M100" s="10">
        <f t="shared" si="98"/>
        <v>3.4768311731016905</v>
      </c>
    </row>
    <row r="101" spans="1:13">
      <c r="A101" s="10">
        <v>1972.75</v>
      </c>
      <c r="B101" s="2">
        <v>78</v>
      </c>
      <c r="C101" s="3">
        <v>11.7241379310345</v>
      </c>
      <c r="D101" s="3">
        <v>8</v>
      </c>
      <c r="F101" s="1">
        <f t="shared" ref="F101:G101" si="100">100*LN(B101/B97)</f>
        <v>6.8992871486951417</v>
      </c>
      <c r="G101" s="1">
        <f t="shared" si="100"/>
        <v>7.6161360965564153</v>
      </c>
      <c r="H101" s="12">
        <f t="shared" si="68"/>
        <v>8</v>
      </c>
      <c r="I101" s="1">
        <f t="shared" si="69"/>
        <v>8</v>
      </c>
      <c r="J101" s="4"/>
      <c r="L101" s="10">
        <v>191776</v>
      </c>
      <c r="M101" s="10">
        <f t="shared" si="98"/>
        <v>4.6852226886398496</v>
      </c>
    </row>
    <row r="102" spans="1:13">
      <c r="A102" s="10">
        <v>1973</v>
      </c>
      <c r="B102" s="2">
        <v>80.7</v>
      </c>
      <c r="C102" s="3">
        <v>11.880459770114934</v>
      </c>
      <c r="D102" s="3">
        <v>8.6666666666666661</v>
      </c>
      <c r="F102" s="1">
        <f t="shared" ref="F102:G102" si="101">100*LN(B102/B98)</f>
        <v>15.085170776314417</v>
      </c>
      <c r="G102" s="1">
        <f t="shared" si="101"/>
        <v>7.5120630468108729</v>
      </c>
      <c r="H102" s="12">
        <f t="shared" si="68"/>
        <v>8.6666666666666661</v>
      </c>
      <c r="I102" s="1">
        <f t="shared" si="69"/>
        <v>8.6666666666666661</v>
      </c>
      <c r="J102" s="4"/>
      <c r="L102" s="10">
        <v>201278</v>
      </c>
      <c r="M102" s="10">
        <f t="shared" si="98"/>
        <v>9.7439029044692944</v>
      </c>
    </row>
    <row r="103" spans="1:13">
      <c r="A103" s="10">
        <v>1973.25</v>
      </c>
      <c r="B103" s="2">
        <v>80.900000000000006</v>
      </c>
      <c r="C103" s="3">
        <v>12.297318007662833</v>
      </c>
      <c r="D103" s="3">
        <v>7.833333333333333</v>
      </c>
      <c r="F103" s="1">
        <f t="shared" ref="F103:G103" si="102">100*LN(B103/B99)</f>
        <v>8.107331685473099</v>
      </c>
      <c r="G103" s="1">
        <f t="shared" si="102"/>
        <v>8.8553397341445237</v>
      </c>
      <c r="H103" s="12">
        <f t="shared" si="68"/>
        <v>7.833333333333333</v>
      </c>
      <c r="I103" s="1">
        <f t="shared" si="69"/>
        <v>7.833333333333333</v>
      </c>
      <c r="J103" s="4"/>
      <c r="L103" s="10">
        <v>201529</v>
      </c>
      <c r="M103" s="10">
        <f t="shared" si="98"/>
        <v>7.0306068797765162</v>
      </c>
    </row>
    <row r="104" spans="1:13">
      <c r="A104" s="10">
        <v>1973.5</v>
      </c>
      <c r="B104" s="2">
        <v>81.400000000000006</v>
      </c>
      <c r="C104" s="3">
        <v>12.5057471264368</v>
      </c>
      <c r="D104" s="3">
        <v>11.5</v>
      </c>
      <c r="F104" s="1">
        <f t="shared" ref="F104:G104" si="103">100*LN(B104/B100)</f>
        <v>7.6567997994584118</v>
      </c>
      <c r="G104" s="1">
        <f t="shared" si="103"/>
        <v>8.9286690826767519</v>
      </c>
      <c r="H104" s="12">
        <f t="shared" si="68"/>
        <v>11.5</v>
      </c>
      <c r="I104" s="1">
        <f t="shared" si="69"/>
        <v>11.5</v>
      </c>
      <c r="J104" s="4"/>
      <c r="L104" s="10">
        <v>199651</v>
      </c>
      <c r="M104" s="10">
        <f t="shared" si="98"/>
        <v>5.7423110127165549</v>
      </c>
    </row>
    <row r="105" spans="1:13">
      <c r="A105" s="10">
        <v>1973.75</v>
      </c>
      <c r="B105" s="2">
        <v>81.099999999999994</v>
      </c>
      <c r="C105" s="3">
        <v>13.000766283524902</v>
      </c>
      <c r="D105" s="3">
        <v>12.416666666666666</v>
      </c>
      <c r="F105" s="1">
        <f t="shared" ref="F105:G105" si="104">100*LN(B105/B101)</f>
        <v>3.8974134431775367</v>
      </c>
      <c r="G105" s="1">
        <f t="shared" si="104"/>
        <v>10.335851298715156</v>
      </c>
      <c r="H105" s="12">
        <f t="shared" si="68"/>
        <v>12.416666666666666</v>
      </c>
      <c r="I105" s="1">
        <f t="shared" si="69"/>
        <v>12.416666666666666</v>
      </c>
      <c r="J105" s="4"/>
      <c r="L105" s="10">
        <v>198789</v>
      </c>
      <c r="M105" s="10">
        <f t="shared" si="98"/>
        <v>3.6568705156015353</v>
      </c>
    </row>
    <row r="106" spans="1:13">
      <c r="A106" s="10">
        <v>1974</v>
      </c>
      <c r="B106" s="2">
        <v>75.3</v>
      </c>
      <c r="C106" s="3">
        <v>13.469731800766299</v>
      </c>
      <c r="D106" s="3">
        <v>12.583333333333334</v>
      </c>
      <c r="F106" s="1">
        <f t="shared" ref="F106:G106" si="105">100*LN(B106/B102)</f>
        <v>-6.9258440470055334</v>
      </c>
      <c r="G106" s="1">
        <f t="shared" si="105"/>
        <v>12.555006499404502</v>
      </c>
      <c r="H106" s="12">
        <f t="shared" si="68"/>
        <v>12.583333333333334</v>
      </c>
      <c r="I106" s="1">
        <f t="shared" si="69"/>
        <v>12.583333333333334</v>
      </c>
      <c r="J106" s="4"/>
      <c r="L106" s="10">
        <v>193358</v>
      </c>
      <c r="M106" s="10">
        <f t="shared" si="98"/>
        <v>-3.9348562684446389</v>
      </c>
    </row>
    <row r="107" spans="1:13">
      <c r="A107" s="10">
        <v>1974.25</v>
      </c>
      <c r="B107" s="2">
        <v>81.8</v>
      </c>
      <c r="C107" s="3">
        <v>14.225287356321834</v>
      </c>
      <c r="D107" s="3">
        <v>11.833333333333334</v>
      </c>
      <c r="F107" s="1">
        <f t="shared" ref="F107:G107" si="106">100*LN(B107/B103)</f>
        <v>1.1063419544255355</v>
      </c>
      <c r="G107" s="1">
        <f t="shared" si="106"/>
        <v>14.56399901593495</v>
      </c>
      <c r="H107" s="12">
        <f t="shared" si="68"/>
        <v>11.833333333333334</v>
      </c>
      <c r="I107" s="1">
        <f t="shared" si="69"/>
        <v>11.833333333333334</v>
      </c>
      <c r="J107" s="4"/>
      <c r="L107" s="10">
        <v>196156</v>
      </c>
      <c r="M107" s="10">
        <f t="shared" si="98"/>
        <v>-2.6661175314718975</v>
      </c>
    </row>
    <row r="108" spans="1:13">
      <c r="A108" s="10">
        <v>1974.5</v>
      </c>
      <c r="B108" s="2">
        <v>81.7</v>
      </c>
      <c r="C108" s="3">
        <v>14.563984674329499</v>
      </c>
      <c r="D108" s="3">
        <v>11.666666666666666</v>
      </c>
      <c r="F108" s="1">
        <f t="shared" ref="F108:G108" si="107">100*LN(B108/B104)</f>
        <v>0.36787288574625882</v>
      </c>
      <c r="G108" s="1">
        <f t="shared" si="107"/>
        <v>15.236336925316079</v>
      </c>
      <c r="H108" s="12">
        <f t="shared" si="68"/>
        <v>11.666666666666666</v>
      </c>
      <c r="I108" s="1">
        <f t="shared" si="69"/>
        <v>11.666666666666666</v>
      </c>
      <c r="J108" s="4"/>
      <c r="L108" s="10">
        <v>197427</v>
      </c>
      <c r="M108" s="10">
        <f t="shared" si="98"/>
        <v>-1.1139438319868169</v>
      </c>
    </row>
    <row r="109" spans="1:13">
      <c r="A109" s="10">
        <v>1974.75</v>
      </c>
      <c r="B109" s="2">
        <v>78.7</v>
      </c>
      <c r="C109" s="3">
        <v>15.241379310344799</v>
      </c>
      <c r="D109" s="3">
        <v>11.5</v>
      </c>
      <c r="F109" s="1">
        <f t="shared" ref="F109:G109" si="108">100*LN(B109/B105)</f>
        <v>-3.0039805698009645</v>
      </c>
      <c r="G109" s="1">
        <f t="shared" si="108"/>
        <v>15.900575148033608</v>
      </c>
      <c r="H109" s="12">
        <f t="shared" si="68"/>
        <v>11.5</v>
      </c>
      <c r="I109" s="1">
        <f t="shared" si="69"/>
        <v>11.5</v>
      </c>
      <c r="J109" s="4"/>
      <c r="L109" s="10">
        <v>194568</v>
      </c>
      <c r="M109" s="10">
        <f t="shared" si="98"/>
        <v>-2.1233569261880687</v>
      </c>
    </row>
    <row r="110" spans="1:13">
      <c r="A110" s="10">
        <v>1975</v>
      </c>
      <c r="B110" s="2">
        <v>77.599999999999994</v>
      </c>
      <c r="C110" s="3">
        <v>16.049042145593834</v>
      </c>
      <c r="D110" s="3">
        <v>10.5</v>
      </c>
      <c r="F110" s="1">
        <f t="shared" ref="F110:G110" si="109">100*LN(B110/B106)</f>
        <v>3.0087292383325148</v>
      </c>
      <c r="G110" s="1">
        <f t="shared" si="109"/>
        <v>17.520408902508724</v>
      </c>
      <c r="H110" s="12">
        <f t="shared" si="68"/>
        <v>10.5</v>
      </c>
      <c r="I110" s="1">
        <f t="shared" si="69"/>
        <v>10.5</v>
      </c>
      <c r="J110" s="4"/>
      <c r="L110" s="10">
        <v>194657</v>
      </c>
      <c r="M110" s="10">
        <f t="shared" si="98"/>
        <v>0.67181083792757479</v>
      </c>
    </row>
    <row r="111" spans="1:13">
      <c r="A111" s="10">
        <v>1975.25</v>
      </c>
      <c r="B111" s="2">
        <v>74.5</v>
      </c>
      <c r="C111" s="3">
        <v>17.455938697318</v>
      </c>
      <c r="D111" s="3">
        <v>9.9166666666666661</v>
      </c>
      <c r="F111" s="1">
        <f t="shared" ref="F111:G111" si="110">100*LN(B111/B107)</f>
        <v>-9.3478118223187536</v>
      </c>
      <c r="G111" s="1">
        <f t="shared" si="110"/>
        <v>20.465873664010658</v>
      </c>
      <c r="H111" s="12">
        <f t="shared" si="68"/>
        <v>9.9166666666666661</v>
      </c>
      <c r="I111" s="1">
        <f t="shared" si="69"/>
        <v>9.9166666666666661</v>
      </c>
      <c r="J111" s="4"/>
      <c r="L111" s="10">
        <v>191458</v>
      </c>
      <c r="M111" s="10">
        <f t="shared" si="98"/>
        <v>-2.3950325251330575</v>
      </c>
    </row>
    <row r="112" spans="1:13">
      <c r="A112" s="10">
        <v>1975.5</v>
      </c>
      <c r="B112" s="2">
        <v>73.400000000000006</v>
      </c>
      <c r="C112" s="3">
        <v>18.211494252873564</v>
      </c>
      <c r="D112" s="3">
        <v>11</v>
      </c>
      <c r="F112" s="1">
        <f t="shared" ref="F112:G112" si="111">100*LN(B112/B108)</f>
        <v>-10.713006624548722</v>
      </c>
      <c r="G112" s="1">
        <f t="shared" si="111"/>
        <v>22.350126907871136</v>
      </c>
      <c r="H112" s="12">
        <f t="shared" si="68"/>
        <v>11</v>
      </c>
      <c r="I112" s="1">
        <f t="shared" si="69"/>
        <v>11</v>
      </c>
      <c r="J112" s="4"/>
      <c r="L112" s="10">
        <v>190828</v>
      </c>
      <c r="M112" s="10">
        <f t="shared" si="98"/>
        <v>-3.3425012789537401</v>
      </c>
    </row>
    <row r="113" spans="1:13">
      <c r="A113" s="10">
        <v>1975.75</v>
      </c>
      <c r="B113" s="2">
        <v>74.8</v>
      </c>
      <c r="C113" s="3">
        <v>18.836781609195398</v>
      </c>
      <c r="D113" s="3">
        <v>11.666666666666666</v>
      </c>
      <c r="F113" s="1">
        <f t="shared" ref="F113:G113" si="112">100*LN(B113/B109)</f>
        <v>-5.0825270442926049</v>
      </c>
      <c r="G113" s="1">
        <f t="shared" si="112"/>
        <v>21.179737492690982</v>
      </c>
      <c r="H113" s="12">
        <f t="shared" si="68"/>
        <v>11.666666666666666</v>
      </c>
      <c r="I113" s="1">
        <f t="shared" si="69"/>
        <v>11.666666666666666</v>
      </c>
      <c r="J113" s="4"/>
      <c r="L113" s="10">
        <v>193007</v>
      </c>
      <c r="M113" s="10">
        <f t="shared" si="98"/>
        <v>-0.80229020188314626</v>
      </c>
    </row>
    <row r="114" spans="1:13">
      <c r="A114" s="10">
        <v>1976</v>
      </c>
      <c r="B114" s="2">
        <v>75.7</v>
      </c>
      <c r="C114" s="3">
        <v>19.409961685823767</v>
      </c>
      <c r="D114" s="3">
        <v>9.6666666666666661</v>
      </c>
      <c r="F114" s="1">
        <f t="shared" ref="F114:G114" si="113">100*LN(B114/B110)</f>
        <v>-2.4789266745769885</v>
      </c>
      <c r="G114" s="1">
        <f t="shared" si="113"/>
        <v>19.013725484604258</v>
      </c>
      <c r="H114" s="12">
        <f t="shared" si="68"/>
        <v>9.6666666666666661</v>
      </c>
      <c r="I114" s="1">
        <f t="shared" si="69"/>
        <v>9.6666666666666661</v>
      </c>
      <c r="J114" s="4"/>
      <c r="L114" s="10">
        <v>196078</v>
      </c>
      <c r="M114" s="10">
        <f t="shared" si="98"/>
        <v>0.73000200352414757</v>
      </c>
    </row>
    <row r="115" spans="1:13">
      <c r="A115" s="10">
        <v>1976.25</v>
      </c>
      <c r="B115" s="2">
        <v>77.2</v>
      </c>
      <c r="C115" s="3">
        <v>20.1134099616858</v>
      </c>
      <c r="D115" s="3">
        <v>11.166666666666666</v>
      </c>
      <c r="F115" s="1">
        <f t="shared" ref="F115:G115" si="114">100*LN(B115/B111)</f>
        <v>3.5600331645216672</v>
      </c>
      <c r="G115" s="1">
        <f t="shared" si="114"/>
        <v>14.170683763976378</v>
      </c>
      <c r="H115" s="12">
        <f t="shared" si="68"/>
        <v>11.166666666666666</v>
      </c>
      <c r="I115" s="1">
        <f t="shared" si="69"/>
        <v>11.166666666666666</v>
      </c>
      <c r="J115" s="4"/>
      <c r="L115" s="10">
        <v>195737</v>
      </c>
      <c r="M115" s="10">
        <f t="shared" si="98"/>
        <v>2.2349549248399128</v>
      </c>
    </row>
    <row r="116" spans="1:13">
      <c r="A116" s="10">
        <v>1976.5</v>
      </c>
      <c r="B116" s="2">
        <v>77.099999999999994</v>
      </c>
      <c r="C116" s="3">
        <v>20.582375478927201</v>
      </c>
      <c r="D116" s="3">
        <v>12</v>
      </c>
      <c r="F116" s="1">
        <f t="shared" ref="F116:G116" si="115">100*LN(B116/B112)</f>
        <v>4.9179344948813828</v>
      </c>
      <c r="G116" s="1">
        <f t="shared" si="115"/>
        <v>12.238220322725683</v>
      </c>
      <c r="H116" s="12">
        <f t="shared" si="68"/>
        <v>12</v>
      </c>
      <c r="I116" s="1">
        <f t="shared" si="69"/>
        <v>12</v>
      </c>
      <c r="J116" s="4"/>
      <c r="L116" s="10">
        <v>198180</v>
      </c>
      <c r="M116" s="10">
        <f t="shared" si="98"/>
        <v>3.8526840924811872</v>
      </c>
    </row>
    <row r="117" spans="1:13">
      <c r="A117" s="10">
        <v>1976.75</v>
      </c>
      <c r="B117" s="2">
        <v>80.2</v>
      </c>
      <c r="C117" s="3">
        <v>21.494252873563198</v>
      </c>
      <c r="D117" s="3">
        <v>14.666666666666666</v>
      </c>
      <c r="F117" s="1">
        <f t="shared" ref="F117:G117" si="116">100*LN(B117/B113)</f>
        <v>6.9705629892037306</v>
      </c>
      <c r="G117" s="1">
        <f t="shared" si="116"/>
        <v>13.197416417591548</v>
      </c>
      <c r="H117" s="12">
        <f t="shared" si="68"/>
        <v>14.666666666666666</v>
      </c>
      <c r="I117" s="1">
        <f t="shared" si="69"/>
        <v>14.666666666666666</v>
      </c>
      <c r="J117" s="4"/>
      <c r="L117" s="10">
        <v>202361</v>
      </c>
      <c r="M117" s="10">
        <f t="shared" si="98"/>
        <v>4.8464563461428858</v>
      </c>
    </row>
    <row r="118" spans="1:13">
      <c r="A118" s="10">
        <v>1977</v>
      </c>
      <c r="B118" s="2">
        <v>82.1</v>
      </c>
      <c r="C118" s="3">
        <v>22.458237547892733</v>
      </c>
      <c r="D118" s="3">
        <v>11.25</v>
      </c>
      <c r="F118" s="1">
        <f t="shared" ref="F118:G118" si="117">100*LN(B118/B114)</f>
        <v>8.1159856014979308</v>
      </c>
      <c r="G118" s="1">
        <f t="shared" si="117"/>
        <v>14.587105228413344</v>
      </c>
      <c r="H118" s="12">
        <f t="shared" si="68"/>
        <v>11.25</v>
      </c>
      <c r="I118" s="1">
        <f t="shared" si="69"/>
        <v>11.25</v>
      </c>
      <c r="J118" s="4"/>
      <c r="L118" s="10">
        <v>202475</v>
      </c>
      <c r="M118" s="10">
        <f t="shared" si="98"/>
        <v>3.2624771774497905</v>
      </c>
    </row>
    <row r="119" spans="1:13">
      <c r="A119" s="10">
        <v>1977.25</v>
      </c>
      <c r="B119" s="2">
        <v>81.599999999999994</v>
      </c>
      <c r="C119" s="3">
        <v>23.396168582375466</v>
      </c>
      <c r="D119" s="3">
        <v>8.25</v>
      </c>
      <c r="F119" s="1">
        <f t="shared" ref="F119:G119" si="118">100*LN(B119/B115)</f>
        <v>5.542980493933082</v>
      </c>
      <c r="G119" s="1">
        <f t="shared" si="118"/>
        <v>15.118551827742413</v>
      </c>
      <c r="H119" s="12">
        <f t="shared" si="68"/>
        <v>8.25</v>
      </c>
      <c r="I119" s="1">
        <f t="shared" si="69"/>
        <v>8.25</v>
      </c>
      <c r="J119" s="4"/>
      <c r="L119" s="10">
        <v>200982</v>
      </c>
      <c r="M119" s="10">
        <f t="shared" si="98"/>
        <v>2.6796160153675594</v>
      </c>
    </row>
    <row r="120" spans="1:13">
      <c r="A120" s="10">
        <v>1977.5</v>
      </c>
      <c r="B120" s="2">
        <v>81.099999999999994</v>
      </c>
      <c r="C120" s="3">
        <v>23.813026819923365</v>
      </c>
      <c r="D120" s="3">
        <v>7</v>
      </c>
      <c r="F120" s="1">
        <f t="shared" ref="F120:G120" si="119">100*LN(B120/B116)</f>
        <v>5.0579680552083461</v>
      </c>
      <c r="G120" s="1">
        <f t="shared" si="119"/>
        <v>14.57976259930826</v>
      </c>
      <c r="H120" s="12">
        <f t="shared" si="68"/>
        <v>7</v>
      </c>
      <c r="I120" s="1">
        <f t="shared" si="69"/>
        <v>7</v>
      </c>
      <c r="J120" s="4"/>
      <c r="L120" s="10">
        <v>202386</v>
      </c>
      <c r="M120" s="10">
        <f t="shared" si="98"/>
        <v>2.1223130487435666</v>
      </c>
    </row>
    <row r="121" spans="1:13">
      <c r="A121" s="10">
        <v>1977.75</v>
      </c>
      <c r="B121" s="2">
        <v>81.400000000000006</v>
      </c>
      <c r="C121" s="3">
        <v>24.125670498084304</v>
      </c>
      <c r="D121" s="3">
        <v>6.333333333333333</v>
      </c>
      <c r="F121" s="1">
        <f t="shared" ref="F121:G121" si="120">100*LN(B121/B117)</f>
        <v>1.4851758136025759</v>
      </c>
      <c r="G121" s="1">
        <f t="shared" si="120"/>
        <v>11.549084831149989</v>
      </c>
      <c r="H121" s="12">
        <f t="shared" si="68"/>
        <v>6.333333333333333</v>
      </c>
      <c r="I121" s="1">
        <f t="shared" si="69"/>
        <v>6.333333333333333</v>
      </c>
      <c r="J121" s="4"/>
      <c r="L121" s="10">
        <v>205871</v>
      </c>
      <c r="M121" s="10">
        <f t="shared" si="98"/>
        <v>1.7345239448312668</v>
      </c>
    </row>
    <row r="122" spans="1:13">
      <c r="A122" s="10">
        <v>1978</v>
      </c>
      <c r="B122" s="2">
        <v>81.7</v>
      </c>
      <c r="C122" s="3">
        <v>24.438314176245232</v>
      </c>
      <c r="D122" s="3">
        <v>6.5</v>
      </c>
      <c r="F122" s="1">
        <f t="shared" ref="F122:G122" si="121">100*LN(B122/B118)</f>
        <v>-0.48840145924252365</v>
      </c>
      <c r="G122" s="1">
        <f t="shared" si="121"/>
        <v>8.4494678342531948</v>
      </c>
      <c r="H122" s="12">
        <f t="shared" si="68"/>
        <v>6.5</v>
      </c>
      <c r="I122" s="1">
        <f t="shared" si="69"/>
        <v>6.5</v>
      </c>
      <c r="J122" s="4"/>
      <c r="L122" s="10">
        <v>207654</v>
      </c>
      <c r="M122" s="10">
        <f t="shared" si="98"/>
        <v>2.557846647734288</v>
      </c>
    </row>
    <row r="123" spans="1:13">
      <c r="A123" s="10">
        <v>1978.25</v>
      </c>
      <c r="B123" s="2">
        <v>84.2</v>
      </c>
      <c r="C123" s="3">
        <v>25.063601532567066</v>
      </c>
      <c r="D123" s="3">
        <v>8.8333333333333339</v>
      </c>
      <c r="F123" s="1">
        <f t="shared" ref="F123:G123" si="122">100*LN(B123/B119)</f>
        <v>3.1365659278219828</v>
      </c>
      <c r="G123" s="1">
        <f t="shared" si="122"/>
        <v>6.8844382363507979</v>
      </c>
      <c r="H123" s="12">
        <f t="shared" si="68"/>
        <v>8.8333333333333339</v>
      </c>
      <c r="I123" s="1">
        <f t="shared" si="69"/>
        <v>8.8333333333333339</v>
      </c>
      <c r="J123" s="4"/>
      <c r="L123" s="10">
        <v>210180</v>
      </c>
      <c r="M123" s="10">
        <f t="shared" si="98"/>
        <v>4.5765292414246055</v>
      </c>
    </row>
    <row r="124" spans="1:13">
      <c r="A124" s="10">
        <v>1978.5</v>
      </c>
      <c r="B124" s="2">
        <v>84.9</v>
      </c>
      <c r="C124" s="3">
        <v>25.4544061302682</v>
      </c>
      <c r="D124" s="3">
        <v>10</v>
      </c>
      <c r="F124" s="1">
        <f t="shared" ref="F124:G124" si="123">100*LN(B124/B120)</f>
        <v>4.5791132195934461</v>
      </c>
      <c r="G124" s="1">
        <f t="shared" si="123"/>
        <v>6.6656080588633007</v>
      </c>
      <c r="H124" s="12">
        <f t="shared" si="68"/>
        <v>10</v>
      </c>
      <c r="I124" s="1">
        <f t="shared" si="69"/>
        <v>10</v>
      </c>
      <c r="J124" s="4"/>
      <c r="L124" s="10">
        <v>213020</v>
      </c>
      <c r="M124" s="10">
        <f t="shared" si="98"/>
        <v>5.254316010000692</v>
      </c>
    </row>
    <row r="125" spans="1:13">
      <c r="A125" s="10">
        <v>1978.75</v>
      </c>
      <c r="B125" s="2">
        <v>84.7</v>
      </c>
      <c r="C125" s="3">
        <v>25.845210727969363</v>
      </c>
      <c r="D125" s="3">
        <v>11.666666666666666</v>
      </c>
      <c r="F125" s="1">
        <f t="shared" ref="F125:G125" si="124">100*LN(B125/B121)</f>
        <v>3.9740328649514121</v>
      </c>
      <c r="G125" s="1">
        <f t="shared" si="124"/>
        <v>6.8848872638693495</v>
      </c>
      <c r="H125" s="12">
        <f t="shared" si="68"/>
        <v>11.666666666666666</v>
      </c>
      <c r="I125" s="1">
        <f t="shared" si="69"/>
        <v>11.666666666666666</v>
      </c>
      <c r="J125" s="4"/>
      <c r="L125" s="10">
        <v>214967</v>
      </c>
      <c r="M125" s="10">
        <f t="shared" si="98"/>
        <v>4.4183007805859011</v>
      </c>
    </row>
    <row r="126" spans="1:13">
      <c r="A126" s="10">
        <v>1979</v>
      </c>
      <c r="B126" s="2">
        <v>85</v>
      </c>
      <c r="C126" s="3">
        <v>26.418390804597703</v>
      </c>
      <c r="D126" s="3">
        <v>13.166666666666666</v>
      </c>
      <c r="F126" s="1">
        <f t="shared" ref="F126:G126" si="125">100*LN(B126/B122)</f>
        <v>3.9597254624359257</v>
      </c>
      <c r="G126" s="1">
        <f t="shared" si="125"/>
        <v>7.7908235144903015</v>
      </c>
      <c r="H126" s="12">
        <f t="shared" si="68"/>
        <v>13.166666666666666</v>
      </c>
      <c r="I126" s="1">
        <f t="shared" si="69"/>
        <v>13.166666666666666</v>
      </c>
      <c r="J126" s="4"/>
      <c r="L126" s="10">
        <v>214129</v>
      </c>
      <c r="M126" s="10">
        <f t="shared" si="98"/>
        <v>3.1181677213056336</v>
      </c>
    </row>
    <row r="127" spans="1:13">
      <c r="A127" s="10">
        <v>1979.25</v>
      </c>
      <c r="B127" s="2">
        <v>89</v>
      </c>
      <c r="C127" s="3">
        <v>27.252107279693465</v>
      </c>
      <c r="D127" s="3">
        <v>12.666666666666666</v>
      </c>
      <c r="F127" s="1">
        <f t="shared" ref="F127:G127" si="126">100*LN(B127/B123)</f>
        <v>5.5441448483858764</v>
      </c>
      <c r="G127" s="1">
        <f t="shared" si="126"/>
        <v>8.3714193959160195</v>
      </c>
      <c r="H127" s="12">
        <f t="shared" si="68"/>
        <v>12.666666666666666</v>
      </c>
      <c r="I127" s="1">
        <f t="shared" si="69"/>
        <v>12.666666666666666</v>
      </c>
      <c r="J127" s="4"/>
      <c r="L127" s="10">
        <v>223624</v>
      </c>
      <c r="M127" s="10">
        <f t="shared" si="98"/>
        <v>6.3964221143781517</v>
      </c>
    </row>
    <row r="128" spans="1:13">
      <c r="A128" s="10">
        <v>1979.5</v>
      </c>
      <c r="B128" s="2">
        <v>87.2</v>
      </c>
      <c r="C128" s="3">
        <v>28.893486590038304</v>
      </c>
      <c r="D128" s="3">
        <v>14</v>
      </c>
      <c r="F128" s="1">
        <f t="shared" ref="F128:G128" si="127">100*LN(B128/B124)</f>
        <v>2.6730237597632285</v>
      </c>
      <c r="G128" s="1">
        <f t="shared" si="127"/>
        <v>12.672733530758384</v>
      </c>
      <c r="H128" s="12">
        <f t="shared" si="68"/>
        <v>14</v>
      </c>
      <c r="I128" s="1">
        <f t="shared" si="69"/>
        <v>14</v>
      </c>
      <c r="J128" s="4"/>
      <c r="L128" s="10">
        <v>218709</v>
      </c>
      <c r="M128" s="10">
        <f t="shared" si="98"/>
        <v>2.6706412543423155</v>
      </c>
    </row>
    <row r="129" spans="1:13">
      <c r="A129" s="10">
        <v>1979.75</v>
      </c>
      <c r="B129" s="2">
        <v>87.2</v>
      </c>
      <c r="C129" s="3">
        <v>29.701149425287369</v>
      </c>
      <c r="D129" s="3">
        <v>16</v>
      </c>
      <c r="F129" s="1">
        <f t="shared" ref="F129:G129" si="128">100*LN(B129/B125)</f>
        <v>2.9088729256925294</v>
      </c>
      <c r="G129" s="1">
        <f t="shared" si="128"/>
        <v>13.906043410366815</v>
      </c>
      <c r="H129" s="12">
        <f t="shared" si="68"/>
        <v>16</v>
      </c>
      <c r="I129" s="1">
        <f t="shared" si="69"/>
        <v>16</v>
      </c>
      <c r="J129" s="4"/>
      <c r="L129" s="10">
        <v>221005</v>
      </c>
      <c r="M129" s="10">
        <f t="shared" si="98"/>
        <v>2.8088032116557424</v>
      </c>
    </row>
    <row r="130" spans="1:13">
      <c r="A130" s="10">
        <v>1980</v>
      </c>
      <c r="B130" s="2">
        <v>85.8</v>
      </c>
      <c r="C130" s="3">
        <v>30.58697318007663</v>
      </c>
      <c r="D130" s="3">
        <v>17</v>
      </c>
      <c r="F130" s="1">
        <f t="shared" ref="F130:G130" si="129">100*LN(B130/B126)</f>
        <v>0.93677500036000205</v>
      </c>
      <c r="G130" s="1">
        <f t="shared" si="129"/>
        <v>14.65138162369132</v>
      </c>
      <c r="H130" s="12">
        <f t="shared" si="68"/>
        <v>17</v>
      </c>
      <c r="I130" s="1">
        <f t="shared" si="69"/>
        <v>17</v>
      </c>
      <c r="J130" s="4"/>
      <c r="L130" s="10">
        <v>218845</v>
      </c>
      <c r="M130" s="10">
        <f t="shared" si="98"/>
        <v>2.2024106963559351</v>
      </c>
    </row>
    <row r="131" spans="1:13">
      <c r="A131" s="10">
        <v>1980.25</v>
      </c>
      <c r="B131" s="2">
        <v>82.5</v>
      </c>
      <c r="C131" s="3">
        <v>32.228352490421436</v>
      </c>
      <c r="D131" s="3">
        <v>17</v>
      </c>
      <c r="F131" s="1">
        <f t="shared" ref="F131:G131" si="130">100*LN(B131/B127)</f>
        <v>-7.5838076391504483</v>
      </c>
      <c r="G131" s="1">
        <f t="shared" si="130"/>
        <v>16.771572776761982</v>
      </c>
      <c r="H131" s="12">
        <f t="shared" si="68"/>
        <v>17</v>
      </c>
      <c r="I131" s="1">
        <f t="shared" si="69"/>
        <v>17</v>
      </c>
      <c r="J131" s="4"/>
      <c r="L131" s="10">
        <v>214529</v>
      </c>
      <c r="M131" s="10">
        <f t="shared" si="98"/>
        <v>-4.0670947662147174</v>
      </c>
    </row>
    <row r="132" spans="1:13">
      <c r="A132" s="10">
        <v>1980.5</v>
      </c>
      <c r="B132" s="2">
        <v>79.599999999999994</v>
      </c>
      <c r="C132" s="3">
        <v>32.931800766283537</v>
      </c>
      <c r="D132" s="3">
        <v>16</v>
      </c>
      <c r="F132" s="1">
        <f t="shared" ref="F132:G132" si="131">100*LN(B132/B128)</f>
        <v>-9.1190238064596763</v>
      </c>
      <c r="G132" s="1">
        <f t="shared" si="131"/>
        <v>13.082258735643638</v>
      </c>
      <c r="H132" s="12">
        <f t="shared" si="68"/>
        <v>16</v>
      </c>
      <c r="I132" s="1">
        <f t="shared" si="69"/>
        <v>16</v>
      </c>
      <c r="J132" s="4"/>
      <c r="L132" s="10">
        <v>214280</v>
      </c>
      <c r="M132" s="10">
        <f t="shared" si="98"/>
        <v>-2.0250652693762032</v>
      </c>
    </row>
    <row r="133" spans="1:13">
      <c r="A133" s="10">
        <v>1980.75</v>
      </c>
      <c r="B133" s="2">
        <v>77.8</v>
      </c>
      <c r="C133" s="3">
        <v>33.531034482758599</v>
      </c>
      <c r="D133" s="3">
        <v>14.666666666666666</v>
      </c>
      <c r="F133" s="1">
        <f t="shared" ref="F133:G133" si="132">100*LN(B133/B129)</f>
        <v>-11.406289973058811</v>
      </c>
      <c r="G133" s="1">
        <f t="shared" si="132"/>
        <v>12.128566620758439</v>
      </c>
      <c r="H133" s="12">
        <f t="shared" si="68"/>
        <v>14.666666666666666</v>
      </c>
      <c r="I133" s="1">
        <f t="shared" si="69"/>
        <v>14.666666666666666</v>
      </c>
      <c r="J133" s="4"/>
      <c r="L133" s="10">
        <v>212020</v>
      </c>
      <c r="M133" s="10">
        <f t="shared" si="98"/>
        <v>-4.0655188796633563</v>
      </c>
    </row>
    <row r="134" spans="1:13">
      <c r="A134" s="10">
        <v>1981</v>
      </c>
      <c r="B134" s="2">
        <v>77.7</v>
      </c>
      <c r="C134" s="3">
        <v>34.364750957854433</v>
      </c>
      <c r="D134" s="3">
        <v>13.333333333333334</v>
      </c>
      <c r="F134" s="1">
        <f t="shared" ref="F134:G134" si="133">100*LN(B134/B130)</f>
        <v>-9.9163749120314808</v>
      </c>
      <c r="G134" s="1">
        <f t="shared" si="133"/>
        <v>11.645715232927367</v>
      </c>
      <c r="H134" s="12">
        <f t="shared" si="68"/>
        <v>13.333333333333334</v>
      </c>
      <c r="I134" s="1">
        <f t="shared" si="69"/>
        <v>13.333333333333334</v>
      </c>
      <c r="J134" s="4"/>
      <c r="L134" s="10">
        <v>211669</v>
      </c>
      <c r="M134" s="10">
        <f t="shared" si="98"/>
        <v>-3.2790331056227009</v>
      </c>
    </row>
    <row r="135" spans="1:13">
      <c r="A135" s="10">
        <v>1981.25</v>
      </c>
      <c r="B135" s="2">
        <v>78.099999999999994</v>
      </c>
      <c r="C135" s="3">
        <v>36.05823754789273</v>
      </c>
      <c r="D135" s="3">
        <v>12</v>
      </c>
      <c r="F135" s="1">
        <f t="shared" ref="F135:G135" si="134">100*LN(B135/B131)</f>
        <v>-5.4808236494995146</v>
      </c>
      <c r="G135" s="1">
        <f t="shared" si="134"/>
        <v>11.228876378512796</v>
      </c>
      <c r="H135" s="12">
        <f t="shared" ref="H135:H198" si="135">D135</f>
        <v>12</v>
      </c>
      <c r="I135" s="1">
        <f t="shared" ref="I135:I198" si="136">H135</f>
        <v>12</v>
      </c>
      <c r="J135" s="4"/>
      <c r="L135" s="10">
        <v>212172</v>
      </c>
      <c r="M135" s="10">
        <f t="shared" si="98"/>
        <v>-1.0986859585417357</v>
      </c>
    </row>
    <row r="136" spans="1:13">
      <c r="A136" s="10">
        <v>1981.5</v>
      </c>
      <c r="B136" s="2">
        <v>79.3</v>
      </c>
      <c r="C136" s="3">
        <v>36.709578544061266</v>
      </c>
      <c r="D136" s="3">
        <v>12.895833333333334</v>
      </c>
      <c r="F136" s="1">
        <f t="shared" ref="F136:G136" si="137">100*LN(B136/B132)</f>
        <v>-0.37759642095349627</v>
      </c>
      <c r="G136" s="1">
        <f t="shared" si="137"/>
        <v>10.859893719187614</v>
      </c>
      <c r="H136" s="12">
        <f t="shared" si="135"/>
        <v>12.895833333333334</v>
      </c>
      <c r="I136" s="1">
        <f t="shared" si="136"/>
        <v>12.895833333333334</v>
      </c>
      <c r="J136" s="4"/>
      <c r="L136" s="10">
        <v>214478</v>
      </c>
      <c r="M136" s="10">
        <f t="shared" si="98"/>
        <v>9.2402464065708415E-2</v>
      </c>
    </row>
    <row r="137" spans="1:13">
      <c r="A137" s="10">
        <v>1981.75</v>
      </c>
      <c r="B137" s="2">
        <v>80.2</v>
      </c>
      <c r="C137" s="3">
        <v>37.413026819923367</v>
      </c>
      <c r="D137" s="3">
        <v>14.6875</v>
      </c>
      <c r="F137" s="1">
        <f t="shared" ref="F137:G137" si="138">100*LN(B137/B133)</f>
        <v>3.0382083688122972</v>
      </c>
      <c r="G137" s="1">
        <f t="shared" si="138"/>
        <v>10.954754201204333</v>
      </c>
      <c r="H137" s="12">
        <f t="shared" si="135"/>
        <v>14.6875</v>
      </c>
      <c r="I137" s="1">
        <f t="shared" si="136"/>
        <v>14.6875</v>
      </c>
      <c r="J137" s="4"/>
      <c r="L137" s="10">
        <v>214727</v>
      </c>
      <c r="M137" s="10">
        <f t="shared" si="98"/>
        <v>1.2767663427978493</v>
      </c>
    </row>
    <row r="138" spans="1:13">
      <c r="A138" s="10">
        <v>1982</v>
      </c>
      <c r="B138" s="2">
        <v>79.5</v>
      </c>
      <c r="C138" s="3">
        <v>37.855938697318003</v>
      </c>
      <c r="D138" s="3">
        <v>13.583333333333334</v>
      </c>
      <c r="F138" s="1">
        <f t="shared" ref="F138:G138" si="139">100*LN(B138/B134)</f>
        <v>2.2901764286684414</v>
      </c>
      <c r="G138" s="1">
        <f t="shared" si="139"/>
        <v>9.6756510852967299</v>
      </c>
      <c r="H138" s="12">
        <f t="shared" si="135"/>
        <v>13.583333333333334</v>
      </c>
      <c r="I138" s="1">
        <f t="shared" si="136"/>
        <v>13.583333333333334</v>
      </c>
      <c r="J138" s="4"/>
      <c r="L138" s="10">
        <v>215081</v>
      </c>
      <c r="M138" s="10">
        <f t="shared" si="98"/>
        <v>1.6119507344013531</v>
      </c>
    </row>
    <row r="139" spans="1:13">
      <c r="A139" s="10">
        <v>1982.25</v>
      </c>
      <c r="B139" s="2">
        <v>80.900000000000006</v>
      </c>
      <c r="C139" s="3">
        <v>39.158620689655166</v>
      </c>
      <c r="D139" s="3">
        <v>12.958333333333334</v>
      </c>
      <c r="F139" s="1">
        <f t="shared" ref="F139:G139" si="140">100*LN(B139/B135)</f>
        <v>3.522376721880585</v>
      </c>
      <c r="G139" s="1">
        <f t="shared" si="140"/>
        <v>8.2485253575359234</v>
      </c>
      <c r="H139" s="12">
        <f t="shared" si="135"/>
        <v>12.958333333333334</v>
      </c>
      <c r="I139" s="1">
        <f t="shared" si="136"/>
        <v>12.958333333333334</v>
      </c>
      <c r="J139" s="4"/>
      <c r="L139" s="10">
        <v>217489</v>
      </c>
      <c r="M139" s="10">
        <f t="shared" si="98"/>
        <v>2.5059857097072187</v>
      </c>
    </row>
    <row r="140" spans="1:13">
      <c r="A140" s="10">
        <v>1982.5</v>
      </c>
      <c r="B140" s="2">
        <v>80.900000000000006</v>
      </c>
      <c r="C140" s="3">
        <v>39.393103448275866</v>
      </c>
      <c r="D140" s="3">
        <v>10.791666666666666</v>
      </c>
      <c r="F140" s="1">
        <f t="shared" ref="F140:G140" si="141">100*LN(B140/B136)</f>
        <v>1.9975695423643827</v>
      </c>
      <c r="G140" s="1">
        <f t="shared" si="141"/>
        <v>7.0553044840799242</v>
      </c>
      <c r="H140" s="12">
        <f t="shared" si="135"/>
        <v>10.791666666666666</v>
      </c>
      <c r="I140" s="1">
        <f t="shared" si="136"/>
        <v>10.791666666666666</v>
      </c>
      <c r="J140" s="4"/>
      <c r="L140" s="10">
        <v>218046</v>
      </c>
      <c r="M140" s="10">
        <f t="shared" si="98"/>
        <v>1.6635738863659677</v>
      </c>
    </row>
    <row r="141" spans="1:13">
      <c r="A141" s="10">
        <v>1982.75</v>
      </c>
      <c r="B141" s="2">
        <v>80.099999999999994</v>
      </c>
      <c r="C141" s="3">
        <v>39.862068965517231</v>
      </c>
      <c r="D141" s="3">
        <v>9.875</v>
      </c>
      <c r="F141" s="1">
        <f t="shared" ref="F141:G141" si="142">100*LN(B141/B137)</f>
        <v>-0.12476607981553632</v>
      </c>
      <c r="G141" s="1">
        <f t="shared" si="142"/>
        <v>6.3406264778311554</v>
      </c>
      <c r="H141" s="12">
        <f t="shared" si="135"/>
        <v>9.875</v>
      </c>
      <c r="I141" s="1">
        <f t="shared" si="136"/>
        <v>9.875</v>
      </c>
      <c r="J141" s="4"/>
      <c r="L141" s="10">
        <v>219581</v>
      </c>
      <c r="M141" s="10">
        <f t="shared" si="98"/>
        <v>2.2605447847732236</v>
      </c>
    </row>
    <row r="142" spans="1:13">
      <c r="A142" s="10">
        <v>1983</v>
      </c>
      <c r="B142" s="2">
        <v>81.900000000000006</v>
      </c>
      <c r="C142" s="3">
        <v>40.148659003831433</v>
      </c>
      <c r="D142" s="3">
        <v>10.854166666666666</v>
      </c>
      <c r="F142" s="1">
        <f t="shared" ref="F142:G142" si="143">100*LN(B142/B138)</f>
        <v>2.9741969198737515</v>
      </c>
      <c r="G142" s="1">
        <f t="shared" si="143"/>
        <v>5.8801171749833392</v>
      </c>
      <c r="H142" s="12">
        <f t="shared" si="135"/>
        <v>10.854166666666666</v>
      </c>
      <c r="I142" s="1">
        <f t="shared" si="136"/>
        <v>10.854166666666666</v>
      </c>
      <c r="J142" s="4"/>
      <c r="L142" s="10">
        <v>223565</v>
      </c>
      <c r="M142" s="10">
        <f t="shared" si="98"/>
        <v>3.9445604214226266</v>
      </c>
    </row>
    <row r="143" spans="1:13">
      <c r="A143" s="10">
        <v>1983.25</v>
      </c>
      <c r="B143" s="2">
        <v>82.7</v>
      </c>
      <c r="C143" s="3">
        <v>40.826053639846727</v>
      </c>
      <c r="D143" s="3">
        <v>9.8958333333333339</v>
      </c>
      <c r="F143" s="1">
        <f t="shared" ref="F143:G143" si="144">100*LN(B143/B139)</f>
        <v>2.2005777965199602</v>
      </c>
      <c r="G143" s="1">
        <f t="shared" si="144"/>
        <v>4.1699852603046139</v>
      </c>
      <c r="H143" s="12">
        <f t="shared" si="135"/>
        <v>9.8958333333333339</v>
      </c>
      <c r="I143" s="1">
        <f t="shared" si="136"/>
        <v>9.8958333333333339</v>
      </c>
      <c r="J143" s="4"/>
      <c r="L143" s="10">
        <v>225476</v>
      </c>
      <c r="M143" s="10">
        <f t="shared" si="98"/>
        <v>3.6723696370850938</v>
      </c>
    </row>
    <row r="144" spans="1:13">
      <c r="A144" s="10">
        <v>1983.5</v>
      </c>
      <c r="B144" s="2">
        <v>83.7</v>
      </c>
      <c r="C144" s="3">
        <v>41.268965517241398</v>
      </c>
      <c r="D144" s="3">
        <v>9.5625</v>
      </c>
      <c r="F144" s="1">
        <f t="shared" ref="F144:G144" si="145">100*LN(B144/B140)</f>
        <v>3.4025153430983641</v>
      </c>
      <c r="G144" s="1">
        <f t="shared" si="145"/>
        <v>4.6520015634893124</v>
      </c>
      <c r="H144" s="12">
        <f t="shared" si="135"/>
        <v>9.5625</v>
      </c>
      <c r="I144" s="1">
        <f t="shared" si="136"/>
        <v>9.5625</v>
      </c>
      <c r="J144" s="4"/>
      <c r="L144" s="10">
        <v>227962</v>
      </c>
      <c r="M144" s="10">
        <f t="shared" si="98"/>
        <v>4.5476642543316546</v>
      </c>
    </row>
    <row r="145" spans="1:13">
      <c r="A145" s="10">
        <v>1983.75</v>
      </c>
      <c r="B145" s="2">
        <v>84.9</v>
      </c>
      <c r="C145" s="3">
        <v>41.737931034482763</v>
      </c>
      <c r="D145" s="3">
        <v>9.0625</v>
      </c>
      <c r="F145" s="1">
        <f t="shared" ref="F145:G145" si="146">100*LN(B145/B141)</f>
        <v>5.8198239242988237</v>
      </c>
      <c r="G145" s="1">
        <f t="shared" si="146"/>
        <v>4.5985113241823647</v>
      </c>
      <c r="H145" s="12">
        <f t="shared" si="135"/>
        <v>9.0625</v>
      </c>
      <c r="I145" s="1">
        <f t="shared" si="136"/>
        <v>9.0625</v>
      </c>
      <c r="J145" s="4"/>
      <c r="L145" s="10">
        <v>229933</v>
      </c>
      <c r="M145" s="10">
        <f t="shared" si="98"/>
        <v>4.7144333981537567</v>
      </c>
    </row>
    <row r="146" spans="1:13">
      <c r="A146" s="10">
        <v>1984</v>
      </c>
      <c r="B146" s="2">
        <v>85.5</v>
      </c>
      <c r="C146" s="3">
        <v>41.842145593869731</v>
      </c>
      <c r="D146" s="3">
        <v>8.8958333333333339</v>
      </c>
      <c r="F146" s="1">
        <f t="shared" ref="F146:G146" si="147">100*LN(B146/B142)</f>
        <v>4.3017385083690645</v>
      </c>
      <c r="G146" s="1">
        <f t="shared" si="147"/>
        <v>4.1315059186590837</v>
      </c>
      <c r="H146" s="12">
        <f t="shared" si="135"/>
        <v>8.8958333333333339</v>
      </c>
      <c r="I146" s="1">
        <f t="shared" si="136"/>
        <v>8.8958333333333339</v>
      </c>
      <c r="J146" s="4"/>
      <c r="L146" s="10">
        <v>231514</v>
      </c>
      <c r="M146" s="10">
        <f t="shared" si="98"/>
        <v>3.5555654954934806</v>
      </c>
    </row>
    <row r="147" spans="1:13">
      <c r="A147" s="10">
        <v>1984.25</v>
      </c>
      <c r="B147" s="2">
        <v>82.8</v>
      </c>
      <c r="C147" s="3">
        <v>42.754022988505767</v>
      </c>
      <c r="D147" s="3">
        <v>8.8333333333333339</v>
      </c>
      <c r="F147" s="1">
        <f t="shared" ref="F147:G147" si="148">100*LN(B147/B143)</f>
        <v>0.1208459361568327</v>
      </c>
      <c r="G147" s="1">
        <f t="shared" si="148"/>
        <v>4.6142848734070965</v>
      </c>
      <c r="H147" s="12">
        <f t="shared" si="135"/>
        <v>8.8333333333333339</v>
      </c>
      <c r="I147" s="1">
        <f t="shared" si="136"/>
        <v>8.8333333333333339</v>
      </c>
      <c r="J147" s="4"/>
      <c r="L147" s="10">
        <v>229498</v>
      </c>
      <c r="M147" s="10">
        <f t="shared" si="98"/>
        <v>1.7837818659192108</v>
      </c>
    </row>
    <row r="148" spans="1:13">
      <c r="A148" s="10">
        <v>1984.5</v>
      </c>
      <c r="B148" s="2">
        <v>82</v>
      </c>
      <c r="C148" s="3">
        <v>42.962452107279695</v>
      </c>
      <c r="D148" s="3">
        <v>11</v>
      </c>
      <c r="F148" s="1">
        <f t="shared" ref="F148:G148" si="149">100*LN(B148/B144)</f>
        <v>-2.0519730231176569</v>
      </c>
      <c r="G148" s="1">
        <f t="shared" si="149"/>
        <v>4.0215750185227366</v>
      </c>
      <c r="H148" s="12">
        <f t="shared" si="135"/>
        <v>11</v>
      </c>
      <c r="I148" s="1">
        <f t="shared" si="136"/>
        <v>11</v>
      </c>
      <c r="J148" s="4"/>
      <c r="L148" s="10">
        <v>230991</v>
      </c>
      <c r="M148" s="10">
        <f t="shared" si="98"/>
        <v>1.3287302269676524</v>
      </c>
    </row>
    <row r="149" spans="1:13">
      <c r="A149" s="10">
        <v>1984.75</v>
      </c>
      <c r="B149" s="2">
        <v>83</v>
      </c>
      <c r="C149" s="3">
        <v>43.405363984674331</v>
      </c>
      <c r="D149" s="3">
        <v>9.8333333333333339</v>
      </c>
      <c r="F149" s="1">
        <f t="shared" ref="F149:G149" si="150">100*LN(B149/B145)</f>
        <v>-2.2633485520703758</v>
      </c>
      <c r="G149" s="1">
        <f t="shared" si="150"/>
        <v>3.9172695098483348</v>
      </c>
      <c r="H149" s="12">
        <f t="shared" si="135"/>
        <v>9.8333333333333339</v>
      </c>
      <c r="I149" s="1">
        <f t="shared" si="136"/>
        <v>9.8333333333333339</v>
      </c>
      <c r="J149" s="4"/>
      <c r="L149" s="10">
        <v>235577</v>
      </c>
      <c r="M149" s="10">
        <f t="shared" si="98"/>
        <v>2.4546280873123911</v>
      </c>
    </row>
    <row r="150" spans="1:13">
      <c r="A150" s="10">
        <v>1985</v>
      </c>
      <c r="B150" s="2">
        <v>86</v>
      </c>
      <c r="C150" s="3">
        <v>43.848275862068967</v>
      </c>
      <c r="D150" s="3">
        <v>13.541666666666666</v>
      </c>
      <c r="F150" s="1">
        <f t="shared" ref="F150:G150" si="151">100*LN(B150/B146)</f>
        <v>0.5830920310793144</v>
      </c>
      <c r="G150" s="1">
        <f t="shared" si="151"/>
        <v>4.683129968409899</v>
      </c>
      <c r="H150" s="12">
        <f t="shared" si="135"/>
        <v>13.541666666666666</v>
      </c>
      <c r="I150" s="1">
        <f t="shared" si="136"/>
        <v>13.541666666666666</v>
      </c>
      <c r="J150" s="4"/>
      <c r="L150" s="10">
        <v>237562</v>
      </c>
      <c r="M150" s="10">
        <f t="shared" si="98"/>
        <v>2.6123690144008571</v>
      </c>
    </row>
    <row r="151" spans="1:13">
      <c r="A151" s="10">
        <v>1985.25</v>
      </c>
      <c r="B151" s="2">
        <v>89.4</v>
      </c>
      <c r="C151" s="3">
        <v>44.968582375478924</v>
      </c>
      <c r="D151" s="3">
        <v>12.375</v>
      </c>
      <c r="F151" s="1">
        <f t="shared" ref="F151:G151" si="152">100*LN(B151/B147)</f>
        <v>7.669262078825458</v>
      </c>
      <c r="G151" s="1">
        <f t="shared" si="152"/>
        <v>5.0500780553281857</v>
      </c>
      <c r="H151" s="12">
        <f t="shared" si="135"/>
        <v>12.375</v>
      </c>
      <c r="I151" s="1">
        <f t="shared" si="136"/>
        <v>12.375</v>
      </c>
      <c r="J151" s="4"/>
      <c r="L151" s="10">
        <v>242628</v>
      </c>
      <c r="M151" s="10">
        <f t="shared" si="98"/>
        <v>5.7211827554052759</v>
      </c>
    </row>
    <row r="152" spans="1:13">
      <c r="A152" s="10">
        <v>1985.5</v>
      </c>
      <c r="B152" s="2">
        <v>88.5</v>
      </c>
      <c r="C152" s="3">
        <v>45.098850574712664</v>
      </c>
      <c r="D152" s="3">
        <v>11.375</v>
      </c>
      <c r="F152" s="1">
        <f t="shared" ref="F152:G152" si="153">100*LN(B152/B148)</f>
        <v>7.6283304749630787</v>
      </c>
      <c r="G152" s="1">
        <f t="shared" si="153"/>
        <v>4.8530232616610816</v>
      </c>
      <c r="H152" s="12">
        <f t="shared" si="135"/>
        <v>11.375</v>
      </c>
      <c r="I152" s="1">
        <f t="shared" si="136"/>
        <v>11.375</v>
      </c>
      <c r="J152" s="4"/>
      <c r="L152" s="10">
        <v>242856</v>
      </c>
      <c r="M152" s="10">
        <f t="shared" si="98"/>
        <v>5.136563762224502</v>
      </c>
    </row>
    <row r="153" spans="1:13">
      <c r="A153" s="10">
        <v>1985.75</v>
      </c>
      <c r="B153" s="2">
        <v>87.9</v>
      </c>
      <c r="C153" s="3">
        <v>45.463601532567033</v>
      </c>
      <c r="D153" s="3">
        <v>11.375</v>
      </c>
      <c r="F153" s="1">
        <f t="shared" ref="F153:G153" si="154">100*LN(B153/B149)</f>
        <v>5.735919689453354</v>
      </c>
      <c r="G153" s="1">
        <f t="shared" si="154"/>
        <v>4.6329011909739197</v>
      </c>
      <c r="H153" s="12">
        <f t="shared" si="135"/>
        <v>11.375</v>
      </c>
      <c r="I153" s="1">
        <f t="shared" si="136"/>
        <v>11.375</v>
      </c>
      <c r="J153" s="4"/>
      <c r="L153" s="10">
        <v>243449</v>
      </c>
      <c r="M153" s="10">
        <f t="shared" si="98"/>
        <v>3.3415825823403811</v>
      </c>
    </row>
    <row r="154" spans="1:13">
      <c r="A154" s="10">
        <v>1986</v>
      </c>
      <c r="B154" s="2">
        <v>88.5</v>
      </c>
      <c r="C154" s="3">
        <v>45.619923371647531</v>
      </c>
      <c r="D154" s="3">
        <v>12.041666666666666</v>
      </c>
      <c r="F154" s="1">
        <f t="shared" ref="F154:G154" si="155">100*LN(B154/B150)</f>
        <v>2.8655255760376148</v>
      </c>
      <c r="G154" s="1">
        <f t="shared" si="155"/>
        <v>3.9609138095046306</v>
      </c>
      <c r="H154" s="12">
        <f t="shared" si="135"/>
        <v>12.041666666666666</v>
      </c>
      <c r="I154" s="1">
        <f t="shared" si="136"/>
        <v>12.041666666666666</v>
      </c>
      <c r="J154" s="4"/>
      <c r="L154" s="10">
        <v>246180</v>
      </c>
      <c r="M154" s="10">
        <f t="shared" si="98"/>
        <v>3.6276845623458298</v>
      </c>
    </row>
    <row r="155" spans="1:13">
      <c r="A155" s="10">
        <v>1986.25</v>
      </c>
      <c r="B155" s="2">
        <v>89.8</v>
      </c>
      <c r="C155" s="3">
        <v>46.323371647509596</v>
      </c>
      <c r="D155" s="3">
        <v>10.041666666666666</v>
      </c>
      <c r="F155" s="1">
        <f t="shared" ref="F155:G155" si="156">100*LN(B155/B151)</f>
        <v>0.44642931286853077</v>
      </c>
      <c r="G155" s="1">
        <f t="shared" si="156"/>
        <v>2.9682544430476976</v>
      </c>
      <c r="H155" s="12">
        <f t="shared" si="135"/>
        <v>10.041666666666666</v>
      </c>
      <c r="I155" s="1">
        <f t="shared" si="136"/>
        <v>10.041666666666666</v>
      </c>
      <c r="J155" s="4"/>
      <c r="L155" s="10">
        <v>247976</v>
      </c>
      <c r="M155" s="10">
        <f t="shared" si="98"/>
        <v>2.2041973721087427</v>
      </c>
    </row>
    <row r="156" spans="1:13">
      <c r="A156" s="10">
        <v>1986.5</v>
      </c>
      <c r="B156" s="2">
        <v>90.1</v>
      </c>
      <c r="C156" s="3">
        <v>46.505747126436802</v>
      </c>
      <c r="D156" s="3">
        <v>9.875</v>
      </c>
      <c r="F156" s="1">
        <f t="shared" ref="F156:G156" si="157">100*LN(B156/B152)</f>
        <v>1.791761260040841</v>
      </c>
      <c r="G156" s="1">
        <f t="shared" si="157"/>
        <v>3.0719139037530159</v>
      </c>
      <c r="H156" s="12">
        <f t="shared" si="135"/>
        <v>9.875</v>
      </c>
      <c r="I156" s="1">
        <f t="shared" si="136"/>
        <v>9.875</v>
      </c>
      <c r="J156" s="4"/>
      <c r="L156" s="10">
        <v>249074</v>
      </c>
      <c r="M156" s="10">
        <f t="shared" si="98"/>
        <v>2.5603649899528937</v>
      </c>
    </row>
    <row r="157" spans="1:13">
      <c r="A157" s="10">
        <v>1986.75</v>
      </c>
      <c r="B157" s="2">
        <v>91.8</v>
      </c>
      <c r="C157" s="3">
        <v>46.896551724137936</v>
      </c>
      <c r="D157" s="3">
        <v>10.875</v>
      </c>
      <c r="F157" s="1">
        <f t="shared" ref="F157:G157" si="158">100*LN(B157/B153)</f>
        <v>4.3412492935313463</v>
      </c>
      <c r="G157" s="1">
        <f t="shared" si="158"/>
        <v>3.1032109247729105</v>
      </c>
      <c r="H157" s="12">
        <f t="shared" si="135"/>
        <v>10.875</v>
      </c>
      <c r="I157" s="1">
        <f t="shared" si="136"/>
        <v>10.875</v>
      </c>
      <c r="J157" s="4"/>
      <c r="L157" s="10">
        <v>253461</v>
      </c>
      <c r="M157" s="10">
        <f t="shared" si="98"/>
        <v>4.1125656708386558</v>
      </c>
    </row>
    <row r="158" spans="1:13">
      <c r="A158" s="10">
        <v>1987</v>
      </c>
      <c r="B158" s="2">
        <v>92</v>
      </c>
      <c r="C158" s="3">
        <v>47.20919540229886</v>
      </c>
      <c r="D158" s="3">
        <v>10.541666666666666</v>
      </c>
      <c r="F158" s="1">
        <f t="shared" ref="F158:G158" si="159">100*LN(B158/B154)</f>
        <v>3.8786025035156451</v>
      </c>
      <c r="G158" s="1">
        <f t="shared" si="159"/>
        <v>3.4244154317072506</v>
      </c>
      <c r="H158" s="12">
        <f t="shared" si="135"/>
        <v>10.541666666666666</v>
      </c>
      <c r="I158" s="1">
        <f t="shared" si="136"/>
        <v>10.541666666666666</v>
      </c>
      <c r="J158" s="4"/>
      <c r="L158" s="10">
        <v>255733</v>
      </c>
      <c r="M158" s="10">
        <f t="shared" si="98"/>
        <v>3.8804939475180764</v>
      </c>
    </row>
    <row r="159" spans="1:13">
      <c r="A159" s="10">
        <v>1987.25</v>
      </c>
      <c r="B159" s="2">
        <v>92.9</v>
      </c>
      <c r="C159" s="3">
        <v>47.808429118773937</v>
      </c>
      <c r="D159" s="3">
        <v>9.0416666666666661</v>
      </c>
      <c r="F159" s="1">
        <f t="shared" ref="F159:G159" si="160">100*LN(B159/B155)</f>
        <v>3.3938670511638964</v>
      </c>
      <c r="G159" s="1">
        <f t="shared" si="160"/>
        <v>3.1555344414820148</v>
      </c>
      <c r="H159" s="12">
        <f t="shared" si="135"/>
        <v>9.0416666666666661</v>
      </c>
      <c r="I159" s="1">
        <f t="shared" si="136"/>
        <v>9.0416666666666661</v>
      </c>
      <c r="J159" s="4"/>
      <c r="L159" s="10">
        <v>259432</v>
      </c>
      <c r="M159" s="10">
        <f t="shared" si="98"/>
        <v>4.6198019163144819</v>
      </c>
    </row>
    <row r="160" spans="1:13">
      <c r="A160" s="10">
        <v>1987.5</v>
      </c>
      <c r="B160" s="2">
        <v>94.5</v>
      </c>
      <c r="C160" s="3">
        <v>47.860536398467467</v>
      </c>
      <c r="D160" s="3">
        <v>9.5416666666666661</v>
      </c>
      <c r="F160" s="1">
        <f t="shared" ref="F160:G160" si="161">100*LN(B160/B156)</f>
        <v>4.7679669885404952</v>
      </c>
      <c r="G160" s="1">
        <f t="shared" si="161"/>
        <v>2.8715391001386528</v>
      </c>
      <c r="H160" s="12">
        <f t="shared" si="135"/>
        <v>9.5416666666666661</v>
      </c>
      <c r="I160" s="1">
        <f t="shared" si="136"/>
        <v>9.5416666666666661</v>
      </c>
      <c r="J160" s="4"/>
      <c r="L160" s="10">
        <v>265702</v>
      </c>
      <c r="M160" s="10">
        <f t="shared" si="98"/>
        <v>6.6759276359636095</v>
      </c>
    </row>
    <row r="161" spans="1:13">
      <c r="A161" s="10">
        <v>1987.75</v>
      </c>
      <c r="B161" s="2">
        <v>95.3</v>
      </c>
      <c r="C161" s="3">
        <v>48.407662835249035</v>
      </c>
      <c r="D161" s="3">
        <v>8.875</v>
      </c>
      <c r="F161" s="1">
        <f t="shared" ref="F161:G161" si="162">100*LN(B161/B157)</f>
        <v>3.7417513033711658</v>
      </c>
      <c r="G161" s="1">
        <f t="shared" si="162"/>
        <v>3.1713975489527488</v>
      </c>
      <c r="H161" s="12">
        <f t="shared" si="135"/>
        <v>8.875</v>
      </c>
      <c r="I161" s="1">
        <f t="shared" si="136"/>
        <v>8.875</v>
      </c>
      <c r="J161" s="4"/>
      <c r="L161" s="10">
        <v>268714</v>
      </c>
      <c r="M161" s="10">
        <f t="shared" si="98"/>
        <v>6.0178883536323147</v>
      </c>
    </row>
    <row r="162" spans="1:13">
      <c r="A162" s="10">
        <v>1988</v>
      </c>
      <c r="B162" s="2">
        <v>96.5</v>
      </c>
      <c r="C162" s="3">
        <v>48.537931034482767</v>
      </c>
      <c r="D162" s="3">
        <v>8.5416666666666661</v>
      </c>
      <c r="F162" s="1">
        <f t="shared" ref="F162:G162" si="163">100*LN(B162/B158)</f>
        <v>4.7754431295900037</v>
      </c>
      <c r="G162" s="1">
        <f t="shared" si="163"/>
        <v>2.7756883998663686</v>
      </c>
      <c r="H162" s="12">
        <f t="shared" si="135"/>
        <v>8.5416666666666661</v>
      </c>
      <c r="I162" s="1">
        <f t="shared" si="136"/>
        <v>8.5416666666666661</v>
      </c>
      <c r="J162" s="4"/>
      <c r="L162" s="10">
        <v>273543</v>
      </c>
      <c r="M162" s="10">
        <f t="shared" si="98"/>
        <v>6.9642947918336704</v>
      </c>
    </row>
    <row r="163" spans="1:13">
      <c r="A163" s="10">
        <v>1988.25</v>
      </c>
      <c r="B163" s="2">
        <v>97.2</v>
      </c>
      <c r="C163" s="3">
        <v>49.527969348659035</v>
      </c>
      <c r="D163" s="3">
        <v>8.0416666666666661</v>
      </c>
      <c r="F163" s="1">
        <f t="shared" ref="F163:G163" si="164">100*LN(B163/B159)</f>
        <v>4.5247065646600593</v>
      </c>
      <c r="G163" s="1">
        <f t="shared" si="164"/>
        <v>3.5335581999759245</v>
      </c>
      <c r="H163" s="12">
        <f t="shared" si="135"/>
        <v>8.0416666666666661</v>
      </c>
      <c r="I163" s="1">
        <f t="shared" si="136"/>
        <v>8.0416666666666661</v>
      </c>
      <c r="J163" s="4"/>
      <c r="L163" s="10">
        <v>275178</v>
      </c>
      <c r="M163" s="10">
        <f t="shared" ref="M163:M226" si="165">100*(L163-L159)/L159</f>
        <v>6.0694131795615034</v>
      </c>
    </row>
    <row r="164" spans="1:13">
      <c r="A164" s="10">
        <v>1988.5</v>
      </c>
      <c r="B164" s="2">
        <v>99.4</v>
      </c>
      <c r="C164" s="3">
        <v>49.892720306513432</v>
      </c>
      <c r="D164" s="3">
        <v>11.375</v>
      </c>
      <c r="F164" s="1">
        <f t="shared" ref="F164:G164" si="166">100*LN(B164/B160)</f>
        <v>5.0552279162831244</v>
      </c>
      <c r="G164" s="1">
        <f t="shared" si="166"/>
        <v>4.158381639962049</v>
      </c>
      <c r="H164" s="12">
        <f t="shared" si="135"/>
        <v>11.375</v>
      </c>
      <c r="I164" s="1">
        <f t="shared" si="136"/>
        <v>11.375</v>
      </c>
      <c r="J164" s="4"/>
      <c r="L164" s="10">
        <v>279388</v>
      </c>
      <c r="M164" s="10">
        <f t="shared" si="165"/>
        <v>5.1508833204115891</v>
      </c>
    </row>
    <row r="165" spans="1:13">
      <c r="A165" s="10">
        <v>1988.75</v>
      </c>
      <c r="B165" s="2">
        <v>99.7</v>
      </c>
      <c r="C165" s="3">
        <v>50.518007662835267</v>
      </c>
      <c r="D165" s="3">
        <v>12.541666666666666</v>
      </c>
      <c r="F165" s="1">
        <f t="shared" ref="F165:G165" si="167">100*LN(B165/B161)</f>
        <v>4.5135866307636263</v>
      </c>
      <c r="G165" s="1">
        <f t="shared" si="167"/>
        <v>4.2671735868868526</v>
      </c>
      <c r="H165" s="12">
        <f t="shared" si="135"/>
        <v>12.541666666666666</v>
      </c>
      <c r="I165" s="1">
        <f t="shared" si="136"/>
        <v>12.541666666666666</v>
      </c>
      <c r="J165" s="4"/>
      <c r="L165" s="10">
        <v>281798</v>
      </c>
      <c r="M165" s="10">
        <f t="shared" si="165"/>
        <v>4.8691173515336006</v>
      </c>
    </row>
    <row r="166" spans="1:13">
      <c r="A166" s="10">
        <v>1989</v>
      </c>
      <c r="B166" s="2">
        <v>99.9</v>
      </c>
      <c r="C166" s="3">
        <v>50.986973180076632</v>
      </c>
      <c r="D166" s="3">
        <v>12.875</v>
      </c>
      <c r="F166" s="1">
        <f t="shared" ref="F166:G166" si="168">100*LN(B166/B162)</f>
        <v>3.4626677309567673</v>
      </c>
      <c r="G166" s="1">
        <f t="shared" si="168"/>
        <v>4.9224596794487558</v>
      </c>
      <c r="H166" s="12">
        <f t="shared" si="135"/>
        <v>12.875</v>
      </c>
      <c r="I166" s="1">
        <f t="shared" si="136"/>
        <v>12.875</v>
      </c>
      <c r="J166" s="4"/>
      <c r="L166" s="10">
        <v>283023</v>
      </c>
      <c r="M166" s="10">
        <f t="shared" si="165"/>
        <v>3.4656342878450555</v>
      </c>
    </row>
    <row r="167" spans="1:13">
      <c r="A167" s="10">
        <v>1989.25</v>
      </c>
      <c r="B167" s="2">
        <v>99.9</v>
      </c>
      <c r="C167" s="3">
        <v>52.133333333333326</v>
      </c>
      <c r="D167" s="3">
        <v>13.458333333333334</v>
      </c>
      <c r="F167" s="1">
        <f t="shared" ref="F167:G167" si="169">100*LN(B167/B163)</f>
        <v>2.7398974188114562</v>
      </c>
      <c r="G167" s="1">
        <f t="shared" si="169"/>
        <v>5.1266992095303472</v>
      </c>
      <c r="H167" s="12">
        <f t="shared" si="135"/>
        <v>13.458333333333334</v>
      </c>
      <c r="I167" s="1">
        <f t="shared" si="136"/>
        <v>13.458333333333334</v>
      </c>
      <c r="J167" s="4"/>
      <c r="L167" s="10">
        <v>284866</v>
      </c>
      <c r="M167" s="10">
        <f t="shared" si="165"/>
        <v>3.5206302829441305</v>
      </c>
    </row>
    <row r="168" spans="1:13">
      <c r="A168" s="10">
        <v>1989.5</v>
      </c>
      <c r="B168" s="2">
        <v>100.4</v>
      </c>
      <c r="C168" s="3">
        <v>52.472030651340994</v>
      </c>
      <c r="D168" s="3">
        <v>13.781266666666667</v>
      </c>
      <c r="F168" s="1">
        <f t="shared" ref="F168:G168" si="170">100*LN(B168/B164)</f>
        <v>1.0010093595100424</v>
      </c>
      <c r="G168" s="1">
        <f t="shared" si="170"/>
        <v>5.040517166376083</v>
      </c>
      <c r="H168" s="12">
        <f t="shared" si="135"/>
        <v>13.781266666666667</v>
      </c>
      <c r="I168" s="1">
        <f t="shared" si="136"/>
        <v>13.781266666666667</v>
      </c>
      <c r="J168" s="4"/>
      <c r="L168" s="10">
        <v>285139</v>
      </c>
      <c r="M168" s="10">
        <f t="shared" si="165"/>
        <v>2.0584277062722807</v>
      </c>
    </row>
    <row r="169" spans="1:13">
      <c r="A169" s="10">
        <v>1989.75</v>
      </c>
      <c r="B169" s="2">
        <v>100.8</v>
      </c>
      <c r="C169" s="3">
        <v>53.279693486590027</v>
      </c>
      <c r="D169" s="3">
        <v>14.875</v>
      </c>
      <c r="F169" s="1">
        <f t="shared" ref="F169:G169" si="171">100*LN(B169/B165)</f>
        <v>1.0972678669475451</v>
      </c>
      <c r="G169" s="1">
        <f t="shared" si="171"/>
        <v>5.3225413234249821</v>
      </c>
      <c r="H169" s="12">
        <f t="shared" si="135"/>
        <v>14.875</v>
      </c>
      <c r="I169" s="1">
        <f t="shared" si="136"/>
        <v>14.875</v>
      </c>
      <c r="J169" s="4"/>
      <c r="L169" s="10">
        <v>285397</v>
      </c>
      <c r="M169" s="10">
        <f t="shared" si="165"/>
        <v>1.2771559769764158</v>
      </c>
    </row>
    <row r="170" spans="1:13">
      <c r="A170" s="10">
        <v>1990</v>
      </c>
      <c r="B170" s="2">
        <v>99.9</v>
      </c>
      <c r="C170" s="3">
        <v>53.931034482758633</v>
      </c>
      <c r="D170" s="3">
        <v>14.875</v>
      </c>
      <c r="F170" s="1">
        <f t="shared" ref="F170:G170" si="172">100*LN(B170/B166)</f>
        <v>0</v>
      </c>
      <c r="G170" s="1">
        <f t="shared" si="172"/>
        <v>5.613591886333869</v>
      </c>
      <c r="H170" s="12">
        <f t="shared" si="135"/>
        <v>14.875</v>
      </c>
      <c r="I170" s="1">
        <f t="shared" si="136"/>
        <v>14.875</v>
      </c>
      <c r="J170" s="4"/>
      <c r="L170" s="10">
        <v>287318</v>
      </c>
      <c r="M170" s="10">
        <f t="shared" si="165"/>
        <v>1.517544510516813</v>
      </c>
    </row>
    <row r="171" spans="1:13">
      <c r="A171" s="10">
        <v>1990.25</v>
      </c>
      <c r="B171" s="2">
        <v>101.4</v>
      </c>
      <c r="C171" s="3">
        <v>55.624521072796938</v>
      </c>
      <c r="D171" s="3">
        <v>14.875</v>
      </c>
      <c r="F171" s="1">
        <f t="shared" ref="F171:G171" si="173">100*LN(B171/B167)</f>
        <v>1.4903405502574949</v>
      </c>
      <c r="G171" s="1">
        <f t="shared" si="173"/>
        <v>6.4819591078991667</v>
      </c>
      <c r="H171" s="12">
        <f t="shared" si="135"/>
        <v>14.875</v>
      </c>
      <c r="I171" s="1">
        <f t="shared" si="136"/>
        <v>14.875</v>
      </c>
      <c r="J171" s="4"/>
      <c r="L171" s="10">
        <v>288796</v>
      </c>
      <c r="M171" s="10">
        <f t="shared" si="165"/>
        <v>1.3795960205851172</v>
      </c>
    </row>
    <row r="172" spans="1:13">
      <c r="A172" s="10">
        <v>1990.5</v>
      </c>
      <c r="B172" s="2">
        <v>99.7</v>
      </c>
      <c r="C172" s="3">
        <v>56.406130268199234</v>
      </c>
      <c r="D172" s="3">
        <v>14.875</v>
      </c>
      <c r="F172" s="1">
        <f t="shared" ref="F172:G172" si="174">100*LN(B172/B168)</f>
        <v>-0.69965302898361692</v>
      </c>
      <c r="G172" s="1">
        <f t="shared" si="174"/>
        <v>7.2297567158082598</v>
      </c>
      <c r="H172" s="12">
        <f t="shared" si="135"/>
        <v>14.875</v>
      </c>
      <c r="I172" s="1">
        <f t="shared" si="136"/>
        <v>14.875</v>
      </c>
      <c r="J172" s="4"/>
      <c r="L172" s="10">
        <v>285798</v>
      </c>
      <c r="M172" s="10">
        <f t="shared" si="165"/>
        <v>0.23111535075875275</v>
      </c>
    </row>
    <row r="173" spans="1:13">
      <c r="A173" s="10">
        <v>1990.75</v>
      </c>
      <c r="B173" s="2">
        <v>98.8</v>
      </c>
      <c r="C173" s="3">
        <v>57.47432950191574</v>
      </c>
      <c r="D173" s="3">
        <v>13.875</v>
      </c>
      <c r="F173" s="1">
        <f t="shared" ref="F173:G173" si="175">100*LN(B173/B169)</f>
        <v>-2.0040750883446155</v>
      </c>
      <c r="G173" s="1">
        <f t="shared" si="175"/>
        <v>7.5783131336546381</v>
      </c>
      <c r="H173" s="12">
        <f t="shared" si="135"/>
        <v>13.875</v>
      </c>
      <c r="I173" s="1">
        <f t="shared" si="136"/>
        <v>13.875</v>
      </c>
      <c r="J173" s="4"/>
      <c r="L173" s="10">
        <v>284844</v>
      </c>
      <c r="M173" s="10">
        <f t="shared" si="165"/>
        <v>-0.19376517622820141</v>
      </c>
    </row>
    <row r="174" spans="1:13">
      <c r="A174" s="10">
        <v>1991</v>
      </c>
      <c r="B174" s="2">
        <v>97.6</v>
      </c>
      <c r="C174" s="3">
        <v>57.708812260536398</v>
      </c>
      <c r="D174" s="3">
        <v>13.041666666666666</v>
      </c>
      <c r="F174" s="1">
        <f t="shared" ref="F174:G174" si="176">100*LN(B174/B170)</f>
        <v>-2.3292192235461182</v>
      </c>
      <c r="G174" s="1">
        <f t="shared" si="176"/>
        <v>6.7703796219820926</v>
      </c>
      <c r="H174" s="12">
        <f t="shared" si="135"/>
        <v>13.041666666666666</v>
      </c>
      <c r="I174" s="1">
        <f t="shared" si="136"/>
        <v>13.041666666666666</v>
      </c>
      <c r="J174" s="4"/>
      <c r="L174" s="10">
        <v>284042</v>
      </c>
      <c r="M174" s="10">
        <f t="shared" si="165"/>
        <v>-1.140200057079612</v>
      </c>
    </row>
    <row r="175" spans="1:13">
      <c r="A175" s="10">
        <v>1991.25</v>
      </c>
      <c r="B175" s="2">
        <v>96.5</v>
      </c>
      <c r="C175" s="3">
        <v>60.288122605364002</v>
      </c>
      <c r="D175" s="3">
        <v>11.541666666666666</v>
      </c>
      <c r="F175" s="1">
        <f t="shared" ref="F175:G175" si="177">100*LN(B175/B171)</f>
        <v>-4.9530082812142568</v>
      </c>
      <c r="G175" s="1">
        <f t="shared" si="177"/>
        <v>8.0510982090897159</v>
      </c>
      <c r="H175" s="12">
        <f t="shared" si="135"/>
        <v>11.541666666666666</v>
      </c>
      <c r="I175" s="1">
        <f t="shared" si="136"/>
        <v>11.541666666666666</v>
      </c>
      <c r="J175" s="4"/>
      <c r="L175" s="10">
        <v>283698</v>
      </c>
      <c r="M175" s="10">
        <f t="shared" si="165"/>
        <v>-1.7652599066469066</v>
      </c>
    </row>
    <row r="176" spans="1:13">
      <c r="A176" s="10">
        <v>1991.5</v>
      </c>
      <c r="B176" s="2">
        <v>95.6</v>
      </c>
      <c r="C176" s="3">
        <v>60.757088122605332</v>
      </c>
      <c r="D176" s="3">
        <v>10.708333333333334</v>
      </c>
      <c r="F176" s="1">
        <f t="shared" ref="F176:G176" si="178">100*LN(B176/B172)</f>
        <v>-4.1992856910437126</v>
      </c>
      <c r="G176" s="1">
        <f t="shared" si="178"/>
        <v>7.4305907033792282</v>
      </c>
      <c r="H176" s="12">
        <f t="shared" si="135"/>
        <v>10.708333333333334</v>
      </c>
      <c r="I176" s="1">
        <f t="shared" si="136"/>
        <v>10.708333333333334</v>
      </c>
      <c r="J176" s="4"/>
      <c r="L176" s="10">
        <v>283051</v>
      </c>
      <c r="M176" s="10">
        <f t="shared" si="165"/>
        <v>-0.96116837766534402</v>
      </c>
    </row>
    <row r="177" spans="1:13">
      <c r="A177" s="10">
        <v>1991.75</v>
      </c>
      <c r="B177" s="2">
        <v>96.6</v>
      </c>
      <c r="C177" s="3">
        <v>61.51264367816097</v>
      </c>
      <c r="D177" s="3">
        <v>10.375</v>
      </c>
      <c r="F177" s="1">
        <f t="shared" ref="F177:G177" si="179">100*LN(B177/B173)</f>
        <v>-2.251886353534986</v>
      </c>
      <c r="G177" s="1">
        <f t="shared" si="179"/>
        <v>6.7904337272065325</v>
      </c>
      <c r="H177" s="12">
        <f t="shared" si="135"/>
        <v>10.375</v>
      </c>
      <c r="I177" s="1">
        <f t="shared" si="136"/>
        <v>10.375</v>
      </c>
      <c r="J177" s="4"/>
      <c r="L177" s="10">
        <v>283505</v>
      </c>
      <c r="M177" s="10">
        <f t="shared" si="165"/>
        <v>-0.47008186937411356</v>
      </c>
    </row>
    <row r="178" spans="1:13">
      <c r="A178" s="10">
        <v>1992</v>
      </c>
      <c r="B178" s="2">
        <v>96.7</v>
      </c>
      <c r="C178" s="3">
        <v>61.747126436781599</v>
      </c>
      <c r="D178" s="3">
        <v>10.375</v>
      </c>
      <c r="F178" s="1">
        <f t="shared" ref="F178:G178" si="180">100*LN(B178/B174)</f>
        <v>-0.92640909597980459</v>
      </c>
      <c r="G178" s="1">
        <f t="shared" si="180"/>
        <v>6.7637551649940715</v>
      </c>
      <c r="H178" s="12">
        <f t="shared" si="135"/>
        <v>10.375</v>
      </c>
      <c r="I178" s="1">
        <f t="shared" si="136"/>
        <v>10.375</v>
      </c>
      <c r="J178" s="4"/>
      <c r="L178" s="10">
        <v>283489</v>
      </c>
      <c r="M178" s="10">
        <f t="shared" si="165"/>
        <v>-0.19468951774737539</v>
      </c>
    </row>
    <row r="179" spans="1:13">
      <c r="A179" s="10">
        <v>1992.25</v>
      </c>
      <c r="B179" s="2">
        <v>96.2</v>
      </c>
      <c r="C179" s="3">
        <v>62.867432950191606</v>
      </c>
      <c r="D179" s="3">
        <v>10.041666666666666</v>
      </c>
      <c r="F179" s="1">
        <f t="shared" ref="F179:G179" si="181">100*LN(B179/B175)</f>
        <v>-0.31136506732793584</v>
      </c>
      <c r="G179" s="1">
        <f t="shared" si="181"/>
        <v>4.1893157871410089</v>
      </c>
      <c r="H179" s="12">
        <f t="shared" si="135"/>
        <v>10.041666666666666</v>
      </c>
      <c r="I179" s="1">
        <f t="shared" si="136"/>
        <v>10.041666666666666</v>
      </c>
      <c r="J179" s="4"/>
      <c r="L179" s="10">
        <v>283140</v>
      </c>
      <c r="M179" s="10">
        <f t="shared" si="165"/>
        <v>-0.19668802740942834</v>
      </c>
    </row>
    <row r="180" spans="1:13">
      <c r="A180" s="10">
        <v>1992.5</v>
      </c>
      <c r="B180" s="2">
        <v>97.2</v>
      </c>
      <c r="C180" s="3">
        <v>62.763218390804639</v>
      </c>
      <c r="D180" s="3">
        <v>9.5416666666666661</v>
      </c>
      <c r="F180" s="1">
        <f t="shared" ref="F180:G180" si="182">100*LN(B180/B176)</f>
        <v>1.659789140903783</v>
      </c>
      <c r="G180" s="1">
        <f t="shared" si="182"/>
        <v>3.2485455144489599</v>
      </c>
      <c r="H180" s="12">
        <f t="shared" si="135"/>
        <v>9.5416666666666661</v>
      </c>
      <c r="I180" s="1">
        <f t="shared" si="136"/>
        <v>9.5416666666666661</v>
      </c>
      <c r="J180" s="4"/>
      <c r="L180" s="10">
        <v>284952</v>
      </c>
      <c r="M180" s="10">
        <f t="shared" si="165"/>
        <v>0.67161041649738029</v>
      </c>
    </row>
    <row r="181" spans="1:13">
      <c r="A181" s="10">
        <v>1992.75</v>
      </c>
      <c r="B181" s="2">
        <v>97.7</v>
      </c>
      <c r="C181" s="3">
        <v>63.127969348659036</v>
      </c>
      <c r="D181" s="3">
        <v>7.208333333333333</v>
      </c>
      <c r="F181" s="1">
        <f t="shared" ref="F181:G181" si="183">100*LN(B181/B177)</f>
        <v>1.1322817830264855</v>
      </c>
      <c r="G181" s="1">
        <f t="shared" si="183"/>
        <v>2.5921183731012509</v>
      </c>
      <c r="H181" s="12">
        <f t="shared" si="135"/>
        <v>7.208333333333333</v>
      </c>
      <c r="I181" s="1">
        <f t="shared" si="136"/>
        <v>7.208333333333333</v>
      </c>
      <c r="J181" s="4"/>
      <c r="L181" s="10">
        <v>286957</v>
      </c>
      <c r="M181" s="10">
        <f t="shared" si="165"/>
        <v>1.2176152096082962</v>
      </c>
    </row>
    <row r="182" spans="1:13">
      <c r="A182" s="10">
        <v>1993</v>
      </c>
      <c r="B182" s="2">
        <v>98</v>
      </c>
      <c r="C182" s="3">
        <v>63.206130268199239</v>
      </c>
      <c r="D182" s="3">
        <v>5.875</v>
      </c>
      <c r="F182" s="1">
        <f t="shared" ref="F182:G182" si="184">100*LN(B182/B178)</f>
        <v>1.3354076211323296</v>
      </c>
      <c r="G182" s="1">
        <f t="shared" si="184"/>
        <v>2.3353855374818764</v>
      </c>
      <c r="H182" s="12">
        <f t="shared" si="135"/>
        <v>5.875</v>
      </c>
      <c r="I182" s="1">
        <f t="shared" si="136"/>
        <v>5.875</v>
      </c>
      <c r="J182" s="4"/>
      <c r="L182" s="10">
        <v>289057</v>
      </c>
      <c r="M182" s="10">
        <f t="shared" si="165"/>
        <v>1.9640973723848192</v>
      </c>
    </row>
    <row r="183" spans="1:13">
      <c r="A183" s="10">
        <v>1993.25</v>
      </c>
      <c r="B183" s="2">
        <v>98.3</v>
      </c>
      <c r="C183" s="3">
        <v>64.404597701149456</v>
      </c>
      <c r="D183" s="3">
        <v>5.875</v>
      </c>
      <c r="F183" s="1">
        <f t="shared" ref="F183:G183" si="185">100*LN(B183/B179)</f>
        <v>2.1594669481459929</v>
      </c>
      <c r="G183" s="1">
        <f t="shared" si="185"/>
        <v>2.4156752952549607</v>
      </c>
      <c r="H183" s="12">
        <f t="shared" si="135"/>
        <v>5.875</v>
      </c>
      <c r="I183" s="1">
        <f t="shared" si="136"/>
        <v>5.875</v>
      </c>
      <c r="J183" s="4"/>
      <c r="L183" s="10">
        <v>290527</v>
      </c>
      <c r="M183" s="10">
        <f t="shared" si="165"/>
        <v>2.6089566998657907</v>
      </c>
    </row>
    <row r="184" spans="1:13">
      <c r="A184" s="10">
        <v>1993.5</v>
      </c>
      <c r="B184" s="2">
        <v>99.3</v>
      </c>
      <c r="C184" s="3">
        <v>64.50881226053643</v>
      </c>
      <c r="D184" s="3">
        <v>5.875</v>
      </c>
      <c r="F184" s="1">
        <f t="shared" ref="F184:G184" si="186">100*LN(B184/B180)</f>
        <v>2.1374859584733392</v>
      </c>
      <c r="G184" s="1">
        <f t="shared" si="186"/>
        <v>2.7432631189615102</v>
      </c>
      <c r="H184" s="12">
        <f t="shared" si="135"/>
        <v>5.875</v>
      </c>
      <c r="I184" s="1">
        <f t="shared" si="136"/>
        <v>5.875</v>
      </c>
      <c r="J184" s="4"/>
      <c r="L184" s="10">
        <v>292864</v>
      </c>
      <c r="M184" s="10">
        <f t="shared" si="165"/>
        <v>2.7766079901176339</v>
      </c>
    </row>
    <row r="185" spans="1:13">
      <c r="A185" s="10">
        <v>1993.75</v>
      </c>
      <c r="B185" s="2">
        <v>100.6</v>
      </c>
      <c r="C185" s="3">
        <v>64.665134099616907</v>
      </c>
      <c r="D185" s="3">
        <v>5.541666666666667</v>
      </c>
      <c r="F185" s="1">
        <f t="shared" ref="F185:G185" si="187">100*LN(B185/B181)</f>
        <v>2.9250698616901749</v>
      </c>
      <c r="G185" s="1">
        <f t="shared" si="187"/>
        <v>2.4058244948027134</v>
      </c>
      <c r="H185" s="12">
        <f t="shared" si="135"/>
        <v>5.541666666666667</v>
      </c>
      <c r="I185" s="1">
        <f t="shared" si="136"/>
        <v>5.541666666666667</v>
      </c>
      <c r="J185" s="4"/>
      <c r="L185" s="10">
        <v>294860</v>
      </c>
      <c r="M185" s="10">
        <f t="shared" si="165"/>
        <v>2.7540711674571452</v>
      </c>
    </row>
    <row r="186" spans="1:13">
      <c r="A186" s="10">
        <v>1994</v>
      </c>
      <c r="B186" s="2">
        <v>102</v>
      </c>
      <c r="C186" s="3">
        <v>64.743295019157102</v>
      </c>
      <c r="D186" s="3">
        <v>5.208333333333333</v>
      </c>
      <c r="F186" s="1">
        <f t="shared" ref="F186:G186" si="188">100*LN(B186/B182)</f>
        <v>4.0005334613699208</v>
      </c>
      <c r="G186" s="1">
        <f t="shared" si="188"/>
        <v>2.4028849026733901</v>
      </c>
      <c r="H186" s="12">
        <f t="shared" si="135"/>
        <v>5.208333333333333</v>
      </c>
      <c r="I186" s="1">
        <f t="shared" si="136"/>
        <v>5.208333333333333</v>
      </c>
      <c r="J186" s="4"/>
      <c r="L186" s="10">
        <v>298406</v>
      </c>
      <c r="M186" s="10">
        <f t="shared" si="165"/>
        <v>3.2343101879560088</v>
      </c>
    </row>
    <row r="187" spans="1:13">
      <c r="A187" s="10">
        <v>1994.25</v>
      </c>
      <c r="B187" s="2">
        <v>104.2</v>
      </c>
      <c r="C187" s="3">
        <v>65.681226053639833</v>
      </c>
      <c r="D187" s="3">
        <v>5.125</v>
      </c>
      <c r="F187" s="1">
        <f t="shared" ref="F187:G187" si="189">100*LN(B187/B183)</f>
        <v>5.828810216614567</v>
      </c>
      <c r="G187" s="1">
        <f t="shared" si="189"/>
        <v>1.9628108610337753</v>
      </c>
      <c r="H187" s="12">
        <f t="shared" si="135"/>
        <v>5.125</v>
      </c>
      <c r="I187" s="1">
        <f t="shared" si="136"/>
        <v>5.125</v>
      </c>
      <c r="J187" s="4"/>
      <c r="L187" s="10">
        <v>301869</v>
      </c>
      <c r="M187" s="10">
        <f t="shared" si="165"/>
        <v>3.9039400813005334</v>
      </c>
    </row>
    <row r="188" spans="1:13">
      <c r="A188" s="10">
        <v>1994.5</v>
      </c>
      <c r="B188" s="2">
        <v>105</v>
      </c>
      <c r="C188" s="3">
        <v>65.62911877394636</v>
      </c>
      <c r="D188" s="3">
        <v>5.291666666666667</v>
      </c>
      <c r="F188" s="1">
        <f t="shared" ref="F188:G188" si="190">100*LN(B188/B184)</f>
        <v>5.5814779106396539</v>
      </c>
      <c r="G188" s="1">
        <f t="shared" si="190"/>
        <v>1.7217642548122944</v>
      </c>
      <c r="H188" s="12">
        <f t="shared" si="135"/>
        <v>5.291666666666667</v>
      </c>
      <c r="I188" s="1">
        <f t="shared" si="136"/>
        <v>5.291666666666667</v>
      </c>
      <c r="J188" s="4"/>
      <c r="L188" s="10">
        <v>305295</v>
      </c>
      <c r="M188" s="10">
        <f t="shared" si="165"/>
        <v>4.2446323208041958</v>
      </c>
    </row>
    <row r="189" spans="1:13">
      <c r="A189" s="10">
        <v>1994.75</v>
      </c>
      <c r="B189" s="2">
        <v>106.3</v>
      </c>
      <c r="C189" s="3">
        <v>65.811494252873572</v>
      </c>
      <c r="D189" s="3">
        <v>5.791666666666667</v>
      </c>
      <c r="F189" s="1">
        <f t="shared" ref="F189:G189" si="191">100*LN(B189/B185)</f>
        <v>5.5113027682263418</v>
      </c>
      <c r="G189" s="1">
        <f t="shared" si="191"/>
        <v>1.7572337145883317</v>
      </c>
      <c r="H189" s="12">
        <f t="shared" si="135"/>
        <v>5.791666666666667</v>
      </c>
      <c r="I189" s="1">
        <f t="shared" si="136"/>
        <v>5.791666666666667</v>
      </c>
      <c r="J189" s="4"/>
      <c r="L189" s="10">
        <v>307030</v>
      </c>
      <c r="M189" s="10">
        <f t="shared" si="165"/>
        <v>4.1273824866038122</v>
      </c>
    </row>
    <row r="190" spans="1:13">
      <c r="A190" s="10">
        <v>1995</v>
      </c>
      <c r="B190" s="2">
        <v>105.2</v>
      </c>
      <c r="C190" s="3">
        <v>66.358620689655197</v>
      </c>
      <c r="D190" s="3">
        <v>6.458333333333333</v>
      </c>
      <c r="F190" s="1">
        <f t="shared" ref="F190:G190" si="192">100*LN(B190/B186)</f>
        <v>3.0890487019338511</v>
      </c>
      <c r="G190" s="1">
        <f t="shared" si="192"/>
        <v>2.4643536448728152</v>
      </c>
      <c r="H190" s="12">
        <f t="shared" si="135"/>
        <v>6.458333333333333</v>
      </c>
      <c r="I190" s="1">
        <f t="shared" si="136"/>
        <v>6.458333333333333</v>
      </c>
      <c r="J190" s="4"/>
      <c r="L190" s="10">
        <v>308059</v>
      </c>
      <c r="M190" s="10">
        <f t="shared" si="165"/>
        <v>3.2348545270537454</v>
      </c>
    </row>
    <row r="191" spans="1:13">
      <c r="A191" s="10">
        <v>1995.25</v>
      </c>
      <c r="B191" s="2">
        <v>106.1</v>
      </c>
      <c r="C191" s="3">
        <v>67.296551724137942</v>
      </c>
      <c r="D191" s="3">
        <v>6.625</v>
      </c>
      <c r="F191" s="1">
        <f t="shared" ref="F191:G191" si="193">100*LN(B191/B187)</f>
        <v>1.8069916300670859</v>
      </c>
      <c r="G191" s="1">
        <f t="shared" si="193"/>
        <v>2.4295865907920993</v>
      </c>
      <c r="H191" s="12">
        <f t="shared" si="135"/>
        <v>6.625</v>
      </c>
      <c r="I191" s="1">
        <f t="shared" si="136"/>
        <v>6.625</v>
      </c>
      <c r="J191" s="4"/>
      <c r="L191" s="10">
        <v>309171</v>
      </c>
      <c r="M191" s="10">
        <f t="shared" si="165"/>
        <v>2.4189300656907466</v>
      </c>
    </row>
    <row r="192" spans="1:13">
      <c r="A192" s="10">
        <v>1995.5</v>
      </c>
      <c r="B192" s="2">
        <v>106.5</v>
      </c>
      <c r="C192" s="3">
        <v>67.426819923371639</v>
      </c>
      <c r="D192" s="3">
        <v>6.625</v>
      </c>
      <c r="F192" s="1">
        <f t="shared" ref="F192:G192" si="194">100*LN(B192/B188)</f>
        <v>1.4184634991956382</v>
      </c>
      <c r="G192" s="1">
        <f t="shared" si="194"/>
        <v>2.7023379268180889</v>
      </c>
      <c r="H192" s="12">
        <f t="shared" si="135"/>
        <v>6.625</v>
      </c>
      <c r="I192" s="1">
        <f t="shared" si="136"/>
        <v>6.625</v>
      </c>
      <c r="J192" s="4"/>
      <c r="L192" s="10">
        <v>312212</v>
      </c>
      <c r="M192" s="10">
        <f t="shared" si="165"/>
        <v>2.2656774595063789</v>
      </c>
    </row>
    <row r="193" spans="1:13">
      <c r="A193" s="10">
        <v>1995.75</v>
      </c>
      <c r="B193" s="2">
        <v>107</v>
      </c>
      <c r="C193" s="3">
        <v>67.739463601532591</v>
      </c>
      <c r="D193" s="3">
        <v>6.541666666666667</v>
      </c>
      <c r="F193" s="1">
        <f t="shared" ref="F193:G193" si="195">100*LN(B193/B189)</f>
        <v>0.65635491140038471</v>
      </c>
      <c r="G193" s="1">
        <f t="shared" si="195"/>
        <v>2.8874421099137235</v>
      </c>
      <c r="H193" s="12">
        <f t="shared" si="135"/>
        <v>6.541666666666667</v>
      </c>
      <c r="I193" s="1">
        <f t="shared" si="136"/>
        <v>6.541666666666667</v>
      </c>
      <c r="J193" s="4"/>
      <c r="L193" s="10">
        <v>313106</v>
      </c>
      <c r="M193" s="10">
        <f t="shared" si="165"/>
        <v>1.9789597107774484</v>
      </c>
    </row>
    <row r="194" spans="1:13">
      <c r="A194" s="10">
        <v>1996</v>
      </c>
      <c r="B194" s="2">
        <v>107.7</v>
      </c>
      <c r="C194" s="3">
        <v>68.082666666666668</v>
      </c>
      <c r="D194" s="3">
        <v>6.0625</v>
      </c>
      <c r="F194" s="1">
        <f t="shared" ref="F194:G194" si="196">100*LN(B194/B190)</f>
        <v>2.3486283858733294</v>
      </c>
      <c r="G194" s="1">
        <f t="shared" si="196"/>
        <v>2.5648973263571895</v>
      </c>
      <c r="H194" s="12">
        <f t="shared" si="135"/>
        <v>6.0625</v>
      </c>
      <c r="I194" s="1">
        <f t="shared" si="136"/>
        <v>6.0625</v>
      </c>
      <c r="J194" s="4"/>
      <c r="L194" s="10">
        <v>315951</v>
      </c>
      <c r="M194" s="10">
        <f t="shared" si="165"/>
        <v>2.5618469189343598</v>
      </c>
    </row>
    <row r="195" spans="1:13">
      <c r="A195" s="10">
        <v>1996.25</v>
      </c>
      <c r="B195" s="2">
        <v>107</v>
      </c>
      <c r="C195" s="3">
        <v>68.897666666666666</v>
      </c>
      <c r="D195" s="3">
        <v>5.854166666666667</v>
      </c>
      <c r="F195" s="1">
        <f t="shared" ref="F195:G195" si="197">100*LN(B195/B191)</f>
        <v>0.84467888419687465</v>
      </c>
      <c r="G195" s="1">
        <f t="shared" si="197"/>
        <v>2.3513313985391737</v>
      </c>
      <c r="H195" s="12">
        <f t="shared" si="135"/>
        <v>5.854166666666667</v>
      </c>
      <c r="I195" s="1">
        <f t="shared" si="136"/>
        <v>5.854166666666667</v>
      </c>
      <c r="J195" s="4"/>
      <c r="L195" s="10">
        <v>316947</v>
      </c>
      <c r="M195" s="10">
        <f t="shared" si="165"/>
        <v>2.5151129957208145</v>
      </c>
    </row>
    <row r="196" spans="1:13">
      <c r="A196" s="10">
        <v>1996.5</v>
      </c>
      <c r="B196" s="2">
        <v>107.5</v>
      </c>
      <c r="C196" s="3">
        <v>68.932999999999993</v>
      </c>
      <c r="D196" s="3">
        <v>5.6875</v>
      </c>
      <c r="F196" s="1">
        <f t="shared" ref="F196:G196" si="198">100*LN(B196/B192)</f>
        <v>0.93458624182375993</v>
      </c>
      <c r="G196" s="1">
        <f t="shared" si="198"/>
        <v>2.2092157884372239</v>
      </c>
      <c r="H196" s="12">
        <f t="shared" si="135"/>
        <v>5.6875</v>
      </c>
      <c r="I196" s="1">
        <f t="shared" si="136"/>
        <v>5.6875</v>
      </c>
      <c r="J196" s="4"/>
      <c r="L196" s="10">
        <v>319095</v>
      </c>
      <c r="M196" s="10">
        <f t="shared" si="165"/>
        <v>2.2045917517584206</v>
      </c>
    </row>
    <row r="197" spans="1:13">
      <c r="A197" s="10">
        <v>1996.75</v>
      </c>
      <c r="B197" s="2">
        <v>108.6</v>
      </c>
      <c r="C197" s="3">
        <v>69.36066666666666</v>
      </c>
      <c r="D197" s="3">
        <v>5.9375</v>
      </c>
      <c r="F197" s="1">
        <f t="shared" ref="F197:G197" si="199">100*LN(B197/B193)</f>
        <v>1.4842573037928848</v>
      </c>
      <c r="G197" s="1">
        <f t="shared" si="199"/>
        <v>2.3651015244965437</v>
      </c>
      <c r="H197" s="12">
        <f t="shared" si="135"/>
        <v>5.9375</v>
      </c>
      <c r="I197" s="1">
        <f t="shared" si="136"/>
        <v>5.9375</v>
      </c>
      <c r="J197" s="4"/>
      <c r="L197" s="10">
        <v>322100</v>
      </c>
      <c r="M197" s="10">
        <f t="shared" si="165"/>
        <v>2.8725096293268093</v>
      </c>
    </row>
    <row r="198" spans="1:13">
      <c r="A198" s="10">
        <v>1997</v>
      </c>
      <c r="B198" s="2">
        <v>109.2</v>
      </c>
      <c r="C198" s="3">
        <v>69.393000000000001</v>
      </c>
      <c r="D198" s="3">
        <v>5.9375</v>
      </c>
      <c r="F198" s="1">
        <f t="shared" ref="F198:G198" si="200">100*LN(B198/B194)</f>
        <v>1.3831479148461798</v>
      </c>
      <c r="G198" s="1">
        <f t="shared" si="200"/>
        <v>1.9063344769876862</v>
      </c>
      <c r="H198" s="12">
        <f t="shared" si="135"/>
        <v>5.9375</v>
      </c>
      <c r="I198" s="1">
        <f t="shared" si="136"/>
        <v>5.9375</v>
      </c>
      <c r="J198" s="4"/>
      <c r="L198" s="10">
        <v>326757</v>
      </c>
      <c r="M198" s="10">
        <f t="shared" si="165"/>
        <v>3.4201505929716949</v>
      </c>
    </row>
    <row r="199" spans="1:13">
      <c r="A199" s="10">
        <v>1997.25</v>
      </c>
      <c r="B199" s="2">
        <v>108.5</v>
      </c>
      <c r="C199" s="3">
        <v>69.998000000000005</v>
      </c>
      <c r="D199" s="3">
        <v>6.229166666666667</v>
      </c>
      <c r="F199" s="1">
        <f t="shared" ref="F199:G199" si="201">100*LN(B199/B195)</f>
        <v>1.3921338518608015</v>
      </c>
      <c r="G199" s="1">
        <f t="shared" si="201"/>
        <v>1.5844358272016486</v>
      </c>
      <c r="H199" s="12">
        <f t="shared" ref="H199:H262" si="202">D199</f>
        <v>6.229166666666667</v>
      </c>
      <c r="I199" s="1">
        <f t="shared" ref="I199:I241" si="203">H199</f>
        <v>6.229166666666667</v>
      </c>
      <c r="J199" s="4"/>
      <c r="L199" s="10">
        <v>330259</v>
      </c>
      <c r="M199" s="10">
        <f t="shared" si="165"/>
        <v>4.2000713052970999</v>
      </c>
    </row>
    <row r="200" spans="1:13">
      <c r="A200" s="10">
        <v>1997.5</v>
      </c>
      <c r="B200" s="2">
        <v>109.2</v>
      </c>
      <c r="C200" s="3">
        <v>70.266999999999996</v>
      </c>
      <c r="D200" s="3">
        <v>6.916666666666667</v>
      </c>
      <c r="F200" s="1">
        <f t="shared" ref="F200:G200" si="204">100*LN(B200/B196)</f>
        <v>1.5690215743087197</v>
      </c>
      <c r="G200" s="1">
        <f t="shared" si="204"/>
        <v>1.9167253456331772</v>
      </c>
      <c r="H200" s="12">
        <f t="shared" si="202"/>
        <v>6.916666666666667</v>
      </c>
      <c r="I200" s="1">
        <f t="shared" si="203"/>
        <v>6.916666666666667</v>
      </c>
      <c r="J200" s="4"/>
      <c r="L200" s="10">
        <v>332227</v>
      </c>
      <c r="M200" s="10">
        <f t="shared" si="165"/>
        <v>4.1153888340462874</v>
      </c>
    </row>
    <row r="201" spans="1:13">
      <c r="A201" s="10">
        <v>1997.75</v>
      </c>
      <c r="B201" s="2">
        <v>109.7</v>
      </c>
      <c r="C201" s="3">
        <v>70.638666666666666</v>
      </c>
      <c r="D201" s="3">
        <v>7.166666666666667</v>
      </c>
      <c r="F201" s="1">
        <f t="shared" ref="F201:G201" si="205">100*LN(B201/B197)</f>
        <v>1.0077959781349637</v>
      </c>
      <c r="G201" s="1">
        <f t="shared" si="205"/>
        <v>1.82577369564743</v>
      </c>
      <c r="H201" s="12">
        <f t="shared" si="202"/>
        <v>7.166666666666667</v>
      </c>
      <c r="I201" s="1">
        <f t="shared" si="203"/>
        <v>7.166666666666667</v>
      </c>
      <c r="J201" s="4"/>
      <c r="L201" s="10">
        <v>336300</v>
      </c>
      <c r="M201" s="10">
        <f t="shared" si="165"/>
        <v>4.408568767463521</v>
      </c>
    </row>
    <row r="202" spans="1:13">
      <c r="A202" s="10">
        <v>1998</v>
      </c>
      <c r="B202" s="2">
        <v>110.7</v>
      </c>
      <c r="C202" s="3">
        <v>70.483999999999995</v>
      </c>
      <c r="D202" s="3">
        <v>7.25</v>
      </c>
      <c r="F202" s="1">
        <f t="shared" ref="F202:G202" si="206">100*LN(B202/B198)</f>
        <v>1.3642776403786478</v>
      </c>
      <c r="G202" s="1">
        <f t="shared" si="206"/>
        <v>1.559973583421058</v>
      </c>
      <c r="H202" s="12">
        <f t="shared" si="202"/>
        <v>7.25</v>
      </c>
      <c r="I202" s="1">
        <f t="shared" si="203"/>
        <v>7.25</v>
      </c>
      <c r="J202" s="4"/>
      <c r="L202" s="10">
        <v>338161</v>
      </c>
      <c r="M202" s="10">
        <f t="shared" si="165"/>
        <v>3.490055301034102</v>
      </c>
    </row>
    <row r="203" spans="1:13">
      <c r="A203" s="10">
        <v>1998.25</v>
      </c>
      <c r="B203" s="2">
        <v>110.6</v>
      </c>
      <c r="C203" s="3">
        <v>71.288000000000011</v>
      </c>
      <c r="D203" s="3">
        <v>7.333333333333333</v>
      </c>
      <c r="F203" s="1">
        <f t="shared" ref="F203:G203" si="207">100*LN(B203/B199)</f>
        <v>1.9169916107720124</v>
      </c>
      <c r="G203" s="1">
        <f t="shared" si="207"/>
        <v>1.8261340097802214</v>
      </c>
      <c r="H203" s="12">
        <f t="shared" si="202"/>
        <v>7.333333333333333</v>
      </c>
      <c r="I203" s="1">
        <f t="shared" si="203"/>
        <v>7.333333333333333</v>
      </c>
      <c r="J203" s="4"/>
      <c r="L203" s="10">
        <v>340143</v>
      </c>
      <c r="M203" s="10">
        <f t="shared" si="165"/>
        <v>2.9928026185508947</v>
      </c>
    </row>
    <row r="204" spans="1:13">
      <c r="A204" s="10">
        <v>1998.5</v>
      </c>
      <c r="B204" s="2">
        <v>110.1</v>
      </c>
      <c r="C204" s="3">
        <v>71.245999999999995</v>
      </c>
      <c r="D204" s="3">
        <v>7.5</v>
      </c>
      <c r="F204" s="1">
        <f t="shared" ref="F204:G204" si="208">100*LN(B204/B200)</f>
        <v>0.82079804178295823</v>
      </c>
      <c r="G204" s="1">
        <f t="shared" si="208"/>
        <v>1.3836405401091438</v>
      </c>
      <c r="H204" s="12">
        <f t="shared" si="202"/>
        <v>7.5</v>
      </c>
      <c r="I204" s="1">
        <f t="shared" si="203"/>
        <v>7.5</v>
      </c>
      <c r="J204" s="4"/>
      <c r="L204" s="10">
        <v>342631</v>
      </c>
      <c r="M204" s="10">
        <f t="shared" si="165"/>
        <v>3.131593759688406</v>
      </c>
    </row>
    <row r="205" spans="1:13">
      <c r="A205" s="10">
        <v>1998.75</v>
      </c>
      <c r="B205" s="2">
        <v>110</v>
      </c>
      <c r="C205" s="3">
        <v>71.644000000000005</v>
      </c>
      <c r="D205" s="3">
        <v>6.75</v>
      </c>
      <c r="F205" s="1">
        <f t="shared" ref="F205:G205" si="209">100*LN(B205/B201)</f>
        <v>0.27309985112317336</v>
      </c>
      <c r="G205" s="1">
        <f t="shared" si="209"/>
        <v>1.4131729292631194</v>
      </c>
      <c r="H205" s="12">
        <f t="shared" si="202"/>
        <v>6.75</v>
      </c>
      <c r="I205" s="1">
        <f t="shared" si="203"/>
        <v>6.75</v>
      </c>
      <c r="J205" s="4"/>
      <c r="L205" s="10">
        <v>346201</v>
      </c>
      <c r="M205" s="10">
        <f t="shared" si="165"/>
        <v>2.9440975319655069</v>
      </c>
    </row>
    <row r="206" spans="1:13">
      <c r="A206" s="10">
        <v>1999</v>
      </c>
      <c r="B206" s="2">
        <v>110</v>
      </c>
      <c r="C206" s="3">
        <v>71.578666666666663</v>
      </c>
      <c r="D206" s="3">
        <v>5.666666666666667</v>
      </c>
      <c r="F206" s="1">
        <f t="shared" ref="F206:G206" si="210">100*LN(B206/B202)</f>
        <v>-0.6343473922175038</v>
      </c>
      <c r="G206" s="1">
        <f t="shared" si="210"/>
        <v>1.541134428085627</v>
      </c>
      <c r="H206" s="12">
        <f t="shared" si="202"/>
        <v>5.666666666666667</v>
      </c>
      <c r="I206" s="1">
        <f t="shared" si="203"/>
        <v>5.666666666666667</v>
      </c>
      <c r="J206" s="4"/>
      <c r="L206" s="10">
        <v>348284</v>
      </c>
      <c r="M206" s="10">
        <f t="shared" si="165"/>
        <v>2.9935444950777885</v>
      </c>
    </row>
    <row r="207" spans="1:13">
      <c r="A207" s="10">
        <v>1999.25</v>
      </c>
      <c r="B207" s="2">
        <v>110.3</v>
      </c>
      <c r="C207" s="3">
        <v>72.285333333333327</v>
      </c>
      <c r="D207" s="3">
        <v>5.166666666666667</v>
      </c>
      <c r="F207" s="1">
        <f t="shared" ref="F207:G207" si="211">100*LN(B207/B203)</f>
        <v>-0.27161628287775891</v>
      </c>
      <c r="G207" s="1">
        <f t="shared" si="211"/>
        <v>1.3893239815619649</v>
      </c>
      <c r="H207" s="12">
        <f t="shared" si="202"/>
        <v>5.166666666666667</v>
      </c>
      <c r="I207" s="1">
        <f t="shared" si="203"/>
        <v>5.166666666666667</v>
      </c>
      <c r="J207" s="4"/>
      <c r="L207" s="10">
        <v>348526</v>
      </c>
      <c r="M207" s="10">
        <f t="shared" si="165"/>
        <v>2.4645516738548201</v>
      </c>
    </row>
    <row r="208" spans="1:13">
      <c r="A208" s="10">
        <v>1999.5</v>
      </c>
      <c r="B208" s="2">
        <v>112.6</v>
      </c>
      <c r="C208" s="3">
        <v>72.120333333333335</v>
      </c>
      <c r="D208" s="3">
        <v>5.083333333333333</v>
      </c>
      <c r="F208" s="1">
        <f t="shared" ref="F208:G208" si="212">100*LN(B208/B204)</f>
        <v>2.2452671976955734</v>
      </c>
      <c r="G208" s="1">
        <f t="shared" si="212"/>
        <v>1.2197343028900238</v>
      </c>
      <c r="H208" s="12">
        <f t="shared" si="202"/>
        <v>5.083333333333333</v>
      </c>
      <c r="I208" s="1">
        <f t="shared" si="203"/>
        <v>5.083333333333333</v>
      </c>
      <c r="J208" s="4"/>
      <c r="L208" s="10">
        <v>354641</v>
      </c>
      <c r="M208" s="10">
        <f t="shared" si="165"/>
        <v>3.5052286570683915</v>
      </c>
    </row>
    <row r="209" spans="1:13">
      <c r="A209" s="10">
        <v>1999.75</v>
      </c>
      <c r="B209" s="2">
        <v>113.2</v>
      </c>
      <c r="C209" s="3">
        <v>72.459999999999994</v>
      </c>
      <c r="D209" s="3">
        <v>5.416666666666667</v>
      </c>
      <c r="F209" s="1">
        <f t="shared" ref="F209:G209" si="213">100*LN(B209/B205)</f>
        <v>2.8675799976666299</v>
      </c>
      <c r="G209" s="1">
        <f t="shared" si="213"/>
        <v>1.1325275103918806</v>
      </c>
      <c r="H209" s="12">
        <f t="shared" si="202"/>
        <v>5.416666666666667</v>
      </c>
      <c r="I209" s="1">
        <f t="shared" si="203"/>
        <v>5.416666666666667</v>
      </c>
      <c r="J209" s="4"/>
      <c r="L209" s="10">
        <v>359661</v>
      </c>
      <c r="M209" s="10">
        <f t="shared" si="165"/>
        <v>3.8879148240473018</v>
      </c>
    </row>
    <row r="210" spans="1:13">
      <c r="A210" s="10">
        <v>2000</v>
      </c>
      <c r="B210" s="2">
        <v>113.3</v>
      </c>
      <c r="C210" s="3">
        <v>72.144333333333336</v>
      </c>
      <c r="D210" s="3">
        <v>5.916666666666667</v>
      </c>
      <c r="F210" s="1">
        <f t="shared" ref="F210:G210" si="214">100*LN(B210/B206)</f>
        <v>2.9558802241544431</v>
      </c>
      <c r="G210" s="1">
        <f t="shared" si="214"/>
        <v>0.7871664069565999</v>
      </c>
      <c r="H210" s="12">
        <f t="shared" si="202"/>
        <v>5.916666666666667</v>
      </c>
      <c r="I210" s="1">
        <f t="shared" si="203"/>
        <v>5.916666666666667</v>
      </c>
      <c r="J210" s="4"/>
      <c r="L210" s="10">
        <v>363014</v>
      </c>
      <c r="M210" s="10">
        <f t="shared" si="165"/>
        <v>4.2293071171802321</v>
      </c>
    </row>
    <row r="211" spans="1:13">
      <c r="A211" s="10">
        <v>2000.25</v>
      </c>
      <c r="B211" s="2">
        <v>113.7</v>
      </c>
      <c r="C211" s="3">
        <v>72.739999999999995</v>
      </c>
      <c r="D211" s="3">
        <v>6</v>
      </c>
      <c r="F211" s="1">
        <f t="shared" ref="F211:G211" si="215">100*LN(B211/B207)</f>
        <v>3.0359474497033561</v>
      </c>
      <c r="G211" s="1">
        <f t="shared" si="215"/>
        <v>0.6270189432804264</v>
      </c>
      <c r="H211" s="12">
        <f t="shared" si="202"/>
        <v>6</v>
      </c>
      <c r="I211" s="1">
        <f t="shared" si="203"/>
        <v>6</v>
      </c>
      <c r="J211" s="4"/>
      <c r="L211" s="10">
        <v>365623</v>
      </c>
      <c r="M211" s="10">
        <f t="shared" si="165"/>
        <v>4.9055163746750603</v>
      </c>
    </row>
    <row r="212" spans="1:13">
      <c r="A212" s="10">
        <v>2000.5</v>
      </c>
      <c r="B212" s="2">
        <v>113.4</v>
      </c>
      <c r="C212" s="3">
        <v>72.705666666666659</v>
      </c>
      <c r="D212" s="3">
        <v>6</v>
      </c>
      <c r="F212" s="1">
        <f t="shared" ref="F212:G212" si="216">100*LN(B212/B208)</f>
        <v>0.70796755880617679</v>
      </c>
      <c r="G212" s="1">
        <f t="shared" si="216"/>
        <v>0.80833071473734708</v>
      </c>
      <c r="H212" s="12">
        <f t="shared" si="202"/>
        <v>6</v>
      </c>
      <c r="I212" s="1">
        <f t="shared" si="203"/>
        <v>6</v>
      </c>
      <c r="J212" s="4"/>
      <c r="L212" s="10">
        <v>366706</v>
      </c>
      <c r="M212" s="10">
        <f t="shared" si="165"/>
        <v>3.4020319139636985</v>
      </c>
    </row>
    <row r="213" spans="1:13">
      <c r="A213" s="10">
        <v>2000.75</v>
      </c>
      <c r="B213" s="2">
        <v>113.9</v>
      </c>
      <c r="C213" s="3">
        <v>73.151666666666657</v>
      </c>
      <c r="D213" s="3">
        <v>6</v>
      </c>
      <c r="F213" s="1">
        <f t="shared" ref="F213:G213" si="217">100*LN(B213/B209)</f>
        <v>0.61647046840539399</v>
      </c>
      <c r="G213" s="1">
        <f t="shared" si="217"/>
        <v>0.95002259729560035</v>
      </c>
      <c r="H213" s="12">
        <f t="shared" si="202"/>
        <v>6</v>
      </c>
      <c r="I213" s="1">
        <f t="shared" si="203"/>
        <v>6</v>
      </c>
      <c r="J213" s="4"/>
      <c r="L213" s="10">
        <v>367475</v>
      </c>
      <c r="M213" s="10">
        <f t="shared" si="165"/>
        <v>2.1726014218945062</v>
      </c>
    </row>
    <row r="214" spans="1:13">
      <c r="A214" s="10">
        <v>2001</v>
      </c>
      <c r="B214" s="2">
        <v>113.4</v>
      </c>
      <c r="C214" s="3">
        <v>72.765666666666661</v>
      </c>
      <c r="D214" s="3">
        <v>5.833333333333333</v>
      </c>
      <c r="F214" s="1">
        <f t="shared" ref="F214:G214" si="218">100*LN(B214/B210)</f>
        <v>8.8222325969116569E-2</v>
      </c>
      <c r="G214" s="1">
        <f t="shared" si="218"/>
        <v>0.85754901803369554</v>
      </c>
      <c r="H214" s="12">
        <f t="shared" si="202"/>
        <v>5.833333333333333</v>
      </c>
      <c r="I214" s="1">
        <f t="shared" si="203"/>
        <v>5.833333333333333</v>
      </c>
      <c r="J214" s="4"/>
      <c r="L214" s="10">
        <v>371191</v>
      </c>
      <c r="M214" s="10">
        <f t="shared" si="165"/>
        <v>2.2525302054466221</v>
      </c>
    </row>
    <row r="215" spans="1:13">
      <c r="A215" s="10">
        <v>2001.25</v>
      </c>
      <c r="B215" s="2">
        <v>111.9</v>
      </c>
      <c r="C215" s="3">
        <v>73.841999999999999</v>
      </c>
      <c r="D215" s="3">
        <v>5.333333333333333</v>
      </c>
      <c r="F215" s="1">
        <f t="shared" ref="F215:G215" si="219">100*LN(B215/B211)</f>
        <v>-1.5957785438610805</v>
      </c>
      <c r="G215" s="1">
        <f t="shared" si="219"/>
        <v>1.5036235859411595</v>
      </c>
      <c r="H215" s="12">
        <f t="shared" si="202"/>
        <v>5.333333333333333</v>
      </c>
      <c r="I215" s="1">
        <f t="shared" si="203"/>
        <v>5.333333333333333</v>
      </c>
      <c r="J215" s="4"/>
      <c r="L215" s="10">
        <v>374262</v>
      </c>
      <c r="M215" s="10">
        <f t="shared" si="165"/>
        <v>2.3628163436107683</v>
      </c>
    </row>
    <row r="216" spans="1:13">
      <c r="A216" s="10">
        <v>2001.5</v>
      </c>
      <c r="B216" s="2">
        <v>111.8</v>
      </c>
      <c r="C216" s="3">
        <v>73.821666666666673</v>
      </c>
      <c r="D216" s="3">
        <v>5</v>
      </c>
      <c r="F216" s="1">
        <f t="shared" ref="F216:G216" si="220">100*LN(B216/B212)</f>
        <v>-1.4209830572653024</v>
      </c>
      <c r="G216" s="1">
        <f t="shared" si="220"/>
        <v>1.5232947389379483</v>
      </c>
      <c r="H216" s="12">
        <f t="shared" si="202"/>
        <v>5</v>
      </c>
      <c r="I216" s="1">
        <f t="shared" si="203"/>
        <v>5</v>
      </c>
      <c r="J216" s="4"/>
      <c r="L216" s="10">
        <v>376671</v>
      </c>
      <c r="M216" s="10">
        <f t="shared" si="165"/>
        <v>2.7174357659814676</v>
      </c>
    </row>
    <row r="217" spans="1:13">
      <c r="A217" s="10">
        <v>2001.75</v>
      </c>
      <c r="B217" s="2">
        <v>110.3</v>
      </c>
      <c r="C217" s="3">
        <v>73.898666666666671</v>
      </c>
      <c r="D217" s="3">
        <v>4.166666666666667</v>
      </c>
      <c r="F217" s="1">
        <f t="shared" ref="F217:G217" si="221">100*LN(B217/B213)</f>
        <v>-3.2116944193679742</v>
      </c>
      <c r="G217" s="1">
        <f t="shared" si="221"/>
        <v>1.0159873951863898</v>
      </c>
      <c r="H217" s="12">
        <f t="shared" si="202"/>
        <v>4.166666666666667</v>
      </c>
      <c r="I217" s="1">
        <f t="shared" si="203"/>
        <v>4.166666666666667</v>
      </c>
      <c r="J217" s="4"/>
      <c r="L217" s="10">
        <v>377910</v>
      </c>
      <c r="M217" s="10">
        <f t="shared" si="165"/>
        <v>2.8396489557112727</v>
      </c>
    </row>
    <row r="218" spans="1:13">
      <c r="A218" s="10">
        <v>2002</v>
      </c>
      <c r="B218" s="2">
        <v>110.8</v>
      </c>
      <c r="C218" s="3">
        <v>73.891999999999996</v>
      </c>
      <c r="D218" s="3">
        <v>4</v>
      </c>
      <c r="F218" s="1">
        <f t="shared" ref="F218:G218" si="222">100*LN(B218/B214)</f>
        <v>-2.3194616980468314</v>
      </c>
      <c r="G218" s="1">
        <f t="shared" si="222"/>
        <v>1.5360335459147585</v>
      </c>
      <c r="H218" s="12">
        <f t="shared" si="202"/>
        <v>4</v>
      </c>
      <c r="I218" s="1">
        <f t="shared" si="203"/>
        <v>4</v>
      </c>
      <c r="J218" s="4"/>
      <c r="L218" s="10">
        <v>379733</v>
      </c>
      <c r="M218" s="10">
        <f t="shared" si="165"/>
        <v>2.3012411400060886</v>
      </c>
    </row>
    <row r="219" spans="1:13">
      <c r="A219" s="10">
        <v>2002.25</v>
      </c>
      <c r="B219" s="2">
        <v>110.2</v>
      </c>
      <c r="C219" s="3">
        <v>74.533666666666662</v>
      </c>
      <c r="D219" s="3">
        <v>4</v>
      </c>
      <c r="F219" s="1">
        <f t="shared" ref="F219:G219" si="223">100*LN(B219/B215)</f>
        <v>-1.530871859906541</v>
      </c>
      <c r="G219" s="1">
        <f t="shared" si="223"/>
        <v>0.93232494564932955</v>
      </c>
      <c r="H219" s="12">
        <f t="shared" si="202"/>
        <v>4</v>
      </c>
      <c r="I219" s="1">
        <f t="shared" si="203"/>
        <v>4</v>
      </c>
      <c r="J219" s="4"/>
      <c r="L219" s="10">
        <v>382456</v>
      </c>
      <c r="M219" s="10">
        <f t="shared" si="165"/>
        <v>2.1893753573699706</v>
      </c>
    </row>
    <row r="220" spans="1:13">
      <c r="A220" s="10">
        <v>2002.5</v>
      </c>
      <c r="B220" s="2">
        <v>110.3</v>
      </c>
      <c r="C220" s="3">
        <v>74.582333333333338</v>
      </c>
      <c r="D220" s="3">
        <v>4</v>
      </c>
      <c r="F220" s="1">
        <f t="shared" ref="F220:G220" si="224">100*LN(B220/B216)</f>
        <v>-1.3507634461542031</v>
      </c>
      <c r="G220" s="1">
        <f t="shared" si="224"/>
        <v>1.0251385788133014</v>
      </c>
      <c r="H220" s="12">
        <f t="shared" si="202"/>
        <v>4</v>
      </c>
      <c r="I220" s="1">
        <f t="shared" si="203"/>
        <v>4</v>
      </c>
      <c r="J220" s="4"/>
      <c r="L220" s="10">
        <v>385535</v>
      </c>
      <c r="M220" s="10">
        <f t="shared" si="165"/>
        <v>2.3532472635270567</v>
      </c>
    </row>
    <row r="221" spans="1:13">
      <c r="A221" s="10">
        <v>2002.75</v>
      </c>
      <c r="B221" s="2">
        <v>109.7</v>
      </c>
      <c r="C221" s="3">
        <v>75.025333333333336</v>
      </c>
      <c r="D221" s="3">
        <v>4</v>
      </c>
      <c r="F221" s="1">
        <f t="shared" ref="F221:G221" si="225">100*LN(B221/B217)</f>
        <v>-0.54545589782722037</v>
      </c>
      <c r="G221" s="1">
        <f t="shared" si="225"/>
        <v>1.5131048888266654</v>
      </c>
      <c r="H221" s="12">
        <f t="shared" si="202"/>
        <v>4</v>
      </c>
      <c r="I221" s="1">
        <f t="shared" si="203"/>
        <v>4</v>
      </c>
      <c r="J221" s="4"/>
      <c r="L221" s="10">
        <v>389179</v>
      </c>
      <c r="M221" s="10">
        <f t="shared" si="165"/>
        <v>2.9819269138154585</v>
      </c>
    </row>
    <row r="222" spans="1:13">
      <c r="A222" s="10">
        <v>2003</v>
      </c>
      <c r="B222" s="2">
        <v>109.2</v>
      </c>
      <c r="C222" s="3">
        <v>74.98833333333333</v>
      </c>
      <c r="D222" s="3">
        <v>3.8333333333333335</v>
      </c>
      <c r="F222" s="1">
        <f t="shared" ref="F222:G222" si="226">100*LN(B222/B218)</f>
        <v>-1.4545711002378752</v>
      </c>
      <c r="G222" s="1">
        <f t="shared" si="226"/>
        <v>1.472797818434372</v>
      </c>
      <c r="H222" s="12">
        <f t="shared" si="202"/>
        <v>3.8333333333333335</v>
      </c>
      <c r="I222" s="1">
        <f t="shared" si="203"/>
        <v>3.8333333333333335</v>
      </c>
      <c r="J222" s="4"/>
      <c r="L222" s="10">
        <v>391597</v>
      </c>
      <c r="M222" s="10">
        <f t="shared" si="165"/>
        <v>3.1243004953480473</v>
      </c>
    </row>
    <row r="223" spans="1:13">
      <c r="A223" s="10">
        <v>2003.25</v>
      </c>
      <c r="B223" s="2">
        <v>108.9</v>
      </c>
      <c r="C223" s="3">
        <v>75.479333333333329</v>
      </c>
      <c r="D223" s="3">
        <v>3.75</v>
      </c>
      <c r="F223" s="1">
        <f t="shared" ref="F223:G223" si="227">100*LN(B223/B219)</f>
        <v>-1.1866866779899332</v>
      </c>
      <c r="G223" s="1">
        <f t="shared" si="227"/>
        <v>1.2607963224822387</v>
      </c>
      <c r="H223" s="12">
        <f t="shared" si="202"/>
        <v>3.75</v>
      </c>
      <c r="I223" s="1">
        <f t="shared" si="203"/>
        <v>3.75</v>
      </c>
      <c r="J223" s="4"/>
      <c r="L223" s="10">
        <v>395145</v>
      </c>
      <c r="M223" s="10">
        <f t="shared" si="165"/>
        <v>3.3177672725751459</v>
      </c>
    </row>
    <row r="224" spans="1:13">
      <c r="A224" s="10">
        <v>2003.5</v>
      </c>
      <c r="B224" s="2">
        <v>109.8</v>
      </c>
      <c r="C224" s="3">
        <v>75.608999999999995</v>
      </c>
      <c r="D224" s="3">
        <v>3.5</v>
      </c>
      <c r="F224" s="1">
        <f t="shared" ref="F224:G224" si="228">100*LN(B224/B220)</f>
        <v>-0.45433971840265674</v>
      </c>
      <c r="G224" s="1">
        <f t="shared" si="228"/>
        <v>1.3671663143188886</v>
      </c>
      <c r="H224" s="12">
        <f t="shared" si="202"/>
        <v>3.5</v>
      </c>
      <c r="I224" s="1">
        <f t="shared" si="203"/>
        <v>3.5</v>
      </c>
      <c r="J224" s="4"/>
      <c r="L224" s="10">
        <v>399086</v>
      </c>
      <c r="M224" s="10">
        <f t="shared" si="165"/>
        <v>3.5148559793533662</v>
      </c>
    </row>
    <row r="225" spans="1:13">
      <c r="A225" s="10">
        <v>2003.75</v>
      </c>
      <c r="B225" s="2">
        <v>110.4</v>
      </c>
      <c r="C225" s="3">
        <v>76.014666666666656</v>
      </c>
      <c r="D225" s="3">
        <v>3.6666666666666665</v>
      </c>
      <c r="F225" s="1">
        <f t="shared" ref="F225:G225" si="229">100*LN(B225/B221)</f>
        <v>0.63607665618104581</v>
      </c>
      <c r="G225" s="1">
        <f t="shared" si="229"/>
        <v>1.310046984373497</v>
      </c>
      <c r="H225" s="12">
        <f t="shared" si="202"/>
        <v>3.6666666666666665</v>
      </c>
      <c r="I225" s="1">
        <f t="shared" si="203"/>
        <v>3.6666666666666665</v>
      </c>
      <c r="J225" s="4"/>
      <c r="L225" s="10">
        <v>402191</v>
      </c>
      <c r="M225" s="10">
        <f t="shared" si="165"/>
        <v>3.3434486444540945</v>
      </c>
    </row>
    <row r="226" spans="1:13">
      <c r="A226" s="10">
        <v>2004</v>
      </c>
      <c r="B226" s="2">
        <v>110.7</v>
      </c>
      <c r="C226" s="3">
        <v>75.942333333333337</v>
      </c>
      <c r="D226" s="3">
        <v>3.9166666666666665</v>
      </c>
      <c r="F226" s="1">
        <f t="shared" ref="F226:G226" si="230">100*LN(B226/B222)</f>
        <v>1.3642776403786478</v>
      </c>
      <c r="G226" s="1">
        <f t="shared" si="230"/>
        <v>1.2641734462651162</v>
      </c>
      <c r="H226" s="12">
        <f t="shared" si="202"/>
        <v>3.9166666666666665</v>
      </c>
      <c r="I226" s="1">
        <f t="shared" si="203"/>
        <v>3.9166666666666665</v>
      </c>
      <c r="J226" s="4"/>
      <c r="L226" s="10">
        <v>404275</v>
      </c>
      <c r="M226" s="10">
        <f t="shared" si="165"/>
        <v>3.2375120340554191</v>
      </c>
    </row>
    <row r="227" spans="1:13">
      <c r="A227" s="10">
        <v>2004.25</v>
      </c>
      <c r="B227" s="2">
        <v>111.1</v>
      </c>
      <c r="C227" s="3">
        <v>76.531999999999996</v>
      </c>
      <c r="D227" s="3">
        <v>4.25</v>
      </c>
      <c r="F227" s="1">
        <f t="shared" ref="F227:G227" si="231">100*LN(B227/B223)</f>
        <v>2.0000666706669437</v>
      </c>
      <c r="G227" s="1">
        <f t="shared" si="231"/>
        <v>1.3850065923186003</v>
      </c>
      <c r="H227" s="12">
        <f t="shared" si="202"/>
        <v>4.25</v>
      </c>
      <c r="I227" s="1">
        <f t="shared" si="203"/>
        <v>4.25</v>
      </c>
      <c r="J227" s="4"/>
      <c r="L227" s="10">
        <v>405981</v>
      </c>
      <c r="M227" s="10">
        <f t="shared" ref="M227:M281" si="232">100*(L227-L223)/L223</f>
        <v>2.7422844778499034</v>
      </c>
    </row>
    <row r="228" spans="1:13">
      <c r="A228" s="10">
        <v>2004.5</v>
      </c>
      <c r="B228" s="2">
        <v>109.2</v>
      </c>
      <c r="C228" s="3">
        <v>76.561666666666667</v>
      </c>
      <c r="D228" s="3">
        <v>4.666666666666667</v>
      </c>
      <c r="F228" s="1">
        <f t="shared" ref="F228:G228" si="233">100*LN(B228/B224)</f>
        <v>-0.54794657646254841</v>
      </c>
      <c r="G228" s="1">
        <f t="shared" si="233"/>
        <v>1.2521192607140197</v>
      </c>
      <c r="H228" s="12">
        <f t="shared" si="202"/>
        <v>4.666666666666667</v>
      </c>
      <c r="I228" s="1">
        <f t="shared" si="203"/>
        <v>4.666666666666667</v>
      </c>
      <c r="J228" s="4"/>
      <c r="L228" s="10">
        <v>406917</v>
      </c>
      <c r="M228" s="10">
        <f t="shared" si="232"/>
        <v>1.9622337040136713</v>
      </c>
    </row>
    <row r="229" spans="1:13">
      <c r="A229" s="10">
        <v>2004.75</v>
      </c>
      <c r="B229" s="2">
        <v>110.1</v>
      </c>
      <c r="C229" s="3">
        <v>77.11399999999999</v>
      </c>
      <c r="D229" s="3">
        <v>4.75</v>
      </c>
      <c r="F229" s="1">
        <f t="shared" ref="F229:G229" si="234">100*LN(B229/B225)</f>
        <v>-0.27210901143607247</v>
      </c>
      <c r="G229" s="1">
        <f t="shared" si="234"/>
        <v>1.4358542322020493</v>
      </c>
      <c r="H229" s="12">
        <f t="shared" si="202"/>
        <v>4.75</v>
      </c>
      <c r="I229" s="1">
        <f t="shared" si="203"/>
        <v>4.75</v>
      </c>
      <c r="J229" s="4"/>
      <c r="L229" s="10">
        <v>408394</v>
      </c>
      <c r="M229" s="10">
        <f t="shared" si="232"/>
        <v>1.5423020405727628</v>
      </c>
    </row>
    <row r="230" spans="1:13">
      <c r="A230" s="10">
        <v>2005</v>
      </c>
      <c r="B230" s="2">
        <v>109.3</v>
      </c>
      <c r="C230" s="3">
        <v>77.25500000000001</v>
      </c>
      <c r="D230" s="3">
        <v>4.75</v>
      </c>
      <c r="F230" s="1">
        <f t="shared" ref="F230:G230" si="235">100*LN(B230/B226)</f>
        <v>-1.2727444532098349</v>
      </c>
      <c r="G230" s="1">
        <f t="shared" si="235"/>
        <v>1.7137358258995885</v>
      </c>
      <c r="H230" s="12">
        <f t="shared" si="202"/>
        <v>4.75</v>
      </c>
      <c r="I230" s="1">
        <f t="shared" si="203"/>
        <v>4.75</v>
      </c>
      <c r="J230" s="4"/>
      <c r="L230" s="10">
        <v>411853</v>
      </c>
      <c r="M230" s="10">
        <f t="shared" si="232"/>
        <v>1.8744666378084225</v>
      </c>
    </row>
    <row r="231" spans="1:13">
      <c r="A231" s="10">
        <v>2005.25</v>
      </c>
      <c r="B231" s="2">
        <v>110.4</v>
      </c>
      <c r="C231" s="3">
        <v>78.03</v>
      </c>
      <c r="D231" s="3">
        <v>4.75</v>
      </c>
      <c r="F231" s="1">
        <f t="shared" ref="F231:G231" si="236">100*LN(B231/B227)</f>
        <v>-0.63205628025892591</v>
      </c>
      <c r="G231" s="1">
        <f t="shared" si="236"/>
        <v>1.9384414105913608</v>
      </c>
      <c r="H231" s="12">
        <f t="shared" si="202"/>
        <v>4.75</v>
      </c>
      <c r="I231" s="1">
        <f t="shared" si="203"/>
        <v>4.75</v>
      </c>
      <c r="J231" s="4"/>
      <c r="L231" s="10">
        <v>416359</v>
      </c>
      <c r="M231" s="10">
        <f t="shared" si="232"/>
        <v>2.5562772642069458</v>
      </c>
    </row>
    <row r="232" spans="1:13">
      <c r="A232" s="10">
        <v>2005.5</v>
      </c>
      <c r="B232" s="2">
        <v>109</v>
      </c>
      <c r="C232" s="3">
        <v>78.402333333333331</v>
      </c>
      <c r="D232" s="3">
        <v>4.583333333333333</v>
      </c>
      <c r="F232" s="1">
        <f t="shared" ref="F232:G232" si="237">100*LN(B232/B228)</f>
        <v>-0.18331810816609603</v>
      </c>
      <c r="G232" s="1">
        <f t="shared" si="237"/>
        <v>2.3757172492177623</v>
      </c>
      <c r="H232" s="12">
        <f t="shared" si="202"/>
        <v>4.583333333333333</v>
      </c>
      <c r="I232" s="1">
        <f t="shared" si="203"/>
        <v>4.583333333333333</v>
      </c>
      <c r="J232" s="4"/>
      <c r="L232" s="10">
        <v>420756</v>
      </c>
      <c r="M232" s="10">
        <f t="shared" si="232"/>
        <v>3.4009392578830573</v>
      </c>
    </row>
    <row r="233" spans="1:13">
      <c r="A233" s="10">
        <v>2005.75</v>
      </c>
      <c r="B233" s="2">
        <v>109.5</v>
      </c>
      <c r="C233" s="3">
        <v>78.760000000000005</v>
      </c>
      <c r="D233" s="3">
        <v>4.5</v>
      </c>
      <c r="F233" s="1">
        <f t="shared" ref="F233:G233" si="238">100*LN(B233/B229)</f>
        <v>-0.54644944720787381</v>
      </c>
      <c r="G233" s="1">
        <f t="shared" si="238"/>
        <v>2.1120407325151898</v>
      </c>
      <c r="H233" s="12">
        <f t="shared" si="202"/>
        <v>4.5</v>
      </c>
      <c r="I233" s="1">
        <f t="shared" si="203"/>
        <v>4.5</v>
      </c>
      <c r="J233" s="4"/>
      <c r="L233" s="10">
        <v>426928</v>
      </c>
      <c r="M233" s="10">
        <f t="shared" si="232"/>
        <v>4.5382645190673712</v>
      </c>
    </row>
    <row r="234" spans="1:13">
      <c r="A234" s="10">
        <v>2006</v>
      </c>
      <c r="B234" s="2">
        <v>110.5</v>
      </c>
      <c r="C234" s="3">
        <v>78.74633333333334</v>
      </c>
      <c r="D234" s="3">
        <v>4.5</v>
      </c>
      <c r="F234" s="1">
        <f t="shared" ref="F234:G234" si="239">100*LN(B234/B230)</f>
        <v>1.0919125775314564</v>
      </c>
      <c r="G234" s="1">
        <f t="shared" si="239"/>
        <v>1.9120077172810173</v>
      </c>
      <c r="H234" s="12">
        <f t="shared" si="202"/>
        <v>4.5</v>
      </c>
      <c r="I234" s="1">
        <f t="shared" si="203"/>
        <v>4.5</v>
      </c>
      <c r="J234" s="4"/>
      <c r="L234" s="10">
        <v>428052</v>
      </c>
      <c r="M234" s="10">
        <f t="shared" si="232"/>
        <v>3.9331994668000476</v>
      </c>
    </row>
    <row r="235" spans="1:13">
      <c r="A235" s="10">
        <v>2006.25</v>
      </c>
      <c r="B235" s="2">
        <v>110</v>
      </c>
      <c r="C235" s="3">
        <v>79.789333333333332</v>
      </c>
      <c r="D235" s="3">
        <v>4.5</v>
      </c>
      <c r="F235" s="1">
        <f t="shared" ref="F235:G235" si="240">100*LN(B235/B231)</f>
        <v>-0.36297680505787239</v>
      </c>
      <c r="G235" s="1">
        <f t="shared" si="240"/>
        <v>2.2296459890707805</v>
      </c>
      <c r="H235" s="12">
        <f t="shared" si="202"/>
        <v>4.5</v>
      </c>
      <c r="I235" s="1">
        <f t="shared" si="203"/>
        <v>4.5</v>
      </c>
      <c r="J235" s="4"/>
      <c r="L235" s="10">
        <v>428919</v>
      </c>
      <c r="M235" s="10">
        <f t="shared" si="232"/>
        <v>3.0166274777295556</v>
      </c>
    </row>
    <row r="236" spans="1:13">
      <c r="A236" s="10">
        <v>2006.5</v>
      </c>
      <c r="B236" s="2">
        <v>110.1</v>
      </c>
      <c r="C236" s="3">
        <v>80.299666666666667</v>
      </c>
      <c r="D236" s="3">
        <v>4.666666666666667</v>
      </c>
      <c r="F236" s="1">
        <f t="shared" ref="F236:G236" si="241">100*LN(B236/B232)</f>
        <v>1.0041161499490499</v>
      </c>
      <c r="G236" s="1">
        <f t="shared" si="241"/>
        <v>2.391178102581121</v>
      </c>
      <c r="H236" s="12">
        <f t="shared" si="202"/>
        <v>4.666666666666667</v>
      </c>
      <c r="I236" s="1">
        <f t="shared" si="203"/>
        <v>4.666666666666667</v>
      </c>
      <c r="J236" s="4"/>
      <c r="L236" s="10">
        <v>429259</v>
      </c>
      <c r="M236" s="10">
        <f t="shared" si="232"/>
        <v>2.0208862143380011</v>
      </c>
    </row>
    <row r="237" spans="1:13">
      <c r="A237" s="10">
        <v>2006.75</v>
      </c>
      <c r="B237" s="2">
        <v>110.2</v>
      </c>
      <c r="C237" s="3">
        <v>80.887999999999991</v>
      </c>
      <c r="D237" s="3">
        <v>4.916666666666667</v>
      </c>
      <c r="F237" s="1">
        <f t="shared" ref="F237:G237" si="242">100*LN(B237/B233)</f>
        <v>0.63723474622586118</v>
      </c>
      <c r="G237" s="1">
        <f t="shared" si="242"/>
        <v>2.6660228018173004</v>
      </c>
      <c r="H237" s="12">
        <f t="shared" si="202"/>
        <v>4.916666666666667</v>
      </c>
      <c r="I237" s="1">
        <f t="shared" si="203"/>
        <v>4.916666666666667</v>
      </c>
      <c r="J237" s="4"/>
      <c r="L237" s="10">
        <v>430825</v>
      </c>
      <c r="M237" s="10">
        <f t="shared" si="232"/>
        <v>0.91280028482554432</v>
      </c>
    </row>
    <row r="238" spans="1:13">
      <c r="A238" s="10">
        <v>2007</v>
      </c>
      <c r="B238" s="2">
        <v>110.6</v>
      </c>
      <c r="C238" s="3">
        <v>80.99799999999999</v>
      </c>
      <c r="D238" s="3">
        <v>5.25</v>
      </c>
      <c r="F238" s="1">
        <f t="shared" ref="F238:G238" si="243">100*LN(B238/B234)</f>
        <v>9.0456813042691459E-2</v>
      </c>
      <c r="G238" s="1">
        <f t="shared" si="243"/>
        <v>2.8192747234385567</v>
      </c>
      <c r="H238" s="12">
        <f t="shared" si="202"/>
        <v>5.25</v>
      </c>
      <c r="I238" s="1">
        <f t="shared" si="203"/>
        <v>5.25</v>
      </c>
      <c r="J238" s="4"/>
      <c r="L238" s="10">
        <v>434711</v>
      </c>
      <c r="M238" s="10">
        <f t="shared" si="232"/>
        <v>1.5556521170325102</v>
      </c>
    </row>
    <row r="239" spans="1:13">
      <c r="A239" s="10">
        <v>2007.25</v>
      </c>
      <c r="B239" s="2">
        <v>110.7</v>
      </c>
      <c r="C239" s="3">
        <v>81.833000000000013</v>
      </c>
      <c r="D239" s="3">
        <v>5.416666666666667</v>
      </c>
      <c r="F239" s="1">
        <f t="shared" ref="F239:G239" si="244">100*LN(B239/B235)</f>
        <v>0.63434739221749514</v>
      </c>
      <c r="G239" s="1">
        <f t="shared" si="244"/>
        <v>2.5290757219036357</v>
      </c>
      <c r="H239" s="12">
        <f t="shared" si="202"/>
        <v>5.416666666666667</v>
      </c>
      <c r="I239" s="1">
        <f t="shared" si="203"/>
        <v>5.416666666666667</v>
      </c>
      <c r="J239" s="4"/>
      <c r="L239" s="10">
        <v>437823</v>
      </c>
      <c r="M239" s="10">
        <f t="shared" si="232"/>
        <v>2.0759164317738312</v>
      </c>
    </row>
    <row r="240" spans="1:13">
      <c r="A240" s="10">
        <v>2007.5</v>
      </c>
      <c r="B240" s="2">
        <v>110.2</v>
      </c>
      <c r="C240" s="3">
        <v>81.740666666666655</v>
      </c>
      <c r="D240" s="3">
        <v>5.75</v>
      </c>
      <c r="F240" s="1">
        <f t="shared" ref="F240:G240" si="245">100*LN(B240/B236)</f>
        <v>9.0785299017995785E-2</v>
      </c>
      <c r="G240" s="1">
        <f t="shared" si="245"/>
        <v>1.7786164200416337</v>
      </c>
      <c r="H240" s="12">
        <f t="shared" si="202"/>
        <v>5.75</v>
      </c>
      <c r="I240" s="1">
        <f t="shared" si="203"/>
        <v>5.75</v>
      </c>
      <c r="J240" s="4"/>
      <c r="L240" s="10">
        <v>440722</v>
      </c>
      <c r="M240" s="10">
        <f t="shared" si="232"/>
        <v>2.6704157629775964</v>
      </c>
    </row>
    <row r="241" spans="1:13">
      <c r="A241" s="10">
        <v>2007.75</v>
      </c>
      <c r="B241" s="2">
        <v>110.7</v>
      </c>
      <c r="C241" s="3">
        <v>82.578333333333333</v>
      </c>
      <c r="D241" s="3">
        <v>5.666666666666667</v>
      </c>
      <c r="F241" s="1">
        <f t="shared" ref="F241:G241" si="246">100*LN(B241/B237)</f>
        <v>0.45269429957770502</v>
      </c>
      <c r="G241" s="1">
        <f t="shared" si="246"/>
        <v>2.0681856015835871</v>
      </c>
      <c r="H241" s="12">
        <f t="shared" si="202"/>
        <v>5.666666666666667</v>
      </c>
      <c r="I241" s="1">
        <f t="shared" si="203"/>
        <v>5.666666666666667</v>
      </c>
      <c r="J241" s="4"/>
      <c r="L241" s="10">
        <v>444265</v>
      </c>
      <c r="M241" s="10">
        <f t="shared" si="232"/>
        <v>3.1195961237161258</v>
      </c>
    </row>
    <row r="242" spans="1:13">
      <c r="A242" s="10">
        <v>2008</v>
      </c>
      <c r="B242" s="2">
        <v>110.3</v>
      </c>
      <c r="C242" s="3">
        <v>82.924333333333337</v>
      </c>
      <c r="D242" s="3">
        <v>5.333333333333333</v>
      </c>
      <c r="F242" s="1">
        <f t="shared" ref="F242:G242" si="247">100*LN(B242/B238)</f>
        <v>-0.27161628287775891</v>
      </c>
      <c r="G242" s="1">
        <f t="shared" si="247"/>
        <v>2.3504082398196799</v>
      </c>
      <c r="H242" s="12">
        <f t="shared" si="202"/>
        <v>5.333333333333333</v>
      </c>
      <c r="I242" s="1">
        <v>5.3334910783448599</v>
      </c>
      <c r="J242" s="4"/>
      <c r="K242" s="11" t="s">
        <v>7</v>
      </c>
      <c r="L242" s="10">
        <v>445474</v>
      </c>
      <c r="M242" s="10">
        <f t="shared" si="232"/>
        <v>2.4758977803644262</v>
      </c>
    </row>
    <row r="243" spans="1:13">
      <c r="A243" s="10">
        <v>2008.25</v>
      </c>
      <c r="B243" s="2">
        <v>109.4</v>
      </c>
      <c r="C243" s="3">
        <v>84.597333333333339</v>
      </c>
      <c r="D243" s="3">
        <v>5</v>
      </c>
      <c r="F243" s="1">
        <f t="shared" ref="F243:G243" si="248">100*LN(B243/B239)</f>
        <v>-1.1812949726710353</v>
      </c>
      <c r="G243" s="1">
        <f t="shared" si="248"/>
        <v>3.3222159994385407</v>
      </c>
      <c r="H243" s="12">
        <f t="shared" si="202"/>
        <v>5</v>
      </c>
      <c r="I243" s="1">
        <v>5.3168731949759396</v>
      </c>
      <c r="J243" s="4"/>
      <c r="L243" s="10">
        <v>442462</v>
      </c>
      <c r="M243" s="10">
        <f t="shared" si="232"/>
        <v>1.0595605986894248</v>
      </c>
    </row>
    <row r="244" spans="1:13">
      <c r="A244" s="10">
        <v>2008.5</v>
      </c>
      <c r="B244" s="2">
        <v>108.2</v>
      </c>
      <c r="C244" s="3">
        <v>85.653333333333322</v>
      </c>
      <c r="D244" s="3">
        <v>5</v>
      </c>
      <c r="F244" s="1">
        <f t="shared" ref="F244:G244" si="249">100*LN(B244/B240)</f>
        <v>-1.8315530306432948</v>
      </c>
      <c r="G244" s="1">
        <f t="shared" si="249"/>
        <v>4.6756508045811955</v>
      </c>
      <c r="H244" s="12">
        <f t="shared" si="202"/>
        <v>5</v>
      </c>
      <c r="I244" s="1">
        <v>5.0355776823563403</v>
      </c>
      <c r="J244" s="4"/>
      <c r="L244" s="10">
        <v>435378</v>
      </c>
      <c r="M244" s="10">
        <f t="shared" si="232"/>
        <v>-1.2125557607743658</v>
      </c>
    </row>
    <row r="245" spans="1:13">
      <c r="A245" s="10">
        <v>2008.75</v>
      </c>
      <c r="B245" s="2">
        <v>103.3</v>
      </c>
      <c r="C245" s="3">
        <v>85.75866666666667</v>
      </c>
      <c r="D245" s="3">
        <v>3.1666666666666665</v>
      </c>
      <c r="F245" s="1">
        <f t="shared" ref="F245:G245" si="250">100*LN(B245/B241)</f>
        <v>-6.9186463588998439</v>
      </c>
      <c r="G245" s="1">
        <f t="shared" si="250"/>
        <v>3.7789812133016696</v>
      </c>
      <c r="H245" s="12">
        <f t="shared" si="202"/>
        <v>3.1666666666666665</v>
      </c>
      <c r="I245" s="1">
        <v>1.2457320530634299</v>
      </c>
      <c r="J245" s="4"/>
      <c r="L245" s="10">
        <v>425902</v>
      </c>
      <c r="M245" s="10">
        <f t="shared" si="232"/>
        <v>-4.1333438375744205</v>
      </c>
    </row>
    <row r="246" spans="1:13">
      <c r="A246" s="10">
        <v>2009</v>
      </c>
      <c r="B246" s="2">
        <v>98.4</v>
      </c>
      <c r="C246" s="3">
        <v>85.416666666666671</v>
      </c>
      <c r="D246" s="3">
        <v>1</v>
      </c>
      <c r="F246" s="1">
        <f t="shared" ref="F246:G246" si="251">100*LN(B246/B242)</f>
        <v>-11.416312220124903</v>
      </c>
      <c r="G246" s="1">
        <f t="shared" si="251"/>
        <v>2.9612696376734098</v>
      </c>
      <c r="H246" s="12">
        <f t="shared" si="202"/>
        <v>1</v>
      </c>
      <c r="I246" s="1">
        <v>-0.63644862188824602</v>
      </c>
      <c r="J246" s="4"/>
      <c r="L246" s="10">
        <v>419095</v>
      </c>
      <c r="M246" s="10">
        <f t="shared" si="232"/>
        <v>-5.9215577115611682</v>
      </c>
    </row>
    <row r="247" spans="1:13">
      <c r="A247" s="10">
        <v>2009.25</v>
      </c>
      <c r="B247" s="2">
        <v>98.6</v>
      </c>
      <c r="C247" s="3">
        <v>86.36433333333332</v>
      </c>
      <c r="D247" s="3">
        <v>0.5</v>
      </c>
      <c r="F247" s="1">
        <f t="shared" ref="F247:G247" si="252">100*LN(B247/B243)</f>
        <v>-10.393962837929122</v>
      </c>
      <c r="G247" s="1">
        <f t="shared" si="252"/>
        <v>2.0672036706291137</v>
      </c>
      <c r="H247" s="12">
        <f t="shared" si="202"/>
        <v>0.5</v>
      </c>
      <c r="I247" s="1">
        <v>-1.4593569570201801</v>
      </c>
      <c r="J247" s="4"/>
      <c r="L247" s="10">
        <v>418151</v>
      </c>
      <c r="M247" s="10">
        <f t="shared" si="232"/>
        <v>-5.4944831420551372</v>
      </c>
    </row>
    <row r="248" spans="1:13">
      <c r="A248" s="10">
        <v>2009.5</v>
      </c>
      <c r="B248" s="2">
        <v>97.6</v>
      </c>
      <c r="C248" s="3">
        <v>86.929333333333332</v>
      </c>
      <c r="D248" s="3">
        <v>0.5</v>
      </c>
      <c r="F248" s="1">
        <f t="shared" ref="F248:G248" si="253">100*LN(B248/B244)</f>
        <v>-10.310387299333449</v>
      </c>
      <c r="G248" s="1">
        <f t="shared" si="253"/>
        <v>1.4787385965565571</v>
      </c>
      <c r="H248" s="12">
        <f t="shared" si="202"/>
        <v>0.5</v>
      </c>
      <c r="I248" s="1">
        <v>-2.0070982681989</v>
      </c>
      <c r="J248" s="4"/>
      <c r="L248" s="10">
        <v>418800</v>
      </c>
      <c r="M248" s="10">
        <f t="shared" si="232"/>
        <v>-3.8077257004258369</v>
      </c>
    </row>
    <row r="249" spans="1:13">
      <c r="A249" s="10">
        <v>2009.75</v>
      </c>
      <c r="B249" s="2">
        <v>98.4</v>
      </c>
      <c r="C249" s="3">
        <v>87.562333333333342</v>
      </c>
      <c r="D249" s="3">
        <v>0.5</v>
      </c>
      <c r="F249" s="1">
        <f t="shared" ref="F249:G249" si="254">100*LN(B249/B245)</f>
        <v>-4.8596572067385093</v>
      </c>
      <c r="G249" s="1">
        <f t="shared" si="254"/>
        <v>2.0813770755132386</v>
      </c>
      <c r="H249" s="12">
        <f t="shared" si="202"/>
        <v>0.5</v>
      </c>
      <c r="I249" s="1">
        <v>-2.1331672193013902</v>
      </c>
      <c r="J249" s="4"/>
      <c r="L249" s="10">
        <v>419917</v>
      </c>
      <c r="M249" s="10">
        <f t="shared" si="232"/>
        <v>-1.4052528515949678</v>
      </c>
    </row>
    <row r="250" spans="1:13">
      <c r="A250" s="10">
        <v>2010</v>
      </c>
      <c r="B250" s="2">
        <v>100.2</v>
      </c>
      <c r="C250" s="3">
        <v>88.213666666666668</v>
      </c>
      <c r="D250" s="3">
        <v>0.5</v>
      </c>
      <c r="F250" s="1">
        <f t="shared" ref="F250:G250" si="255">100*LN(B250/B246)</f>
        <v>1.8127384592556701</v>
      </c>
      <c r="G250" s="1">
        <f t="shared" si="255"/>
        <v>3.2220660093827957</v>
      </c>
      <c r="H250" s="12">
        <f t="shared" si="202"/>
        <v>0.5</v>
      </c>
      <c r="I250" s="1">
        <v>-2.4865871704490798</v>
      </c>
      <c r="J250" s="4"/>
      <c r="L250" s="10">
        <v>422176</v>
      </c>
      <c r="M250" s="10">
        <f t="shared" si="232"/>
        <v>0.73515551366635246</v>
      </c>
    </row>
    <row r="251" spans="1:13">
      <c r="A251" s="10">
        <v>2010.25</v>
      </c>
      <c r="B251" s="2">
        <v>101.3</v>
      </c>
      <c r="C251" s="3">
        <v>89.349666666666664</v>
      </c>
      <c r="D251" s="3">
        <v>0.5</v>
      </c>
      <c r="F251" s="1">
        <f t="shared" ref="F251:G251" si="256">100*LN(B251/B247)</f>
        <v>2.7015149646048009</v>
      </c>
      <c r="G251" s="1">
        <f t="shared" si="256"/>
        <v>3.3982729012120045</v>
      </c>
      <c r="H251" s="12">
        <f t="shared" si="202"/>
        <v>0.5</v>
      </c>
      <c r="I251" s="1">
        <v>-2.5317141186227801</v>
      </c>
      <c r="J251" s="4"/>
      <c r="L251" s="10">
        <v>425975</v>
      </c>
      <c r="M251" s="10">
        <f t="shared" si="232"/>
        <v>1.8710944132621947</v>
      </c>
    </row>
    <row r="252" spans="1:13">
      <c r="A252" s="10">
        <v>2010.5</v>
      </c>
      <c r="B252" s="2">
        <v>101.5</v>
      </c>
      <c r="C252" s="3">
        <v>89.611333333333334</v>
      </c>
      <c r="D252" s="3">
        <v>0.5</v>
      </c>
      <c r="F252" s="1">
        <f t="shared" ref="F252:G252" si="257">100*LN(B252/B248)</f>
        <v>3.9181305062795277</v>
      </c>
      <c r="G252" s="1">
        <f t="shared" si="257"/>
        <v>3.0386272021325773</v>
      </c>
      <c r="H252" s="12">
        <f t="shared" si="202"/>
        <v>0.5</v>
      </c>
      <c r="I252" s="1">
        <v>-2.5957052183649401</v>
      </c>
      <c r="J252" s="4"/>
      <c r="L252" s="10">
        <v>427952</v>
      </c>
      <c r="M252" s="10">
        <f t="shared" si="232"/>
        <v>2.1852913085004775</v>
      </c>
    </row>
    <row r="253" spans="1:13">
      <c r="A253" s="10">
        <v>2010.75</v>
      </c>
      <c r="B253" s="2">
        <v>102.5</v>
      </c>
      <c r="C253" s="3">
        <v>90.518666666666675</v>
      </c>
      <c r="D253" s="3">
        <v>0.5</v>
      </c>
      <c r="F253" s="1">
        <f t="shared" ref="F253:G253" si="258">100*LN(B253/B249)</f>
        <v>4.0821994520254989</v>
      </c>
      <c r="G253" s="1">
        <f t="shared" si="258"/>
        <v>3.3205170253945995</v>
      </c>
      <c r="H253" s="12">
        <f t="shared" si="202"/>
        <v>0.5</v>
      </c>
      <c r="I253" s="1">
        <v>-3.0026676930012699</v>
      </c>
      <c r="J253" s="4"/>
      <c r="L253" s="10">
        <v>428261</v>
      </c>
      <c r="M253" s="10">
        <f t="shared" si="232"/>
        <v>1.9870593474424707</v>
      </c>
    </row>
    <row r="254" spans="1:13">
      <c r="A254" s="10">
        <v>2011</v>
      </c>
      <c r="B254" s="2">
        <v>101.8</v>
      </c>
      <c r="C254" s="3">
        <v>91.84666666666665</v>
      </c>
      <c r="D254" s="3">
        <v>0.5</v>
      </c>
      <c r="F254" s="1">
        <f t="shared" ref="F254:G254" si="259">100*LN(B254/B250)</f>
        <v>1.5841915465657923</v>
      </c>
      <c r="G254" s="1">
        <f t="shared" si="259"/>
        <v>4.0358618070006944</v>
      </c>
      <c r="H254" s="12">
        <f t="shared" si="202"/>
        <v>0.5</v>
      </c>
      <c r="I254" s="1">
        <v>-2.1365726348272198</v>
      </c>
      <c r="J254" s="4"/>
      <c r="L254" s="10">
        <v>430775</v>
      </c>
      <c r="M254" s="10">
        <f t="shared" si="232"/>
        <v>2.036828242249678</v>
      </c>
    </row>
    <row r="255" spans="1:13">
      <c r="A255" s="10">
        <v>2011.25</v>
      </c>
      <c r="B255" s="2">
        <v>100.9</v>
      </c>
      <c r="C255" s="3">
        <v>93.260666666666665</v>
      </c>
      <c r="D255" s="3">
        <v>0.5</v>
      </c>
      <c r="F255" s="1">
        <f t="shared" ref="F255:G255" si="260">100*LN(B255/B251)</f>
        <v>-0.39564838950743692</v>
      </c>
      <c r="G255" s="1">
        <f t="shared" si="260"/>
        <v>4.2840928877214637</v>
      </c>
      <c r="H255" s="12">
        <f t="shared" si="202"/>
        <v>0.5</v>
      </c>
      <c r="I255" s="1">
        <v>-1.9919506817458099</v>
      </c>
      <c r="J255" s="4"/>
      <c r="L255" s="10">
        <v>431413</v>
      </c>
      <c r="M255" s="10">
        <f t="shared" si="232"/>
        <v>1.2766007394800165</v>
      </c>
    </row>
    <row r="256" spans="1:13">
      <c r="A256" s="10">
        <v>2011.5</v>
      </c>
      <c r="B256" s="2">
        <v>100.4</v>
      </c>
      <c r="C256" s="3">
        <v>93.828333333333333</v>
      </c>
      <c r="D256" s="3">
        <v>0.5</v>
      </c>
      <c r="F256" s="1">
        <f t="shared" ref="F256:G256" si="261">100*LN(B256/B252)</f>
        <v>-1.0896591224213144</v>
      </c>
      <c r="G256" s="1">
        <f t="shared" si="261"/>
        <v>4.5985071446681145</v>
      </c>
      <c r="H256" s="12">
        <f t="shared" si="202"/>
        <v>0.5</v>
      </c>
      <c r="I256" s="1">
        <v>-2.4395036454841401</v>
      </c>
      <c r="J256" s="4"/>
      <c r="L256" s="10">
        <v>433055</v>
      </c>
      <c r="M256" s="10">
        <f t="shared" si="232"/>
        <v>1.1924234493588066</v>
      </c>
    </row>
    <row r="257" spans="1:13">
      <c r="A257" s="10">
        <v>2011.75</v>
      </c>
      <c r="B257" s="2">
        <v>100</v>
      </c>
      <c r="C257" s="3">
        <v>94.724000000000004</v>
      </c>
      <c r="D257" s="3">
        <v>0.5</v>
      </c>
      <c r="F257" s="1">
        <f t="shared" ref="F257:G257" si="262">100*LN(B257/B253)</f>
        <v>-2.4692612590371521</v>
      </c>
      <c r="G257" s="1">
        <f t="shared" si="262"/>
        <v>4.5411309026746709</v>
      </c>
      <c r="H257" s="12">
        <f t="shared" si="202"/>
        <v>0.5</v>
      </c>
      <c r="I257" s="1">
        <v>-3.2955904907868101</v>
      </c>
      <c r="J257" s="4"/>
      <c r="L257" s="10">
        <v>433878</v>
      </c>
      <c r="M257" s="10">
        <f t="shared" si="232"/>
        <v>1.3115833568781654</v>
      </c>
    </row>
    <row r="258" spans="1:13">
      <c r="A258" s="10">
        <v>2012</v>
      </c>
      <c r="B258" s="2">
        <v>99.3</v>
      </c>
      <c r="C258" s="3">
        <v>95.052333333333323</v>
      </c>
      <c r="D258" s="3">
        <v>0.5</v>
      </c>
      <c r="F258" s="1">
        <f t="shared" ref="F258:G258" si="263">100*LN(B258/B254)</f>
        <v>-2.4864533065295493</v>
      </c>
      <c r="G258" s="1">
        <f t="shared" si="263"/>
        <v>3.4307097168040395</v>
      </c>
      <c r="H258" s="12">
        <f t="shared" si="202"/>
        <v>0.5</v>
      </c>
      <c r="I258" s="1">
        <v>-4.6120710767231499</v>
      </c>
      <c r="J258" s="4"/>
      <c r="L258" s="10">
        <v>436683</v>
      </c>
      <c r="M258" s="10">
        <f t="shared" si="232"/>
        <v>1.3714816319424294</v>
      </c>
    </row>
    <row r="259" spans="1:13">
      <c r="A259" s="10">
        <v>2012.25</v>
      </c>
      <c r="B259" s="2">
        <v>98.2</v>
      </c>
      <c r="C259" s="3">
        <v>95.830333333333328</v>
      </c>
      <c r="D259" s="3">
        <v>0.5</v>
      </c>
      <c r="F259" s="1">
        <f t="shared" ref="F259:G259" si="264">100*LN(B259/B255)</f>
        <v>-2.7123711999143074</v>
      </c>
      <c r="G259" s="1">
        <f t="shared" si="264"/>
        <v>2.7180826903052577</v>
      </c>
      <c r="H259" s="12">
        <f t="shared" si="202"/>
        <v>0.5</v>
      </c>
      <c r="I259" s="1">
        <v>-5.2025241603428602</v>
      </c>
      <c r="J259" s="4"/>
      <c r="L259" s="10">
        <v>436217</v>
      </c>
      <c r="M259" s="10">
        <f t="shared" si="232"/>
        <v>1.113550124822386</v>
      </c>
    </row>
    <row r="260" spans="1:13">
      <c r="A260" s="10">
        <v>2012.5</v>
      </c>
      <c r="B260" s="2">
        <v>98.3</v>
      </c>
      <c r="C260" s="3">
        <v>96.091999999999999</v>
      </c>
      <c r="D260" s="3">
        <v>0.5</v>
      </c>
      <c r="F260" s="1">
        <f t="shared" ref="F260:G260" si="265">100*LN(B260/B256)</f>
        <v>-2.1138180104508049</v>
      </c>
      <c r="G260" s="1">
        <f t="shared" si="265"/>
        <v>2.3839194369089265</v>
      </c>
      <c r="H260" s="12">
        <f t="shared" si="202"/>
        <v>0.5</v>
      </c>
      <c r="I260" s="1">
        <v>-5.8453074872135797</v>
      </c>
      <c r="J260" s="4"/>
      <c r="L260" s="10">
        <v>441238</v>
      </c>
      <c r="M260" s="10">
        <f t="shared" si="232"/>
        <v>1.8895983189202294</v>
      </c>
    </row>
    <row r="261" spans="1:13">
      <c r="A261" s="10">
        <v>2012.75</v>
      </c>
      <c r="B261" s="2">
        <v>96.2</v>
      </c>
      <c r="C261" s="3">
        <v>97.253</v>
      </c>
      <c r="D261" s="3">
        <v>0.5</v>
      </c>
      <c r="F261" s="1">
        <f t="shared" ref="F261:G261" si="266">100*LN(B261/B257)</f>
        <v>-3.8740828316430482</v>
      </c>
      <c r="G261" s="1">
        <f t="shared" si="266"/>
        <v>2.6348430378029231</v>
      </c>
      <c r="H261" s="12">
        <f t="shared" si="202"/>
        <v>0.5</v>
      </c>
      <c r="I261" s="1">
        <v>-6.1722353452510204</v>
      </c>
      <c r="J261" s="4"/>
      <c r="L261" s="10">
        <v>440598</v>
      </c>
      <c r="M261" s="10">
        <f t="shared" si="232"/>
        <v>1.5488224800519961</v>
      </c>
    </row>
    <row r="262" spans="1:13">
      <c r="A262" s="10">
        <v>2013</v>
      </c>
      <c r="B262" s="2">
        <v>96.5</v>
      </c>
      <c r="C262" s="3">
        <v>97.691333333333333</v>
      </c>
      <c r="D262" s="3">
        <v>0.5</v>
      </c>
      <c r="F262" s="1">
        <f t="shared" ref="F262:G262" si="267">100*LN(B262/B258)</f>
        <v>-2.8602562706186689</v>
      </c>
      <c r="G262" s="1">
        <f t="shared" si="267"/>
        <v>2.7385231071697835</v>
      </c>
      <c r="H262" s="12">
        <f t="shared" si="202"/>
        <v>0.5</v>
      </c>
      <c r="I262" s="1">
        <v>-6.35195433934945</v>
      </c>
      <c r="J262" s="4"/>
      <c r="L262" s="10">
        <v>443411</v>
      </c>
      <c r="M262" s="10">
        <f t="shared" si="232"/>
        <v>1.5407057293276816</v>
      </c>
    </row>
    <row r="263" spans="1:13">
      <c r="A263" s="10">
        <v>2013.25</v>
      </c>
      <c r="B263" s="2">
        <v>97.1</v>
      </c>
      <c r="C263" s="3">
        <v>98.397999999999982</v>
      </c>
      <c r="D263" s="3">
        <v>0.5</v>
      </c>
      <c r="F263" s="1">
        <f t="shared" ref="F263:G263" si="268">100*LN(B263/B259)</f>
        <v>-1.1264840063141099</v>
      </c>
      <c r="G263" s="1">
        <f t="shared" si="268"/>
        <v>2.6441211916917777</v>
      </c>
      <c r="H263" s="12">
        <f t="shared" ref="H263:H281" si="269">D263</f>
        <v>0.5</v>
      </c>
      <c r="I263" s="1">
        <v>-6.4017189033425703</v>
      </c>
      <c r="J263" s="4"/>
      <c r="L263" s="10">
        <v>445808</v>
      </c>
      <c r="M263" s="10">
        <f t="shared" si="232"/>
        <v>2.1986763468640609</v>
      </c>
    </row>
    <row r="264" spans="1:13">
      <c r="A264" s="10">
        <v>2013.5</v>
      </c>
      <c r="B264" s="2">
        <v>97.6</v>
      </c>
      <c r="C264" s="3">
        <v>98.694999999999993</v>
      </c>
      <c r="D264" s="3">
        <v>0.5</v>
      </c>
      <c r="F264" s="1">
        <f t="shared" ref="F264:G264" si="270">100*LN(B264/B260)</f>
        <v>-0.71465337340740875</v>
      </c>
      <c r="G264" s="1">
        <f t="shared" si="270"/>
        <v>2.6728220702002066</v>
      </c>
      <c r="H264" s="12">
        <f t="shared" si="269"/>
        <v>0.5</v>
      </c>
      <c r="I264" s="1">
        <v>-6.2132816537138202</v>
      </c>
      <c r="J264" s="4"/>
      <c r="L264" s="10">
        <v>449599</v>
      </c>
      <c r="M264" s="10">
        <f t="shared" si="232"/>
        <v>1.8948957252095242</v>
      </c>
    </row>
    <row r="265" spans="1:13">
      <c r="A265" s="10">
        <v>2013.75</v>
      </c>
      <c r="B265" s="2">
        <v>98.1</v>
      </c>
      <c r="C265" s="3">
        <v>99.298000000000002</v>
      </c>
      <c r="D265" s="3">
        <v>0.5</v>
      </c>
      <c r="F265" s="1">
        <f t="shared" ref="F265:G265" si="271">100*LN(B265/B261)</f>
        <v>1.9558008899656514</v>
      </c>
      <c r="G265" s="1">
        <f t="shared" si="271"/>
        <v>2.0809599509581638</v>
      </c>
      <c r="H265" s="12">
        <f t="shared" si="269"/>
        <v>0.5</v>
      </c>
      <c r="I265" s="1">
        <v>-5.7883281283111003</v>
      </c>
      <c r="J265" s="4"/>
      <c r="L265" s="10">
        <v>451932</v>
      </c>
      <c r="M265" s="10">
        <f t="shared" si="232"/>
        <v>2.5724129478572304</v>
      </c>
    </row>
    <row r="266" spans="1:13">
      <c r="A266" s="10">
        <v>2014</v>
      </c>
      <c r="B266" s="2">
        <v>98.3</v>
      </c>
      <c r="C266" s="3">
        <v>99.390333333333331</v>
      </c>
      <c r="D266" s="3">
        <v>0.5</v>
      </c>
      <c r="F266" s="1">
        <f t="shared" ref="F266:G266" si="272">100*LN(B266/B262)</f>
        <v>1.8481018808180605</v>
      </c>
      <c r="G266" s="1">
        <f t="shared" si="272"/>
        <v>1.7242010577670361</v>
      </c>
      <c r="H266" s="12">
        <f t="shared" si="269"/>
        <v>0.5</v>
      </c>
      <c r="I266" s="1">
        <v>-5.09001135951309</v>
      </c>
      <c r="J266" s="4"/>
      <c r="L266" s="10">
        <v>455814</v>
      </c>
      <c r="M266" s="10">
        <f t="shared" si="232"/>
        <v>2.7971791407971387</v>
      </c>
    </row>
    <row r="267" spans="1:13">
      <c r="A267" s="10">
        <v>2014.25</v>
      </c>
      <c r="B267" s="2">
        <v>98.5</v>
      </c>
      <c r="C267" s="3">
        <v>100.09100000000001</v>
      </c>
      <c r="D267" s="3">
        <v>0.5</v>
      </c>
      <c r="F267" s="1">
        <f t="shared" ref="F267:G267" si="273">100*LN(B267/B263)</f>
        <v>1.4315172880764049</v>
      </c>
      <c r="G267" s="1">
        <f t="shared" si="273"/>
        <v>1.7059293540714762</v>
      </c>
      <c r="H267" s="12">
        <f t="shared" si="269"/>
        <v>0.5</v>
      </c>
      <c r="I267" s="1">
        <v>-3.6202018243620602</v>
      </c>
      <c r="J267" s="4"/>
      <c r="L267" s="10">
        <v>459702</v>
      </c>
      <c r="M267" s="10">
        <f t="shared" si="232"/>
        <v>3.1165883070738971</v>
      </c>
    </row>
    <row r="268" spans="1:13">
      <c r="A268" s="10">
        <v>2014.5</v>
      </c>
      <c r="B268" s="2">
        <v>99</v>
      </c>
      <c r="C268" s="3">
        <v>100.13199999999999</v>
      </c>
      <c r="D268" s="3">
        <v>0.5</v>
      </c>
      <c r="F268" s="1">
        <f t="shared" ref="F268:G268" si="274">100*LN(B268/B264)</f>
        <v>1.4242356715543167</v>
      </c>
      <c r="G268" s="1">
        <f t="shared" si="274"/>
        <v>1.4455028959038356</v>
      </c>
      <c r="H268" s="12">
        <f t="shared" si="269"/>
        <v>0.5</v>
      </c>
      <c r="I268" s="1">
        <v>-2.0077028107843602</v>
      </c>
      <c r="J268" s="4"/>
      <c r="L268" s="10">
        <v>463201</v>
      </c>
      <c r="M268" s="10">
        <f t="shared" si="232"/>
        <v>3.0253626008954648</v>
      </c>
    </row>
    <row r="269" spans="1:13">
      <c r="A269" s="10">
        <v>2014.75</v>
      </c>
      <c r="B269" s="2">
        <v>99.3</v>
      </c>
      <c r="C269" s="3">
        <v>100.22666666666667</v>
      </c>
      <c r="D269" s="3">
        <v>0.5</v>
      </c>
      <c r="F269" s="1">
        <f t="shared" ref="F269:G269" si="275">100*LN(B269/B265)</f>
        <v>1.2158204479809582</v>
      </c>
      <c r="G269" s="1">
        <f t="shared" si="275"/>
        <v>0.9308857779772427</v>
      </c>
      <c r="H269" s="12">
        <f t="shared" si="269"/>
        <v>0.5</v>
      </c>
      <c r="I269" s="1">
        <v>-1.9321718212191099</v>
      </c>
      <c r="J269" s="4"/>
      <c r="L269" s="10">
        <v>466727</v>
      </c>
      <c r="M269" s="10">
        <f t="shared" si="232"/>
        <v>3.2737225954347116</v>
      </c>
    </row>
    <row r="270" spans="1:13">
      <c r="A270" s="10">
        <v>2015</v>
      </c>
      <c r="B270" s="2">
        <v>99.7</v>
      </c>
      <c r="C270" s="3">
        <v>99.490333333333339</v>
      </c>
      <c r="D270" s="3">
        <v>0.5</v>
      </c>
      <c r="F270" s="1">
        <f t="shared" ref="F270:G270" si="276">100*LN(B270/B266)</f>
        <v>1.4141649814671822</v>
      </c>
      <c r="G270" s="1">
        <f t="shared" si="276"/>
        <v>0.10056282503821354</v>
      </c>
      <c r="H270" s="12">
        <f t="shared" si="269"/>
        <v>0.5</v>
      </c>
      <c r="I270" s="1">
        <v>-2.1332065724892901</v>
      </c>
      <c r="J270" s="4"/>
      <c r="L270" s="10">
        <v>468326</v>
      </c>
      <c r="M270" s="10">
        <f t="shared" si="232"/>
        <v>2.7449793117368051</v>
      </c>
    </row>
    <row r="271" spans="1:13">
      <c r="A271" s="10">
        <v>2015.25</v>
      </c>
      <c r="B271" s="2">
        <v>100.3</v>
      </c>
      <c r="C271" s="3">
        <v>100.07433333333334</v>
      </c>
      <c r="D271" s="3">
        <v>0.5</v>
      </c>
      <c r="F271" s="1">
        <f t="shared" ref="F271:G271" si="277">100*LN(B271/B267)</f>
        <v>1.8109146789846573</v>
      </c>
      <c r="G271" s="1">
        <f t="shared" si="277"/>
        <v>-1.665290030758914E-2</v>
      </c>
      <c r="H271" s="12">
        <f t="shared" si="269"/>
        <v>0.5</v>
      </c>
      <c r="I271" s="1">
        <v>-2.8050007640750798</v>
      </c>
      <c r="J271" s="4"/>
      <c r="L271" s="10">
        <v>471018</v>
      </c>
      <c r="M271" s="10">
        <f t="shared" si="232"/>
        <v>2.4615946852526203</v>
      </c>
    </row>
    <row r="272" spans="1:13">
      <c r="A272" s="10">
        <v>2015.5</v>
      </c>
      <c r="B272" s="2">
        <v>100.2</v>
      </c>
      <c r="C272" s="3">
        <v>100.14166666666665</v>
      </c>
      <c r="D272" s="3">
        <v>0.5</v>
      </c>
      <c r="F272" s="1">
        <f t="shared" ref="F272:G272" si="278">100*LN(B272/B268)</f>
        <v>1.2048338516174575</v>
      </c>
      <c r="G272" s="1">
        <f t="shared" si="278"/>
        <v>9.6534575264577305E-3</v>
      </c>
      <c r="H272" s="12">
        <f t="shared" si="269"/>
        <v>0.5</v>
      </c>
      <c r="I272" s="1">
        <v>-2.89542019167276</v>
      </c>
      <c r="J272" s="4"/>
      <c r="L272" s="10">
        <v>472980</v>
      </c>
      <c r="M272" s="10">
        <f t="shared" si="232"/>
        <v>2.1111785164539798</v>
      </c>
    </row>
    <row r="273" spans="1:13">
      <c r="A273" s="10">
        <v>2015.75</v>
      </c>
      <c r="B273" s="2">
        <v>99.8</v>
      </c>
      <c r="C273" s="3">
        <v>100.294</v>
      </c>
      <c r="D273" s="3">
        <v>0.5</v>
      </c>
      <c r="F273" s="1">
        <f t="shared" ref="F273:G273" si="279">100*LN(B273/B269)</f>
        <v>0.50226122662913042</v>
      </c>
      <c r="G273" s="1">
        <f t="shared" si="279"/>
        <v>6.715849990266641E-2</v>
      </c>
      <c r="H273" s="12">
        <f t="shared" si="269"/>
        <v>0.5</v>
      </c>
      <c r="I273" s="1">
        <v>-2.9479904475634</v>
      </c>
      <c r="J273" s="4"/>
      <c r="L273" s="10">
        <v>476413</v>
      </c>
      <c r="M273" s="10">
        <f t="shared" si="232"/>
        <v>2.0753031215250028</v>
      </c>
    </row>
    <row r="274" spans="1:13">
      <c r="A274" s="10">
        <v>2016</v>
      </c>
      <c r="B274" s="2">
        <v>99.8</v>
      </c>
      <c r="C274" s="3">
        <v>99.835333333333324</v>
      </c>
      <c r="D274" s="3">
        <v>0.5</v>
      </c>
      <c r="F274" s="1">
        <f t="shared" ref="F274:G274" si="280">100*LN(B274/B270)</f>
        <v>0.10025063496255707</v>
      </c>
      <c r="G274" s="1">
        <f t="shared" si="280"/>
        <v>0.34616750595767765</v>
      </c>
      <c r="H274" s="12">
        <f t="shared" si="269"/>
        <v>0.5</v>
      </c>
      <c r="I274" s="1">
        <v>-3.2539010365261598</v>
      </c>
      <c r="J274" s="4"/>
      <c r="L274" s="10">
        <v>477421</v>
      </c>
      <c r="M274" s="10">
        <f t="shared" si="232"/>
        <v>1.9420232914679092</v>
      </c>
    </row>
    <row r="275" spans="1:13">
      <c r="A275" s="10">
        <v>2016.25</v>
      </c>
      <c r="B275" s="2">
        <v>101.9</v>
      </c>
      <c r="C275" s="3">
        <v>100.426</v>
      </c>
      <c r="D275" s="3">
        <v>0.5</v>
      </c>
      <c r="F275" s="1">
        <f t="shared" ref="F275:G275" si="281">100*LN(B275/B271)</f>
        <v>1.5826245260789358</v>
      </c>
      <c r="G275" s="1">
        <f t="shared" si="281"/>
        <v>0.35078946895945673</v>
      </c>
      <c r="H275" s="12">
        <f t="shared" si="269"/>
        <v>0.5</v>
      </c>
      <c r="I275" s="1">
        <v>-3.4678608758885598</v>
      </c>
      <c r="L275" s="10">
        <v>479693</v>
      </c>
      <c r="M275" s="10">
        <f t="shared" si="232"/>
        <v>1.8417555167743058</v>
      </c>
    </row>
    <row r="276" spans="1:13">
      <c r="A276" s="10">
        <v>2016.5</v>
      </c>
      <c r="B276" s="2">
        <v>101.4</v>
      </c>
      <c r="C276" s="3">
        <v>100.86899999999999</v>
      </c>
      <c r="D276" s="3">
        <v>0.33333333333333331</v>
      </c>
      <c r="F276" s="1">
        <f t="shared" ref="F276:G276" si="282">100*LN(B276/B272)</f>
        <v>1.1904902506318458</v>
      </c>
      <c r="G276" s="1">
        <f t="shared" si="282"/>
        <v>0.72367951379768802</v>
      </c>
      <c r="H276" s="12">
        <f t="shared" si="269"/>
        <v>0.33333333333333331</v>
      </c>
      <c r="I276" s="1">
        <v>-3.7823873496318701</v>
      </c>
      <c r="L276" s="10">
        <v>482288</v>
      </c>
      <c r="M276" s="10">
        <f t="shared" si="232"/>
        <v>1.9679479047739863</v>
      </c>
    </row>
    <row r="277" spans="1:13">
      <c r="A277" s="10">
        <v>2016.75</v>
      </c>
      <c r="B277" s="2">
        <v>102.2</v>
      </c>
      <c r="C277" s="3">
        <v>101.50866666666667</v>
      </c>
      <c r="D277" s="1">
        <v>0.25</v>
      </c>
      <c r="F277" s="1">
        <f t="shared" ref="F277:G277" si="283">100*LN(B277/B273)</f>
        <v>2.3763494452185792</v>
      </c>
      <c r="G277" s="1">
        <f t="shared" si="283"/>
        <v>1.2038308074979522</v>
      </c>
      <c r="H277" s="12">
        <f t="shared" si="269"/>
        <v>0.25</v>
      </c>
      <c r="I277" s="1">
        <v>-4.34254060383254</v>
      </c>
      <c r="L277" s="10">
        <v>485897</v>
      </c>
      <c r="M277" s="10">
        <f t="shared" si="232"/>
        <v>1.9907097413378727</v>
      </c>
    </row>
    <row r="278" spans="1:13">
      <c r="A278" s="5">
        <v>2017</v>
      </c>
      <c r="B278" s="2">
        <v>102.6</v>
      </c>
      <c r="C278" s="5">
        <v>102</v>
      </c>
      <c r="D278" s="1">
        <v>0.25</v>
      </c>
      <c r="F278" s="1">
        <f t="shared" ref="F278:G278" si="284">100*LN(B278/B274)</f>
        <v>2.7669749419250893</v>
      </c>
      <c r="G278" s="1">
        <f t="shared" si="284"/>
        <v>2.1450651208560925</v>
      </c>
      <c r="H278" s="12">
        <f t="shared" si="269"/>
        <v>0.25</v>
      </c>
      <c r="I278" s="1">
        <v>-4.5952107887679601</v>
      </c>
      <c r="L278" s="10">
        <v>487422</v>
      </c>
      <c r="M278" s="10">
        <f t="shared" si="232"/>
        <v>2.0947968354973914</v>
      </c>
    </row>
    <row r="279" spans="1:13">
      <c r="A279" s="5">
        <v>2017.25</v>
      </c>
      <c r="B279" s="2">
        <v>102.6</v>
      </c>
      <c r="C279" s="5">
        <v>103.2</v>
      </c>
      <c r="D279" s="1">
        <v>0.25</v>
      </c>
      <c r="F279" s="1">
        <f t="shared" ref="F279:G279" si="285">100*LN(B279/B275)</f>
        <v>0.68459925079898387</v>
      </c>
      <c r="G279" s="1">
        <f t="shared" si="285"/>
        <v>2.7247715171833313</v>
      </c>
      <c r="H279" s="12">
        <f t="shared" si="269"/>
        <v>0.25</v>
      </c>
      <c r="I279" s="1">
        <v>-4.9037449975193699</v>
      </c>
      <c r="L279" s="10">
        <v>488624</v>
      </c>
      <c r="M279" s="10">
        <f t="shared" si="232"/>
        <v>1.8618157863466842</v>
      </c>
    </row>
    <row r="280" spans="1:13">
      <c r="A280" s="5">
        <v>2017.5</v>
      </c>
      <c r="B280" s="2">
        <v>103.6</v>
      </c>
      <c r="C280" s="5">
        <v>103.7</v>
      </c>
      <c r="D280" s="1">
        <v>0.25</v>
      </c>
      <c r="F280" s="1">
        <f t="shared" ref="F280:G280" si="286">100*LN(B280/B276)</f>
        <v>2.1464238668299789</v>
      </c>
      <c r="G280" s="1">
        <f t="shared" si="286"/>
        <v>2.7679469968251205</v>
      </c>
      <c r="H280" s="12">
        <f t="shared" si="269"/>
        <v>0.25</v>
      </c>
      <c r="I280" s="1">
        <v>-5.1141426016461597</v>
      </c>
      <c r="L280" s="10">
        <v>490876</v>
      </c>
      <c r="M280" s="10">
        <f t="shared" si="232"/>
        <v>1.7806787645556181</v>
      </c>
    </row>
    <row r="281" spans="1:13">
      <c r="A281" s="5">
        <v>2017.75</v>
      </c>
      <c r="B281" s="2">
        <v>104.1</v>
      </c>
      <c r="C281" s="5">
        <v>104.6</v>
      </c>
      <c r="D281" s="1">
        <v>0.40870000000000001</v>
      </c>
      <c r="F281" s="1">
        <f t="shared" ref="F281:G281" si="287">100*LN(B281/B277)</f>
        <v>1.8420297851319059</v>
      </c>
      <c r="G281" s="1">
        <f t="shared" si="287"/>
        <v>2.9999370915657719</v>
      </c>
      <c r="H281" s="12">
        <f t="shared" si="269"/>
        <v>0.40870000000000001</v>
      </c>
      <c r="I281" s="1">
        <v>-5.0130218994733404</v>
      </c>
      <c r="L281" s="10">
        <v>492785</v>
      </c>
      <c r="M281" s="10">
        <f t="shared" si="232"/>
        <v>1.4175843851680501</v>
      </c>
    </row>
    <row r="282" spans="1:13">
      <c r="A282" s="5">
        <v>2018</v>
      </c>
      <c r="C282" s="5">
        <v>104.7</v>
      </c>
      <c r="D282" s="1">
        <v>0.5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tabSelected="1" workbookViewId="0">
      <selection activeCell="B1" sqref="B1"/>
    </sheetView>
  </sheetViews>
  <sheetFormatPr defaultRowHeight="15"/>
  <sheetData>
    <row r="1" spans="1:5">
      <c r="B1" t="s">
        <v>4</v>
      </c>
      <c r="C1" t="s">
        <v>3</v>
      </c>
      <c r="D1" t="s">
        <v>5</v>
      </c>
      <c r="E1" t="s">
        <v>8</v>
      </c>
    </row>
    <row r="2" spans="1:5">
      <c r="A2" s="10">
        <v>1956</v>
      </c>
      <c r="B2">
        <v>2.7144506988460173</v>
      </c>
      <c r="C2">
        <v>5.792264773270472</v>
      </c>
      <c r="D2">
        <v>5.166666666666667</v>
      </c>
      <c r="E2">
        <v>5.166666666666667</v>
      </c>
    </row>
    <row r="3" spans="1:5">
      <c r="A3" s="10">
        <v>1956.25</v>
      </c>
      <c r="B3">
        <v>2.3817526138417797</v>
      </c>
      <c r="C3">
        <v>6.5957967791797367</v>
      </c>
      <c r="D3">
        <v>5.5</v>
      </c>
      <c r="E3">
        <v>5.5</v>
      </c>
    </row>
    <row r="4" spans="1:5">
      <c r="A4" s="10">
        <v>1956.5</v>
      </c>
      <c r="B4">
        <v>0.23857637559755371</v>
      </c>
      <c r="C4">
        <v>4.8149343897582595</v>
      </c>
      <c r="D4">
        <v>5.5</v>
      </c>
      <c r="E4">
        <v>5.5</v>
      </c>
    </row>
    <row r="5" spans="1:5">
      <c r="A5" s="10">
        <v>1956.75</v>
      </c>
      <c r="B5">
        <v>1.2055741020844708</v>
      </c>
      <c r="C5">
        <v>2.9980832211935855</v>
      </c>
      <c r="D5">
        <v>5.5</v>
      </c>
      <c r="E5">
        <v>5.5</v>
      </c>
    </row>
    <row r="6" spans="1:5">
      <c r="A6" s="10">
        <v>1957</v>
      </c>
      <c r="B6">
        <v>2.0920390962532758</v>
      </c>
      <c r="C6">
        <v>3.8221212820197672</v>
      </c>
      <c r="D6">
        <v>5.166666666666667</v>
      </c>
      <c r="E6">
        <v>5.166666666666667</v>
      </c>
    </row>
    <row r="7" spans="1:5">
      <c r="A7" s="10">
        <v>1957.25</v>
      </c>
      <c r="B7">
        <v>2.2917424518006548</v>
      </c>
      <c r="C7">
        <v>2.5211419346496071</v>
      </c>
      <c r="D7">
        <v>5</v>
      </c>
      <c r="E7">
        <v>5</v>
      </c>
    </row>
    <row r="8" spans="1:5">
      <c r="A8" s="10">
        <v>1957.5</v>
      </c>
      <c r="B8">
        <v>1.7593094199873891</v>
      </c>
      <c r="C8">
        <v>4.1847109935500715</v>
      </c>
      <c r="D8">
        <v>5.666666666666667</v>
      </c>
      <c r="E8">
        <v>5.666666666666667</v>
      </c>
    </row>
    <row r="9" spans="1:5">
      <c r="A9" s="10">
        <v>1957.75</v>
      </c>
      <c r="B9">
        <v>1.5007340066149031</v>
      </c>
      <c r="C9">
        <v>4.5368605029851086</v>
      </c>
      <c r="D9">
        <v>7</v>
      </c>
      <c r="E9">
        <v>7</v>
      </c>
    </row>
    <row r="10" spans="1:5">
      <c r="A10" s="10">
        <v>1958</v>
      </c>
      <c r="B10">
        <v>1.5834887048519273</v>
      </c>
      <c r="C10">
        <v>3.2789822822990757</v>
      </c>
      <c r="D10">
        <v>6.666666666666667</v>
      </c>
      <c r="E10">
        <v>6.666666666666667</v>
      </c>
    </row>
    <row r="11" spans="1:5">
      <c r="A11" s="10">
        <v>1958.25</v>
      </c>
      <c r="B11">
        <v>-0.68695139298476915</v>
      </c>
      <c r="C11">
        <v>4.0656005641129171</v>
      </c>
      <c r="D11">
        <v>5.5</v>
      </c>
      <c r="E11">
        <v>5.5</v>
      </c>
    </row>
    <row r="12" spans="1:5">
      <c r="A12" s="10">
        <v>1958.5</v>
      </c>
      <c r="B12">
        <v>2.1286065874221083</v>
      </c>
      <c r="C12">
        <v>2.0284671171505715</v>
      </c>
      <c r="D12">
        <v>4.666666666666667</v>
      </c>
      <c r="E12">
        <v>4.666666666666667</v>
      </c>
    </row>
    <row r="13" spans="1:5">
      <c r="A13" s="10">
        <v>1958.75</v>
      </c>
      <c r="B13">
        <v>2.0744935743846655</v>
      </c>
      <c r="C13">
        <v>1.9960742562538152</v>
      </c>
      <c r="D13">
        <v>4.166666666666667</v>
      </c>
      <c r="E13">
        <v>4.166666666666667</v>
      </c>
    </row>
    <row r="14" spans="1:5">
      <c r="A14" s="10">
        <v>1959</v>
      </c>
      <c r="B14">
        <v>0.51647160259857783</v>
      </c>
      <c r="C14">
        <v>2.3905520853554387</v>
      </c>
      <c r="D14">
        <v>4</v>
      </c>
      <c r="E14">
        <v>4</v>
      </c>
    </row>
    <row r="15" spans="1:5">
      <c r="A15" s="10">
        <v>1959.25</v>
      </c>
      <c r="B15">
        <v>4.5397379912663753</v>
      </c>
      <c r="C15">
        <v>-0.39920212695375606</v>
      </c>
      <c r="D15">
        <v>4</v>
      </c>
      <c r="E15">
        <v>4</v>
      </c>
    </row>
    <row r="16" spans="1:5">
      <c r="A16" s="10">
        <v>1959.5</v>
      </c>
      <c r="B16">
        <v>4.4402286769041455</v>
      </c>
      <c r="C16">
        <v>0.40080213975388679</v>
      </c>
      <c r="D16">
        <v>4</v>
      </c>
      <c r="E16">
        <v>4</v>
      </c>
    </row>
    <row r="17" spans="1:5">
      <c r="A17" s="10">
        <v>1959.75</v>
      </c>
      <c r="B17">
        <v>6.9659257741814331</v>
      </c>
      <c r="C17">
        <v>0</v>
      </c>
      <c r="D17">
        <v>4</v>
      </c>
      <c r="E17">
        <v>4</v>
      </c>
    </row>
    <row r="18" spans="1:5">
      <c r="A18" s="10">
        <v>1960</v>
      </c>
      <c r="B18">
        <v>9.0372496730249861</v>
      </c>
      <c r="C18">
        <v>-0.79051795071131503</v>
      </c>
      <c r="D18">
        <v>5</v>
      </c>
      <c r="E18">
        <v>5</v>
      </c>
    </row>
    <row r="19" spans="1:5">
      <c r="A19" s="10">
        <v>1960.25</v>
      </c>
      <c r="B19">
        <v>6.4637671473207572</v>
      </c>
      <c r="C19">
        <v>1.1928570865273813</v>
      </c>
      <c r="D19">
        <v>5.333333333333333</v>
      </c>
      <c r="E19">
        <v>5.333333333333333</v>
      </c>
    </row>
    <row r="20" spans="1:5">
      <c r="A20" s="10">
        <v>1960.5</v>
      </c>
      <c r="B20">
        <v>5.8584321330093196</v>
      </c>
      <c r="C20">
        <v>1.1928570865273813</v>
      </c>
      <c r="D20">
        <v>6</v>
      </c>
      <c r="E20">
        <v>6</v>
      </c>
    </row>
    <row r="21" spans="1:5">
      <c r="A21" s="10">
        <v>1960.75</v>
      </c>
      <c r="B21">
        <v>3.8765690209628381</v>
      </c>
      <c r="C21">
        <v>1.5686596167699474</v>
      </c>
      <c r="D21">
        <v>5.333333333333333</v>
      </c>
      <c r="E21">
        <v>5.333333333333333</v>
      </c>
    </row>
    <row r="22" spans="1:5">
      <c r="A22" s="10">
        <v>1961</v>
      </c>
      <c r="B22">
        <v>3.0197761455599088</v>
      </c>
      <c r="C22">
        <v>2.3530497410194036</v>
      </c>
      <c r="D22">
        <v>5</v>
      </c>
      <c r="E22">
        <v>5</v>
      </c>
    </row>
    <row r="23" spans="1:5">
      <c r="A23" s="10">
        <v>1961.25</v>
      </c>
      <c r="B23">
        <v>4.2311766783065874</v>
      </c>
      <c r="C23">
        <v>2.7292142288007555</v>
      </c>
      <c r="D23">
        <v>5</v>
      </c>
      <c r="E23">
        <v>5</v>
      </c>
    </row>
    <row r="24" spans="1:5">
      <c r="A24" s="10">
        <v>1961.5</v>
      </c>
      <c r="B24">
        <v>2.1402567689774843</v>
      </c>
      <c r="C24">
        <v>3.8764543450244311</v>
      </c>
      <c r="D24">
        <v>7</v>
      </c>
      <c r="E24">
        <v>7</v>
      </c>
    </row>
    <row r="25" spans="1:5">
      <c r="A25" s="10">
        <v>1961.75</v>
      </c>
      <c r="B25">
        <v>1.3366621855194929</v>
      </c>
      <c r="C25">
        <v>3.817257350502981</v>
      </c>
      <c r="D25">
        <v>6.166666666666667</v>
      </c>
      <c r="E25">
        <v>6.166666666666667</v>
      </c>
    </row>
    <row r="26" spans="1:5">
      <c r="A26" s="10">
        <v>1962</v>
      </c>
      <c r="B26">
        <v>0.19204016210004235</v>
      </c>
      <c r="C26">
        <v>4.1751794680221757</v>
      </c>
      <c r="D26">
        <v>5.666666666666667</v>
      </c>
      <c r="E26">
        <v>5.666666666666667</v>
      </c>
    </row>
    <row r="27" spans="1:5">
      <c r="A27" s="10">
        <v>1962.25</v>
      </c>
      <c r="B27">
        <v>0.71069887899297579</v>
      </c>
      <c r="C27">
        <v>5.6089466651043578</v>
      </c>
      <c r="D27">
        <v>4.5</v>
      </c>
      <c r="E27">
        <v>4.5</v>
      </c>
    </row>
    <row r="28" spans="1:5">
      <c r="A28" s="10">
        <v>1962.5</v>
      </c>
      <c r="B28">
        <v>1.8441723548196691</v>
      </c>
      <c r="C28">
        <v>4.0974074210305478</v>
      </c>
      <c r="D28">
        <v>4.5</v>
      </c>
      <c r="E28">
        <v>4.5</v>
      </c>
    </row>
    <row r="29" spans="1:5">
      <c r="A29" s="10">
        <v>1962.75</v>
      </c>
      <c r="B29">
        <v>1.668498654436569</v>
      </c>
      <c r="C29">
        <v>2.5879447987820541</v>
      </c>
      <c r="D29">
        <v>4.5</v>
      </c>
      <c r="E29">
        <v>4.5</v>
      </c>
    </row>
    <row r="30" spans="1:5">
      <c r="A30" s="10">
        <v>1963</v>
      </c>
      <c r="B30">
        <v>1.726557901568089</v>
      </c>
      <c r="C30">
        <v>3.2909734088797959</v>
      </c>
      <c r="D30">
        <v>4</v>
      </c>
      <c r="E30">
        <v>4</v>
      </c>
    </row>
    <row r="31" spans="1:5">
      <c r="A31" s="10">
        <v>1963.25</v>
      </c>
      <c r="B31">
        <v>5.1072354994729796</v>
      </c>
      <c r="C31">
        <v>1.4440684154794428</v>
      </c>
      <c r="D31">
        <v>4</v>
      </c>
      <c r="E31">
        <v>4</v>
      </c>
    </row>
    <row r="32" spans="1:5">
      <c r="A32" s="10">
        <v>1963.5</v>
      </c>
      <c r="B32">
        <v>4.9523342472674852</v>
      </c>
      <c r="C32">
        <v>1.4493007302567043</v>
      </c>
      <c r="D32">
        <v>4</v>
      </c>
      <c r="E32">
        <v>4</v>
      </c>
    </row>
    <row r="33" spans="1:5">
      <c r="A33" s="10">
        <v>1963.75</v>
      </c>
      <c r="B33">
        <v>7.6732082674699518</v>
      </c>
      <c r="C33">
        <v>2.1661496781179683</v>
      </c>
      <c r="D33">
        <v>4</v>
      </c>
      <c r="E33">
        <v>4</v>
      </c>
    </row>
    <row r="34" spans="1:5">
      <c r="A34" s="10">
        <v>1964</v>
      </c>
      <c r="B34">
        <v>7.7719092621990118</v>
      </c>
      <c r="C34">
        <v>1.4285957247476653</v>
      </c>
      <c r="D34">
        <v>4.666666666666667</v>
      </c>
      <c r="E34">
        <v>4.666666666666667</v>
      </c>
    </row>
    <row r="35" spans="1:5">
      <c r="A35" s="10">
        <v>1964.25</v>
      </c>
      <c r="B35">
        <v>5.1293357894212788</v>
      </c>
      <c r="C35">
        <v>2.8270433938255528</v>
      </c>
      <c r="D35">
        <v>5</v>
      </c>
      <c r="E35">
        <v>5</v>
      </c>
    </row>
    <row r="36" spans="1:5">
      <c r="A36" s="10">
        <v>1964.5</v>
      </c>
      <c r="B36">
        <v>5.0648504757589485</v>
      </c>
      <c r="C36">
        <v>4.2259809289882817</v>
      </c>
      <c r="D36">
        <v>5</v>
      </c>
      <c r="E36">
        <v>5</v>
      </c>
    </row>
    <row r="37" spans="1:5">
      <c r="A37" s="10">
        <v>1964.75</v>
      </c>
      <c r="B37">
        <v>4.3086553975915294</v>
      </c>
      <c r="C37">
        <v>4.1964199099032209</v>
      </c>
      <c r="D37">
        <v>6.333333333333333</v>
      </c>
      <c r="E37">
        <v>6.333333333333333</v>
      </c>
    </row>
    <row r="38" spans="1:5">
      <c r="A38" s="10">
        <v>1965</v>
      </c>
      <c r="B38">
        <v>3.3933770640749432</v>
      </c>
      <c r="C38">
        <v>4.1672696400567872</v>
      </c>
      <c r="D38">
        <v>7</v>
      </c>
      <c r="E38">
        <v>7</v>
      </c>
    </row>
    <row r="39" spans="1:5">
      <c r="A39" s="10">
        <v>1965.25</v>
      </c>
      <c r="B39">
        <v>1.7447485031965633</v>
      </c>
      <c r="C39">
        <v>4.430025889658002</v>
      </c>
      <c r="D39">
        <v>6.666666666666667</v>
      </c>
      <c r="E39">
        <v>6.666666666666667</v>
      </c>
    </row>
    <row r="40" spans="1:5">
      <c r="A40" s="10">
        <v>1965.5</v>
      </c>
      <c r="B40">
        <v>2.1758466867023354</v>
      </c>
      <c r="C40">
        <v>4.0546094394350005</v>
      </c>
      <c r="D40">
        <v>6</v>
      </c>
      <c r="E40">
        <v>6</v>
      </c>
    </row>
    <row r="41" spans="1:5">
      <c r="A41" s="10">
        <v>1965.75</v>
      </c>
      <c r="B41">
        <v>1.2799660092014153</v>
      </c>
      <c r="C41">
        <v>4.0273899137939901</v>
      </c>
      <c r="D41">
        <v>6</v>
      </c>
      <c r="E41">
        <v>6</v>
      </c>
    </row>
    <row r="42" spans="1:5">
      <c r="A42" s="10">
        <v>1966</v>
      </c>
      <c r="B42">
        <v>1.7328726541644199</v>
      </c>
      <c r="C42">
        <v>4.0005334613699208</v>
      </c>
      <c r="D42">
        <v>6</v>
      </c>
      <c r="E42">
        <v>6</v>
      </c>
    </row>
    <row r="43" spans="1:5">
      <c r="A43" s="10">
        <v>1966.25</v>
      </c>
      <c r="B43">
        <v>2.2035453542029604</v>
      </c>
      <c r="C43">
        <v>3.6010437523033247</v>
      </c>
      <c r="D43">
        <v>6</v>
      </c>
      <c r="E43">
        <v>6</v>
      </c>
    </row>
    <row r="44" spans="1:5">
      <c r="A44" s="10">
        <v>1966.5</v>
      </c>
      <c r="B44">
        <v>1.7047965125864764</v>
      </c>
      <c r="C44">
        <v>3.8965968533383708</v>
      </c>
      <c r="D44">
        <v>7</v>
      </c>
      <c r="E44">
        <v>7</v>
      </c>
    </row>
    <row r="45" spans="1:5">
      <c r="A45" s="10">
        <v>1966.75</v>
      </c>
      <c r="B45">
        <v>0.665325091605105</v>
      </c>
      <c r="C45">
        <v>4.1874072471059014</v>
      </c>
      <c r="D45">
        <v>7</v>
      </c>
      <c r="E45">
        <v>7</v>
      </c>
    </row>
    <row r="46" spans="1:5">
      <c r="A46" s="10">
        <v>1967</v>
      </c>
      <c r="B46">
        <v>1.8617160506753219</v>
      </c>
      <c r="C46">
        <v>3.5316671924899934</v>
      </c>
      <c r="D46">
        <v>6.333333333333333</v>
      </c>
      <c r="E46">
        <v>6.333333333333333</v>
      </c>
    </row>
    <row r="47" spans="1:5">
      <c r="A47" s="10">
        <v>1967.25</v>
      </c>
      <c r="B47">
        <v>2.6908163530850704</v>
      </c>
      <c r="C47">
        <v>2.5398190605610189</v>
      </c>
      <c r="D47">
        <v>5.666666666666667</v>
      </c>
      <c r="E47">
        <v>5.666666666666667</v>
      </c>
    </row>
    <row r="48" spans="1:5">
      <c r="A48" s="10">
        <v>1967.5</v>
      </c>
      <c r="B48">
        <v>2.803211080562328</v>
      </c>
      <c r="C48">
        <v>1.2658396871923465</v>
      </c>
      <c r="D48">
        <v>5.5</v>
      </c>
      <c r="E48">
        <v>5.5</v>
      </c>
    </row>
    <row r="49" spans="1:5">
      <c r="A49" s="10">
        <v>1967.75</v>
      </c>
      <c r="B49">
        <v>3.7851952178782589</v>
      </c>
      <c r="C49">
        <v>1.5649771667127814</v>
      </c>
      <c r="D49">
        <v>7.333333333333333</v>
      </c>
      <c r="E49">
        <v>7.333333333333333</v>
      </c>
    </row>
    <row r="50" spans="1:5">
      <c r="A50" s="10">
        <v>1968</v>
      </c>
      <c r="B50">
        <v>6.1158543244614902</v>
      </c>
      <c r="C50">
        <v>2.4923408452456934</v>
      </c>
      <c r="D50">
        <v>7.833333333333333</v>
      </c>
      <c r="E50">
        <v>7.833333333333333</v>
      </c>
    </row>
    <row r="51" spans="1:5">
      <c r="A51" s="10">
        <v>1968.25</v>
      </c>
      <c r="B51">
        <v>4.2060515445629862</v>
      </c>
      <c r="C51">
        <v>3.9943866131644281</v>
      </c>
      <c r="D51">
        <v>7.5</v>
      </c>
      <c r="E51">
        <v>7.5</v>
      </c>
    </row>
    <row r="52" spans="1:5">
      <c r="A52" s="10">
        <v>1968.5</v>
      </c>
      <c r="B52">
        <v>5.8004655006023755</v>
      </c>
      <c r="C52">
        <v>4.6091107200267087</v>
      </c>
      <c r="D52">
        <v>7.333333333333333</v>
      </c>
      <c r="E52">
        <v>7.333333333333333</v>
      </c>
    </row>
    <row r="53" spans="1:5">
      <c r="A53" s="10">
        <v>1968.75</v>
      </c>
      <c r="B53">
        <v>5.6467045205006743</v>
      </c>
      <c r="C53">
        <v>4.5531384807953561</v>
      </c>
      <c r="D53">
        <v>7</v>
      </c>
      <c r="E53">
        <v>7</v>
      </c>
    </row>
    <row r="54" spans="1:5">
      <c r="A54" s="10">
        <v>1969</v>
      </c>
      <c r="B54">
        <v>1.7271962271689842</v>
      </c>
      <c r="C54">
        <v>5.3905264836202411</v>
      </c>
      <c r="D54">
        <v>7.666666666666667</v>
      </c>
      <c r="E54">
        <v>7.666666666666667</v>
      </c>
    </row>
    <row r="55" spans="1:5">
      <c r="A55" s="10">
        <v>1969.25</v>
      </c>
      <c r="B55">
        <v>2.911547089972824</v>
      </c>
      <c r="C55">
        <v>4.9936953285938595</v>
      </c>
      <c r="D55">
        <v>8</v>
      </c>
      <c r="E55">
        <v>8</v>
      </c>
    </row>
    <row r="56" spans="1:5">
      <c r="A56" s="10">
        <v>1969.5</v>
      </c>
      <c r="B56">
        <v>1.4779264911914627</v>
      </c>
      <c r="C56">
        <v>4.6929432221983358</v>
      </c>
      <c r="D56">
        <v>8</v>
      </c>
      <c r="E56">
        <v>8</v>
      </c>
    </row>
    <row r="57" spans="1:5">
      <c r="A57" s="10">
        <v>1969.75</v>
      </c>
      <c r="B57">
        <v>1.596935594025596</v>
      </c>
      <c r="C57">
        <v>5.2034859123054344</v>
      </c>
      <c r="D57">
        <v>8</v>
      </c>
      <c r="E57">
        <v>8</v>
      </c>
    </row>
    <row r="58" spans="1:5">
      <c r="A58" s="10">
        <v>1970</v>
      </c>
      <c r="B58">
        <v>1.1789280740802457</v>
      </c>
      <c r="C58">
        <v>5.1147511166941007</v>
      </c>
      <c r="D58">
        <v>7.833333333333333</v>
      </c>
      <c r="E58">
        <v>7.833333333333333</v>
      </c>
    </row>
    <row r="59" spans="1:5">
      <c r="A59" s="10">
        <v>1970.25</v>
      </c>
      <c r="B59">
        <v>2.7854577248452195</v>
      </c>
      <c r="C59">
        <v>5.8431083435843059</v>
      </c>
      <c r="D59">
        <v>7</v>
      </c>
      <c r="E59">
        <v>7</v>
      </c>
    </row>
    <row r="60" spans="1:5">
      <c r="A60" s="10">
        <v>1970.5</v>
      </c>
      <c r="B60">
        <v>3.2382765224952119</v>
      </c>
      <c r="C60">
        <v>6.9183875212104837</v>
      </c>
      <c r="D60">
        <v>7</v>
      </c>
      <c r="E60">
        <v>7</v>
      </c>
    </row>
    <row r="61" spans="1:5">
      <c r="A61" s="10">
        <v>1970.75</v>
      </c>
      <c r="B61">
        <v>3.6054572874896245</v>
      </c>
      <c r="C61">
        <v>7.3302819131158259</v>
      </c>
      <c r="D61">
        <v>7</v>
      </c>
      <c r="E61">
        <v>7</v>
      </c>
    </row>
    <row r="62" spans="1:5">
      <c r="A62" s="10">
        <v>1971</v>
      </c>
      <c r="B62">
        <v>3.6543834367555803</v>
      </c>
      <c r="C62">
        <v>8.2383881457580657</v>
      </c>
      <c r="D62">
        <v>7</v>
      </c>
      <c r="E62">
        <v>7</v>
      </c>
    </row>
    <row r="63" spans="1:5">
      <c r="A63" s="10">
        <v>1971.25</v>
      </c>
      <c r="B63">
        <v>3.0933345594785817</v>
      </c>
      <c r="C63">
        <v>9.0384061468268335</v>
      </c>
      <c r="D63">
        <v>6</v>
      </c>
      <c r="E63">
        <v>6</v>
      </c>
    </row>
    <row r="64" spans="1:5">
      <c r="A64" s="10">
        <v>1971.5</v>
      </c>
      <c r="B64">
        <v>3.8349475888599298</v>
      </c>
      <c r="C64">
        <v>9.9191795546498991</v>
      </c>
      <c r="D64">
        <v>5.666666666666667</v>
      </c>
      <c r="E64">
        <v>5.666666666666667</v>
      </c>
    </row>
    <row r="65" spans="1:5">
      <c r="A65" s="10">
        <v>1971.75</v>
      </c>
      <c r="B65">
        <v>3.3575563354058295</v>
      </c>
      <c r="C65">
        <v>8.76656131922282</v>
      </c>
      <c r="D65">
        <v>5</v>
      </c>
      <c r="E65">
        <v>5</v>
      </c>
    </row>
    <row r="66" spans="1:5">
      <c r="A66" s="10">
        <v>1972</v>
      </c>
      <c r="B66">
        <v>4.0736999795719182</v>
      </c>
      <c r="C66">
        <v>7.6110339255814621</v>
      </c>
      <c r="D66">
        <v>5</v>
      </c>
      <c r="E66">
        <v>5</v>
      </c>
    </row>
    <row r="67" spans="1:5">
      <c r="A67" s="10">
        <v>1972.25</v>
      </c>
      <c r="B67">
        <v>4.9741036633978002</v>
      </c>
      <c r="C67">
        <v>6.4538521137570957</v>
      </c>
      <c r="D67">
        <v>5.333333333333333</v>
      </c>
      <c r="E67">
        <v>5.333333333333333</v>
      </c>
    </row>
    <row r="68" spans="1:5">
      <c r="A68" s="10">
        <v>1972.5</v>
      </c>
      <c r="B68">
        <v>3.4768311731016905</v>
      </c>
      <c r="C68">
        <v>6.1051820114139002</v>
      </c>
      <c r="D68">
        <v>6</v>
      </c>
      <c r="E68">
        <v>6</v>
      </c>
    </row>
    <row r="69" spans="1:5">
      <c r="A69" s="10">
        <v>1972.75</v>
      </c>
      <c r="B69">
        <v>4.6852226886398496</v>
      </c>
      <c r="C69">
        <v>7.6161360965564153</v>
      </c>
      <c r="D69">
        <v>8</v>
      </c>
      <c r="E69">
        <v>8</v>
      </c>
    </row>
    <row r="70" spans="1:5">
      <c r="A70" s="10">
        <v>1973</v>
      </c>
      <c r="B70">
        <v>9.7439029044692944</v>
      </c>
      <c r="C70">
        <v>7.5120630468108729</v>
      </c>
      <c r="D70">
        <v>8.6666666666666661</v>
      </c>
      <c r="E70">
        <v>8.6666666666666661</v>
      </c>
    </row>
    <row r="71" spans="1:5">
      <c r="A71" s="10">
        <v>1973.25</v>
      </c>
      <c r="B71">
        <v>7.0306068797765162</v>
      </c>
      <c r="C71">
        <v>8.8553397341445237</v>
      </c>
      <c r="D71">
        <v>7.833333333333333</v>
      </c>
      <c r="E71">
        <v>7.833333333333333</v>
      </c>
    </row>
    <row r="72" spans="1:5">
      <c r="A72" s="10">
        <v>1973.5</v>
      </c>
      <c r="B72">
        <v>5.7423110127165549</v>
      </c>
      <c r="C72">
        <v>8.9286690826767519</v>
      </c>
      <c r="D72">
        <v>11.5</v>
      </c>
      <c r="E72">
        <v>11.5</v>
      </c>
    </row>
    <row r="73" spans="1:5">
      <c r="A73" s="10">
        <v>1973.75</v>
      </c>
      <c r="B73">
        <v>3.6568705156015353</v>
      </c>
      <c r="C73">
        <v>10.335851298715156</v>
      </c>
      <c r="D73">
        <v>12.416666666666666</v>
      </c>
      <c r="E73">
        <v>12.416666666666666</v>
      </c>
    </row>
    <row r="74" spans="1:5">
      <c r="A74" s="10">
        <v>1974</v>
      </c>
      <c r="B74">
        <v>-3.9348562684446389</v>
      </c>
      <c r="C74">
        <v>12.555006499404502</v>
      </c>
      <c r="D74">
        <v>12.583333333333334</v>
      </c>
      <c r="E74">
        <v>12.583333333333334</v>
      </c>
    </row>
    <row r="75" spans="1:5">
      <c r="A75" s="10">
        <v>1974.25</v>
      </c>
      <c r="B75">
        <v>-2.6661175314718975</v>
      </c>
      <c r="C75">
        <v>14.56399901593495</v>
      </c>
      <c r="D75">
        <v>11.833333333333334</v>
      </c>
      <c r="E75">
        <v>11.833333333333334</v>
      </c>
    </row>
    <row r="76" spans="1:5">
      <c r="A76" s="10">
        <v>1974.5</v>
      </c>
      <c r="B76">
        <v>-1.1139438319868169</v>
      </c>
      <c r="C76">
        <v>15.236336925316079</v>
      </c>
      <c r="D76">
        <v>11.666666666666666</v>
      </c>
      <c r="E76">
        <v>11.666666666666666</v>
      </c>
    </row>
    <row r="77" spans="1:5">
      <c r="A77" s="10">
        <v>1974.75</v>
      </c>
      <c r="B77">
        <v>-2.1233569261880687</v>
      </c>
      <c r="C77">
        <v>15.900575148033608</v>
      </c>
      <c r="D77">
        <v>11.5</v>
      </c>
      <c r="E77">
        <v>11.5</v>
      </c>
    </row>
    <row r="78" spans="1:5">
      <c r="A78" s="10">
        <v>1975</v>
      </c>
      <c r="B78">
        <v>0.67181083792757479</v>
      </c>
      <c r="C78">
        <v>17.520408902508724</v>
      </c>
      <c r="D78">
        <v>10.5</v>
      </c>
      <c r="E78">
        <v>10.5</v>
      </c>
    </row>
    <row r="79" spans="1:5">
      <c r="A79" s="10">
        <v>1975.25</v>
      </c>
      <c r="B79">
        <v>-2.3950325251330575</v>
      </c>
      <c r="C79">
        <v>20.465873664010658</v>
      </c>
      <c r="D79">
        <v>9.9166666666666661</v>
      </c>
      <c r="E79">
        <v>9.9166666666666661</v>
      </c>
    </row>
    <row r="80" spans="1:5">
      <c r="A80" s="10">
        <v>1975.5</v>
      </c>
      <c r="B80">
        <v>-3.3425012789537401</v>
      </c>
      <c r="C80">
        <v>22.350126907871136</v>
      </c>
      <c r="D80">
        <v>11</v>
      </c>
      <c r="E80">
        <v>11</v>
      </c>
    </row>
    <row r="81" spans="1:5">
      <c r="A81" s="10">
        <v>1975.75</v>
      </c>
      <c r="B81">
        <v>-0.80229020188314626</v>
      </c>
      <c r="C81">
        <v>21.179737492690982</v>
      </c>
      <c r="D81">
        <v>11.666666666666666</v>
      </c>
      <c r="E81">
        <v>11.666666666666666</v>
      </c>
    </row>
    <row r="82" spans="1:5">
      <c r="A82" s="10">
        <v>1976</v>
      </c>
      <c r="B82">
        <v>0.73000200352414757</v>
      </c>
      <c r="C82">
        <v>19.013725484604258</v>
      </c>
      <c r="D82">
        <v>9.6666666666666661</v>
      </c>
      <c r="E82">
        <v>9.6666666666666661</v>
      </c>
    </row>
    <row r="83" spans="1:5">
      <c r="A83" s="10">
        <v>1976.25</v>
      </c>
      <c r="B83">
        <v>2.2349549248399128</v>
      </c>
      <c r="C83">
        <v>14.170683763976378</v>
      </c>
      <c r="D83">
        <v>11.166666666666666</v>
      </c>
      <c r="E83">
        <v>11.166666666666666</v>
      </c>
    </row>
    <row r="84" spans="1:5">
      <c r="A84" s="10">
        <v>1976.5</v>
      </c>
      <c r="B84">
        <v>3.8526840924811872</v>
      </c>
      <c r="C84">
        <v>12.238220322725683</v>
      </c>
      <c r="D84">
        <v>12</v>
      </c>
      <c r="E84">
        <v>12</v>
      </c>
    </row>
    <row r="85" spans="1:5">
      <c r="A85" s="10">
        <v>1976.75</v>
      </c>
      <c r="B85">
        <v>4.8464563461428858</v>
      </c>
      <c r="C85">
        <v>13.197416417591548</v>
      </c>
      <c r="D85">
        <v>14.666666666666666</v>
      </c>
      <c r="E85">
        <v>14.666666666666666</v>
      </c>
    </row>
    <row r="86" spans="1:5">
      <c r="A86" s="10">
        <v>1977</v>
      </c>
      <c r="B86">
        <v>3.2624771774497905</v>
      </c>
      <c r="C86">
        <v>14.587105228413344</v>
      </c>
      <c r="D86">
        <v>11.25</v>
      </c>
      <c r="E86">
        <v>11.25</v>
      </c>
    </row>
    <row r="87" spans="1:5">
      <c r="A87" s="10">
        <v>1977.25</v>
      </c>
      <c r="B87">
        <v>2.6796160153675594</v>
      </c>
      <c r="C87">
        <v>15.118551827742413</v>
      </c>
      <c r="D87">
        <v>8.25</v>
      </c>
      <c r="E87">
        <v>8.25</v>
      </c>
    </row>
    <row r="88" spans="1:5">
      <c r="A88" s="10">
        <v>1977.5</v>
      </c>
      <c r="B88">
        <v>2.1223130487435666</v>
      </c>
      <c r="C88">
        <v>14.57976259930826</v>
      </c>
      <c r="D88">
        <v>7</v>
      </c>
      <c r="E88">
        <v>7</v>
      </c>
    </row>
    <row r="89" spans="1:5">
      <c r="A89" s="10">
        <v>1977.75</v>
      </c>
      <c r="B89">
        <v>1.7345239448312668</v>
      </c>
      <c r="C89">
        <v>11.549084831149989</v>
      </c>
      <c r="D89">
        <v>6.333333333333333</v>
      </c>
      <c r="E89">
        <v>6.333333333333333</v>
      </c>
    </row>
    <row r="90" spans="1:5">
      <c r="A90" s="10">
        <v>1978</v>
      </c>
      <c r="B90">
        <v>2.557846647734288</v>
      </c>
      <c r="C90">
        <v>8.4494678342531948</v>
      </c>
      <c r="D90">
        <v>6.5</v>
      </c>
      <c r="E90">
        <v>6.5</v>
      </c>
    </row>
    <row r="91" spans="1:5">
      <c r="A91" s="10">
        <v>1978.25</v>
      </c>
      <c r="B91">
        <v>4.5765292414246055</v>
      </c>
      <c r="C91">
        <v>6.8844382363507979</v>
      </c>
      <c r="D91">
        <v>8.8333333333333339</v>
      </c>
      <c r="E91">
        <v>8.8333333333333339</v>
      </c>
    </row>
    <row r="92" spans="1:5">
      <c r="A92" s="10">
        <v>1978.5</v>
      </c>
      <c r="B92">
        <v>5.254316010000692</v>
      </c>
      <c r="C92">
        <v>6.6656080588633007</v>
      </c>
      <c r="D92">
        <v>10</v>
      </c>
      <c r="E92">
        <v>10</v>
      </c>
    </row>
    <row r="93" spans="1:5">
      <c r="A93" s="10">
        <v>1978.75</v>
      </c>
      <c r="B93">
        <v>4.4183007805859011</v>
      </c>
      <c r="C93">
        <v>6.8848872638693495</v>
      </c>
      <c r="D93">
        <v>11.666666666666666</v>
      </c>
      <c r="E93">
        <v>11.666666666666666</v>
      </c>
    </row>
    <row r="94" spans="1:5">
      <c r="A94" s="10">
        <v>1979</v>
      </c>
      <c r="B94">
        <v>3.1181677213056336</v>
      </c>
      <c r="C94">
        <v>7.7908235144903015</v>
      </c>
      <c r="D94">
        <v>13.166666666666666</v>
      </c>
      <c r="E94">
        <v>13.166666666666666</v>
      </c>
    </row>
    <row r="95" spans="1:5">
      <c r="A95" s="10">
        <v>1979.25</v>
      </c>
      <c r="B95">
        <v>6.3964221143781517</v>
      </c>
      <c r="C95">
        <v>8.3714193959160195</v>
      </c>
      <c r="D95">
        <v>12.666666666666666</v>
      </c>
      <c r="E95">
        <v>12.666666666666666</v>
      </c>
    </row>
    <row r="96" spans="1:5">
      <c r="A96" s="10">
        <v>1979.5</v>
      </c>
      <c r="B96">
        <v>2.6706412543423155</v>
      </c>
      <c r="C96">
        <v>12.672733530758384</v>
      </c>
      <c r="D96">
        <v>14</v>
      </c>
      <c r="E96">
        <v>14</v>
      </c>
    </row>
    <row r="97" spans="1:5">
      <c r="A97" s="10">
        <v>1979.75</v>
      </c>
      <c r="B97">
        <v>2.8088032116557424</v>
      </c>
      <c r="C97">
        <v>13.906043410366815</v>
      </c>
      <c r="D97">
        <v>16</v>
      </c>
      <c r="E97">
        <v>16</v>
      </c>
    </row>
    <row r="98" spans="1:5">
      <c r="A98" s="10">
        <v>1980</v>
      </c>
      <c r="B98">
        <v>2.2024106963559351</v>
      </c>
      <c r="C98">
        <v>14.65138162369132</v>
      </c>
      <c r="D98">
        <v>17</v>
      </c>
      <c r="E98">
        <v>17</v>
      </c>
    </row>
    <row r="99" spans="1:5">
      <c r="A99" s="10">
        <v>1980.25</v>
      </c>
      <c r="B99">
        <v>-4.0670947662147174</v>
      </c>
      <c r="C99">
        <v>16.771572776761982</v>
      </c>
      <c r="D99">
        <v>17</v>
      </c>
      <c r="E99">
        <v>17</v>
      </c>
    </row>
    <row r="100" spans="1:5">
      <c r="A100" s="10">
        <v>1980.5</v>
      </c>
      <c r="B100">
        <v>-2.0250652693762032</v>
      </c>
      <c r="C100">
        <v>13.082258735643638</v>
      </c>
      <c r="D100">
        <v>16</v>
      </c>
      <c r="E100">
        <v>16</v>
      </c>
    </row>
    <row r="101" spans="1:5">
      <c r="A101" s="10">
        <v>1980.75</v>
      </c>
      <c r="B101">
        <v>-4.0655188796633563</v>
      </c>
      <c r="C101">
        <v>12.128566620758439</v>
      </c>
      <c r="D101">
        <v>14.666666666666666</v>
      </c>
      <c r="E101">
        <v>14.666666666666666</v>
      </c>
    </row>
    <row r="102" spans="1:5">
      <c r="A102" s="10">
        <v>1981</v>
      </c>
      <c r="B102">
        <v>-3.2790331056227009</v>
      </c>
      <c r="C102">
        <v>11.645715232927367</v>
      </c>
      <c r="D102">
        <v>13.333333333333334</v>
      </c>
      <c r="E102">
        <v>13.333333333333334</v>
      </c>
    </row>
    <row r="103" spans="1:5">
      <c r="A103" s="10">
        <v>1981.25</v>
      </c>
      <c r="B103">
        <v>-1.0986859585417357</v>
      </c>
      <c r="C103">
        <v>11.228876378512796</v>
      </c>
      <c r="D103">
        <v>12</v>
      </c>
      <c r="E103">
        <v>12</v>
      </c>
    </row>
    <row r="104" spans="1:5">
      <c r="A104" s="10">
        <v>1981.5</v>
      </c>
      <c r="B104">
        <v>9.2402464065708415E-2</v>
      </c>
      <c r="C104">
        <v>10.859893719187614</v>
      </c>
      <c r="D104">
        <v>12.895833333333334</v>
      </c>
      <c r="E104">
        <v>12.895833333333334</v>
      </c>
    </row>
    <row r="105" spans="1:5">
      <c r="A105" s="10">
        <v>1981.75</v>
      </c>
      <c r="B105">
        <v>1.2767663427978493</v>
      </c>
      <c r="C105">
        <v>10.954754201204333</v>
      </c>
      <c r="D105">
        <v>14.6875</v>
      </c>
      <c r="E105">
        <v>14.6875</v>
      </c>
    </row>
    <row r="106" spans="1:5">
      <c r="A106" s="10">
        <v>1982</v>
      </c>
      <c r="B106">
        <v>1.6119507344013531</v>
      </c>
      <c r="C106">
        <v>9.6756510852967299</v>
      </c>
      <c r="D106">
        <v>13.583333333333334</v>
      </c>
      <c r="E106">
        <v>13.583333333333334</v>
      </c>
    </row>
    <row r="107" spans="1:5">
      <c r="A107" s="10">
        <v>1982.25</v>
      </c>
      <c r="B107">
        <v>2.5059857097072187</v>
      </c>
      <c r="C107">
        <v>8.2485253575359234</v>
      </c>
      <c r="D107">
        <v>12.958333333333334</v>
      </c>
      <c r="E107">
        <v>12.958333333333334</v>
      </c>
    </row>
    <row r="108" spans="1:5">
      <c r="A108" s="10">
        <v>1982.5</v>
      </c>
      <c r="B108">
        <v>1.6635738863659677</v>
      </c>
      <c r="C108">
        <v>7.0553044840799242</v>
      </c>
      <c r="D108">
        <v>10.791666666666666</v>
      </c>
      <c r="E108">
        <v>10.791666666666666</v>
      </c>
    </row>
    <row r="109" spans="1:5">
      <c r="A109" s="10">
        <v>1982.75</v>
      </c>
      <c r="B109">
        <v>2.2605447847732236</v>
      </c>
      <c r="C109">
        <v>6.3406264778311554</v>
      </c>
      <c r="D109">
        <v>9.875</v>
      </c>
      <c r="E109">
        <v>9.875</v>
      </c>
    </row>
    <row r="110" spans="1:5">
      <c r="A110" s="10">
        <v>1983</v>
      </c>
      <c r="B110">
        <v>3.9445604214226266</v>
      </c>
      <c r="C110">
        <v>5.8801171749833392</v>
      </c>
      <c r="D110">
        <v>10.854166666666666</v>
      </c>
      <c r="E110">
        <v>10.854166666666666</v>
      </c>
    </row>
    <row r="111" spans="1:5">
      <c r="A111" s="10">
        <v>1983.25</v>
      </c>
      <c r="B111">
        <v>3.6723696370850938</v>
      </c>
      <c r="C111">
        <v>4.1699852603046139</v>
      </c>
      <c r="D111">
        <v>9.8958333333333339</v>
      </c>
      <c r="E111">
        <v>9.8958333333333339</v>
      </c>
    </row>
    <row r="112" spans="1:5">
      <c r="A112" s="10">
        <v>1983.5</v>
      </c>
      <c r="B112">
        <v>4.5476642543316546</v>
      </c>
      <c r="C112">
        <v>4.6520015634893124</v>
      </c>
      <c r="D112">
        <v>9.5625</v>
      </c>
      <c r="E112">
        <v>9.5625</v>
      </c>
    </row>
    <row r="113" spans="1:5">
      <c r="A113" s="10">
        <v>1983.75</v>
      </c>
      <c r="B113">
        <v>4.7144333981537567</v>
      </c>
      <c r="C113">
        <v>4.5985113241823647</v>
      </c>
      <c r="D113">
        <v>9.0625</v>
      </c>
      <c r="E113">
        <v>9.0625</v>
      </c>
    </row>
    <row r="114" spans="1:5">
      <c r="A114" s="10">
        <v>1984</v>
      </c>
      <c r="B114">
        <v>3.5555654954934806</v>
      </c>
      <c r="C114">
        <v>4.1315059186590837</v>
      </c>
      <c r="D114">
        <v>8.8958333333333339</v>
      </c>
      <c r="E114">
        <v>8.8958333333333339</v>
      </c>
    </row>
    <row r="115" spans="1:5">
      <c r="A115" s="10">
        <v>1984.25</v>
      </c>
      <c r="B115">
        <v>1.7837818659192108</v>
      </c>
      <c r="C115">
        <v>4.6142848734070965</v>
      </c>
      <c r="D115">
        <v>8.8333333333333339</v>
      </c>
      <c r="E115">
        <v>8.8333333333333339</v>
      </c>
    </row>
    <row r="116" spans="1:5">
      <c r="A116" s="10">
        <v>1984.5</v>
      </c>
      <c r="B116">
        <v>1.3287302269676524</v>
      </c>
      <c r="C116">
        <v>4.0215750185227366</v>
      </c>
      <c r="D116">
        <v>11</v>
      </c>
      <c r="E116">
        <v>11</v>
      </c>
    </row>
    <row r="117" spans="1:5">
      <c r="A117" s="10">
        <v>1984.75</v>
      </c>
      <c r="B117">
        <v>2.4546280873123911</v>
      </c>
      <c r="C117">
        <v>3.9172695098483348</v>
      </c>
      <c r="D117">
        <v>9.8333333333333339</v>
      </c>
      <c r="E117">
        <v>9.8333333333333339</v>
      </c>
    </row>
    <row r="118" spans="1:5">
      <c r="A118" s="10">
        <v>1985</v>
      </c>
      <c r="B118">
        <v>2.6123690144008571</v>
      </c>
      <c r="C118">
        <v>4.683129968409899</v>
      </c>
      <c r="D118">
        <v>13.541666666666666</v>
      </c>
      <c r="E118">
        <v>13.541666666666666</v>
      </c>
    </row>
    <row r="119" spans="1:5">
      <c r="A119" s="10">
        <v>1985.25</v>
      </c>
      <c r="B119">
        <v>5.7211827554052759</v>
      </c>
      <c r="C119">
        <v>5.0500780553281857</v>
      </c>
      <c r="D119">
        <v>12.375</v>
      </c>
      <c r="E119">
        <v>12.375</v>
      </c>
    </row>
    <row r="120" spans="1:5">
      <c r="A120" s="10">
        <v>1985.5</v>
      </c>
      <c r="B120">
        <v>5.136563762224502</v>
      </c>
      <c r="C120">
        <v>4.8530232616610816</v>
      </c>
      <c r="D120">
        <v>11.375</v>
      </c>
      <c r="E120">
        <v>11.375</v>
      </c>
    </row>
    <row r="121" spans="1:5">
      <c r="A121" s="10">
        <v>1985.75</v>
      </c>
      <c r="B121">
        <v>3.3415825823403811</v>
      </c>
      <c r="C121">
        <v>4.6329011909739197</v>
      </c>
      <c r="D121">
        <v>11.375</v>
      </c>
      <c r="E121">
        <v>11.375</v>
      </c>
    </row>
    <row r="122" spans="1:5">
      <c r="A122" s="10">
        <v>1986</v>
      </c>
      <c r="B122">
        <v>3.6276845623458298</v>
      </c>
      <c r="C122">
        <v>3.9609138095046306</v>
      </c>
      <c r="D122">
        <v>12.041666666666666</v>
      </c>
      <c r="E122">
        <v>12.041666666666666</v>
      </c>
    </row>
    <row r="123" spans="1:5">
      <c r="A123" s="10">
        <v>1986.25</v>
      </c>
      <c r="B123">
        <v>2.2041973721087427</v>
      </c>
      <c r="C123">
        <v>2.9682544430476976</v>
      </c>
      <c r="D123">
        <v>10.041666666666666</v>
      </c>
      <c r="E123">
        <v>10.041666666666666</v>
      </c>
    </row>
    <row r="124" spans="1:5">
      <c r="A124" s="10">
        <v>1986.5</v>
      </c>
      <c r="B124">
        <v>2.5603649899528937</v>
      </c>
      <c r="C124">
        <v>3.0719139037530159</v>
      </c>
      <c r="D124">
        <v>9.875</v>
      </c>
      <c r="E124">
        <v>9.875</v>
      </c>
    </row>
    <row r="125" spans="1:5">
      <c r="A125" s="10">
        <v>1986.75</v>
      </c>
      <c r="B125">
        <v>4.1125656708386558</v>
      </c>
      <c r="C125">
        <v>3.1032109247729105</v>
      </c>
      <c r="D125">
        <v>10.875</v>
      </c>
      <c r="E125">
        <v>10.875</v>
      </c>
    </row>
    <row r="126" spans="1:5">
      <c r="A126" s="10">
        <v>1987</v>
      </c>
      <c r="B126">
        <v>3.8804939475180764</v>
      </c>
      <c r="C126">
        <v>3.4244154317072506</v>
      </c>
      <c r="D126">
        <v>10.541666666666666</v>
      </c>
      <c r="E126">
        <v>10.541666666666666</v>
      </c>
    </row>
    <row r="127" spans="1:5">
      <c r="A127" s="10">
        <v>1987.25</v>
      </c>
      <c r="B127">
        <v>4.6198019163144819</v>
      </c>
      <c r="C127">
        <v>3.1555344414820148</v>
      </c>
      <c r="D127">
        <v>9.0416666666666661</v>
      </c>
      <c r="E127">
        <v>9.0416666666666661</v>
      </c>
    </row>
    <row r="128" spans="1:5">
      <c r="A128" s="10">
        <v>1987.5</v>
      </c>
      <c r="B128">
        <v>6.6759276359636095</v>
      </c>
      <c r="C128">
        <v>2.8715391001386528</v>
      </c>
      <c r="D128">
        <v>9.5416666666666661</v>
      </c>
      <c r="E128">
        <v>9.5416666666666661</v>
      </c>
    </row>
    <row r="129" spans="1:5">
      <c r="A129" s="10">
        <v>1987.75</v>
      </c>
      <c r="B129">
        <v>6.0178883536323147</v>
      </c>
      <c r="C129">
        <v>3.1713975489527488</v>
      </c>
      <c r="D129">
        <v>8.875</v>
      </c>
      <c r="E129">
        <v>8.875</v>
      </c>
    </row>
    <row r="130" spans="1:5">
      <c r="A130" s="10">
        <v>1988</v>
      </c>
      <c r="B130">
        <v>6.9642947918336704</v>
      </c>
      <c r="C130">
        <v>2.7756883998663686</v>
      </c>
      <c r="D130">
        <v>8.5416666666666661</v>
      </c>
      <c r="E130">
        <v>8.5416666666666661</v>
      </c>
    </row>
    <row r="131" spans="1:5">
      <c r="A131" s="10">
        <v>1988.25</v>
      </c>
      <c r="B131">
        <v>6.0694131795615034</v>
      </c>
      <c r="C131">
        <v>3.5335581999759245</v>
      </c>
      <c r="D131">
        <v>8.0416666666666661</v>
      </c>
      <c r="E131">
        <v>8.0416666666666661</v>
      </c>
    </row>
    <row r="132" spans="1:5">
      <c r="A132" s="10">
        <v>1988.5</v>
      </c>
      <c r="B132">
        <v>5.1508833204115891</v>
      </c>
      <c r="C132">
        <v>4.158381639962049</v>
      </c>
      <c r="D132">
        <v>11.375</v>
      </c>
      <c r="E132">
        <v>11.375</v>
      </c>
    </row>
    <row r="133" spans="1:5">
      <c r="A133" s="10">
        <v>1988.75</v>
      </c>
      <c r="B133">
        <v>4.8691173515336006</v>
      </c>
      <c r="C133">
        <v>4.2671735868868526</v>
      </c>
      <c r="D133">
        <v>12.541666666666666</v>
      </c>
      <c r="E133">
        <v>12.541666666666666</v>
      </c>
    </row>
    <row r="134" spans="1:5">
      <c r="A134" s="10">
        <v>1989</v>
      </c>
      <c r="B134">
        <v>3.4656342878450555</v>
      </c>
      <c r="C134">
        <v>4.9224596794487558</v>
      </c>
      <c r="D134">
        <v>12.875</v>
      </c>
      <c r="E134">
        <v>12.875</v>
      </c>
    </row>
    <row r="135" spans="1:5">
      <c r="A135" s="10">
        <v>1989.25</v>
      </c>
      <c r="B135">
        <v>3.5206302829441305</v>
      </c>
      <c r="C135">
        <v>5.1266992095303472</v>
      </c>
      <c r="D135">
        <v>13.458333333333334</v>
      </c>
      <c r="E135">
        <v>13.458333333333334</v>
      </c>
    </row>
    <row r="136" spans="1:5">
      <c r="A136" s="10">
        <v>1989.5</v>
      </c>
      <c r="B136">
        <v>2.0584277062722807</v>
      </c>
      <c r="C136">
        <v>5.040517166376083</v>
      </c>
      <c r="D136">
        <v>13.781266666666667</v>
      </c>
      <c r="E136">
        <v>13.781266666666667</v>
      </c>
    </row>
    <row r="137" spans="1:5">
      <c r="A137" s="10">
        <v>1989.75</v>
      </c>
      <c r="B137">
        <v>1.2771559769764158</v>
      </c>
      <c r="C137">
        <v>5.3225413234249821</v>
      </c>
      <c r="D137">
        <v>14.875</v>
      </c>
      <c r="E137">
        <v>14.875</v>
      </c>
    </row>
    <row r="138" spans="1:5">
      <c r="A138" s="10">
        <v>1990</v>
      </c>
      <c r="B138">
        <v>1.517544510516813</v>
      </c>
      <c r="C138">
        <v>5.613591886333869</v>
      </c>
      <c r="D138">
        <v>14.875</v>
      </c>
      <c r="E138">
        <v>14.875</v>
      </c>
    </row>
    <row r="139" spans="1:5">
      <c r="A139" s="10">
        <v>1990.25</v>
      </c>
      <c r="B139">
        <v>1.3795960205851172</v>
      </c>
      <c r="C139">
        <v>6.4819591078991667</v>
      </c>
      <c r="D139">
        <v>14.875</v>
      </c>
      <c r="E139">
        <v>14.875</v>
      </c>
    </row>
    <row r="140" spans="1:5">
      <c r="A140" s="10">
        <v>1990.5</v>
      </c>
      <c r="B140">
        <v>0.23111535075875275</v>
      </c>
      <c r="C140">
        <v>7.2297567158082598</v>
      </c>
      <c r="D140">
        <v>14.875</v>
      </c>
      <c r="E140">
        <v>14.875</v>
      </c>
    </row>
    <row r="141" spans="1:5">
      <c r="A141" s="10">
        <v>1990.75</v>
      </c>
      <c r="B141">
        <v>-0.19376517622820141</v>
      </c>
      <c r="C141">
        <v>7.5783131336546381</v>
      </c>
      <c r="D141">
        <v>13.875</v>
      </c>
      <c r="E141">
        <v>13.875</v>
      </c>
    </row>
    <row r="142" spans="1:5">
      <c r="A142" s="10">
        <v>1991</v>
      </c>
      <c r="B142">
        <v>-1.140200057079612</v>
      </c>
      <c r="C142">
        <v>6.7703796219820926</v>
      </c>
      <c r="D142">
        <v>13.041666666666666</v>
      </c>
      <c r="E142">
        <v>13.041666666666666</v>
      </c>
    </row>
    <row r="143" spans="1:5">
      <c r="A143" s="10">
        <v>1991.25</v>
      </c>
      <c r="B143">
        <v>-1.7652599066469066</v>
      </c>
      <c r="C143">
        <v>8.0510982090897159</v>
      </c>
      <c r="D143">
        <v>11.541666666666666</v>
      </c>
      <c r="E143">
        <v>11.541666666666666</v>
      </c>
    </row>
    <row r="144" spans="1:5">
      <c r="A144" s="10">
        <v>1991.5</v>
      </c>
      <c r="B144">
        <v>-0.96116837766534402</v>
      </c>
      <c r="C144">
        <v>7.4305907033792282</v>
      </c>
      <c r="D144">
        <v>10.708333333333334</v>
      </c>
      <c r="E144">
        <v>10.708333333333334</v>
      </c>
    </row>
    <row r="145" spans="1:5">
      <c r="A145" s="10">
        <v>1991.75</v>
      </c>
      <c r="B145">
        <v>-0.47008186937411356</v>
      </c>
      <c r="C145">
        <v>6.7904337272065325</v>
      </c>
      <c r="D145">
        <v>10.375</v>
      </c>
      <c r="E145">
        <v>10.375</v>
      </c>
    </row>
    <row r="146" spans="1:5">
      <c r="A146" s="10">
        <v>1992</v>
      </c>
      <c r="B146">
        <v>-0.19468951774737539</v>
      </c>
      <c r="C146">
        <v>6.7637551649940715</v>
      </c>
      <c r="D146">
        <v>10.375</v>
      </c>
      <c r="E146">
        <v>10.375</v>
      </c>
    </row>
    <row r="147" spans="1:5">
      <c r="A147" s="10">
        <v>1992.25</v>
      </c>
      <c r="B147">
        <v>-0.19668802740942834</v>
      </c>
      <c r="C147">
        <v>4.1893157871410089</v>
      </c>
      <c r="D147">
        <v>10.041666666666666</v>
      </c>
      <c r="E147">
        <v>10.041666666666666</v>
      </c>
    </row>
    <row r="148" spans="1:5">
      <c r="A148" s="10">
        <v>1992.5</v>
      </c>
      <c r="B148">
        <v>0.67161041649738029</v>
      </c>
      <c r="C148">
        <v>3.2485455144489599</v>
      </c>
      <c r="D148">
        <v>9.5416666666666661</v>
      </c>
      <c r="E148">
        <v>9.5416666666666661</v>
      </c>
    </row>
    <row r="149" spans="1:5">
      <c r="A149" s="10">
        <v>1992.75</v>
      </c>
      <c r="B149">
        <v>1.2176152096082962</v>
      </c>
      <c r="C149">
        <v>2.5921183731012509</v>
      </c>
      <c r="D149">
        <v>7.208333333333333</v>
      </c>
      <c r="E149">
        <v>7.208333333333333</v>
      </c>
    </row>
    <row r="150" spans="1:5">
      <c r="A150" s="10">
        <v>1993</v>
      </c>
      <c r="B150">
        <v>1.9640973723848192</v>
      </c>
      <c r="C150">
        <v>2.3353855374818764</v>
      </c>
      <c r="D150">
        <v>5.875</v>
      </c>
      <c r="E150">
        <v>5.875</v>
      </c>
    </row>
    <row r="151" spans="1:5">
      <c r="A151" s="10">
        <v>1993.25</v>
      </c>
      <c r="B151">
        <v>2.6089566998657907</v>
      </c>
      <c r="C151">
        <v>2.4156752952549607</v>
      </c>
      <c r="D151">
        <v>5.875</v>
      </c>
      <c r="E151">
        <v>5.875</v>
      </c>
    </row>
    <row r="152" spans="1:5">
      <c r="A152" s="10">
        <v>1993.5</v>
      </c>
      <c r="B152">
        <v>2.7766079901176339</v>
      </c>
      <c r="C152">
        <v>2.7432631189615102</v>
      </c>
      <c r="D152">
        <v>5.875</v>
      </c>
      <c r="E152">
        <v>5.875</v>
      </c>
    </row>
    <row r="153" spans="1:5">
      <c r="A153" s="10">
        <v>1993.75</v>
      </c>
      <c r="B153">
        <v>2.7540711674571452</v>
      </c>
      <c r="C153">
        <v>2.4058244948027134</v>
      </c>
      <c r="D153">
        <v>5.541666666666667</v>
      </c>
      <c r="E153">
        <v>5.541666666666667</v>
      </c>
    </row>
    <row r="154" spans="1:5">
      <c r="A154" s="10">
        <v>1994</v>
      </c>
      <c r="B154">
        <v>3.2343101879560088</v>
      </c>
      <c r="C154">
        <v>2.4028849026733901</v>
      </c>
      <c r="D154">
        <v>5.208333333333333</v>
      </c>
      <c r="E154">
        <v>5.208333333333333</v>
      </c>
    </row>
    <row r="155" spans="1:5">
      <c r="A155" s="10">
        <v>1994.25</v>
      </c>
      <c r="B155">
        <v>3.9039400813005334</v>
      </c>
      <c r="C155">
        <v>1.9628108610337753</v>
      </c>
      <c r="D155">
        <v>5.125</v>
      </c>
      <c r="E155">
        <v>5.125</v>
      </c>
    </row>
    <row r="156" spans="1:5">
      <c r="A156" s="10">
        <v>1994.5</v>
      </c>
      <c r="B156">
        <v>4.2446323208041958</v>
      </c>
      <c r="C156">
        <v>1.7217642548122944</v>
      </c>
      <c r="D156">
        <v>5.291666666666667</v>
      </c>
      <c r="E156">
        <v>5.291666666666667</v>
      </c>
    </row>
    <row r="157" spans="1:5">
      <c r="A157" s="10">
        <v>1994.75</v>
      </c>
      <c r="B157">
        <v>4.1273824866038122</v>
      </c>
      <c r="C157">
        <v>1.7572337145883317</v>
      </c>
      <c r="D157">
        <v>5.791666666666667</v>
      </c>
      <c r="E157">
        <v>5.791666666666667</v>
      </c>
    </row>
    <row r="158" spans="1:5">
      <c r="A158" s="10">
        <v>1995</v>
      </c>
      <c r="B158">
        <v>3.2348545270537454</v>
      </c>
      <c r="C158">
        <v>2.4643536448728152</v>
      </c>
      <c r="D158">
        <v>6.458333333333333</v>
      </c>
      <c r="E158">
        <v>6.458333333333333</v>
      </c>
    </row>
    <row r="159" spans="1:5">
      <c r="A159" s="10">
        <v>1995.25</v>
      </c>
      <c r="B159">
        <v>2.4189300656907466</v>
      </c>
      <c r="C159">
        <v>2.4295865907920993</v>
      </c>
      <c r="D159">
        <v>6.625</v>
      </c>
      <c r="E159">
        <v>6.625</v>
      </c>
    </row>
    <row r="160" spans="1:5">
      <c r="A160" s="10">
        <v>1995.5</v>
      </c>
      <c r="B160">
        <v>2.2656774595063789</v>
      </c>
      <c r="C160">
        <v>2.7023379268180889</v>
      </c>
      <c r="D160">
        <v>6.625</v>
      </c>
      <c r="E160">
        <v>6.625</v>
      </c>
    </row>
    <row r="161" spans="1:5">
      <c r="A161" s="10">
        <v>1995.75</v>
      </c>
      <c r="B161">
        <v>1.9789597107774484</v>
      </c>
      <c r="C161">
        <v>2.8874421099137235</v>
      </c>
      <c r="D161">
        <v>6.541666666666667</v>
      </c>
      <c r="E161">
        <v>6.541666666666667</v>
      </c>
    </row>
    <row r="162" spans="1:5">
      <c r="A162" s="10">
        <v>1996</v>
      </c>
      <c r="B162">
        <v>2.5618469189343598</v>
      </c>
      <c r="C162">
        <v>2.5648973263571895</v>
      </c>
      <c r="D162">
        <v>6.0625</v>
      </c>
      <c r="E162">
        <v>6.0625</v>
      </c>
    </row>
    <row r="163" spans="1:5">
      <c r="A163" s="10">
        <v>1996.25</v>
      </c>
      <c r="B163">
        <v>2.5151129957208145</v>
      </c>
      <c r="C163">
        <v>2.3513313985391737</v>
      </c>
      <c r="D163">
        <v>5.854166666666667</v>
      </c>
      <c r="E163">
        <v>5.854166666666667</v>
      </c>
    </row>
    <row r="164" spans="1:5">
      <c r="A164" s="10">
        <v>1996.5</v>
      </c>
      <c r="B164">
        <v>2.2045917517584206</v>
      </c>
      <c r="C164">
        <v>2.2092157884372239</v>
      </c>
      <c r="D164">
        <v>5.6875</v>
      </c>
      <c r="E164">
        <v>5.6875</v>
      </c>
    </row>
    <row r="165" spans="1:5">
      <c r="A165" s="10">
        <v>1996.75</v>
      </c>
      <c r="B165">
        <v>2.8725096293268093</v>
      </c>
      <c r="C165">
        <v>2.3651015244965437</v>
      </c>
      <c r="D165">
        <v>5.9375</v>
      </c>
      <c r="E165">
        <v>5.9375</v>
      </c>
    </row>
    <row r="166" spans="1:5">
      <c r="A166" s="10">
        <v>1997</v>
      </c>
      <c r="B166">
        <v>3.4201505929716949</v>
      </c>
      <c r="C166">
        <v>1.9063344769876862</v>
      </c>
      <c r="D166">
        <v>5.9375</v>
      </c>
      <c r="E166">
        <v>5.9375</v>
      </c>
    </row>
    <row r="167" spans="1:5">
      <c r="A167" s="10">
        <v>1997.25</v>
      </c>
      <c r="B167">
        <v>4.2000713052970999</v>
      </c>
      <c r="C167">
        <v>1.5844358272016486</v>
      </c>
      <c r="D167">
        <v>6.229166666666667</v>
      </c>
      <c r="E167">
        <v>6.229166666666667</v>
      </c>
    </row>
    <row r="168" spans="1:5">
      <c r="A168" s="10">
        <v>1997.5</v>
      </c>
      <c r="B168">
        <v>4.1153888340462874</v>
      </c>
      <c r="C168">
        <v>1.9167253456331772</v>
      </c>
      <c r="D168">
        <v>6.916666666666667</v>
      </c>
      <c r="E168">
        <v>6.916666666666667</v>
      </c>
    </row>
    <row r="169" spans="1:5">
      <c r="A169" s="10">
        <v>1997.75</v>
      </c>
      <c r="B169">
        <v>4.408568767463521</v>
      </c>
      <c r="C169">
        <v>1.82577369564743</v>
      </c>
      <c r="D169">
        <v>7.166666666666667</v>
      </c>
      <c r="E169">
        <v>7.166666666666667</v>
      </c>
    </row>
    <row r="170" spans="1:5">
      <c r="A170" s="10">
        <v>1998</v>
      </c>
      <c r="B170">
        <v>3.490055301034102</v>
      </c>
      <c r="C170">
        <v>1.559973583421058</v>
      </c>
      <c r="D170">
        <v>7.25</v>
      </c>
      <c r="E170">
        <v>7.25</v>
      </c>
    </row>
    <row r="171" spans="1:5">
      <c r="A171" s="10">
        <v>1998.25</v>
      </c>
      <c r="B171">
        <v>2.9928026185508947</v>
      </c>
      <c r="C171">
        <v>1.8261340097802214</v>
      </c>
      <c r="D171">
        <v>7.333333333333333</v>
      </c>
      <c r="E171">
        <v>7.333333333333333</v>
      </c>
    </row>
    <row r="172" spans="1:5">
      <c r="A172" s="10">
        <v>1998.5</v>
      </c>
      <c r="B172">
        <v>3.131593759688406</v>
      </c>
      <c r="C172">
        <v>1.3836405401091438</v>
      </c>
      <c r="D172">
        <v>7.5</v>
      </c>
      <c r="E172">
        <v>7.5</v>
      </c>
    </row>
    <row r="173" spans="1:5">
      <c r="A173" s="10">
        <v>1998.75</v>
      </c>
      <c r="B173">
        <v>2.9440975319655069</v>
      </c>
      <c r="C173">
        <v>1.4131729292631194</v>
      </c>
      <c r="D173">
        <v>6.75</v>
      </c>
      <c r="E173">
        <v>6.75</v>
      </c>
    </row>
    <row r="174" spans="1:5">
      <c r="A174" s="10">
        <v>1999</v>
      </c>
      <c r="B174">
        <v>2.9935444950777885</v>
      </c>
      <c r="C174">
        <v>1.541134428085627</v>
      </c>
      <c r="D174">
        <v>5.666666666666667</v>
      </c>
      <c r="E174">
        <v>5.666666666666667</v>
      </c>
    </row>
    <row r="175" spans="1:5">
      <c r="A175" s="10">
        <v>1999.25</v>
      </c>
      <c r="B175">
        <v>2.4645516738548201</v>
      </c>
      <c r="C175">
        <v>1.3893239815619649</v>
      </c>
      <c r="D175">
        <v>5.166666666666667</v>
      </c>
      <c r="E175">
        <v>5.166666666666667</v>
      </c>
    </row>
    <row r="176" spans="1:5">
      <c r="A176" s="10">
        <v>1999.5</v>
      </c>
      <c r="B176">
        <v>3.5052286570683915</v>
      </c>
      <c r="C176">
        <v>1.2197343028900238</v>
      </c>
      <c r="D176">
        <v>5.083333333333333</v>
      </c>
      <c r="E176">
        <v>5.083333333333333</v>
      </c>
    </row>
    <row r="177" spans="1:5">
      <c r="A177" s="10">
        <v>1999.75</v>
      </c>
      <c r="B177">
        <v>3.8879148240473018</v>
      </c>
      <c r="C177">
        <v>1.1325275103918806</v>
      </c>
      <c r="D177">
        <v>5.416666666666667</v>
      </c>
      <c r="E177">
        <v>5.416666666666667</v>
      </c>
    </row>
    <row r="178" spans="1:5">
      <c r="A178" s="10">
        <v>2000</v>
      </c>
      <c r="B178">
        <v>4.2293071171802321</v>
      </c>
      <c r="C178">
        <v>0.7871664069565999</v>
      </c>
      <c r="D178">
        <v>5.916666666666667</v>
      </c>
      <c r="E178">
        <v>5.916666666666667</v>
      </c>
    </row>
    <row r="179" spans="1:5">
      <c r="A179" s="10">
        <v>2000.25</v>
      </c>
      <c r="B179">
        <v>4.9055163746750603</v>
      </c>
      <c r="C179">
        <v>0.6270189432804264</v>
      </c>
      <c r="D179">
        <v>6</v>
      </c>
      <c r="E179">
        <v>6</v>
      </c>
    </row>
    <row r="180" spans="1:5">
      <c r="A180" s="10">
        <v>2000.5</v>
      </c>
      <c r="B180">
        <v>3.4020319139636985</v>
      </c>
      <c r="C180">
        <v>0.80833071473734708</v>
      </c>
      <c r="D180">
        <v>6</v>
      </c>
      <c r="E180">
        <v>6</v>
      </c>
    </row>
    <row r="181" spans="1:5">
      <c r="A181" s="10">
        <v>2000.75</v>
      </c>
      <c r="B181">
        <v>2.1726014218945062</v>
      </c>
      <c r="C181">
        <v>0.95002259729560035</v>
      </c>
      <c r="D181">
        <v>6</v>
      </c>
      <c r="E181">
        <v>6</v>
      </c>
    </row>
    <row r="182" spans="1:5">
      <c r="A182" s="10">
        <v>2001</v>
      </c>
      <c r="B182">
        <v>2.2525302054466221</v>
      </c>
      <c r="C182">
        <v>0.85754901803369554</v>
      </c>
      <c r="D182">
        <v>5.833333333333333</v>
      </c>
      <c r="E182">
        <v>5.833333333333333</v>
      </c>
    </row>
    <row r="183" spans="1:5">
      <c r="A183" s="10">
        <v>2001.25</v>
      </c>
      <c r="B183">
        <v>2.3628163436107683</v>
      </c>
      <c r="C183">
        <v>1.5036235859411595</v>
      </c>
      <c r="D183">
        <v>5.333333333333333</v>
      </c>
      <c r="E183">
        <v>5.333333333333333</v>
      </c>
    </row>
    <row r="184" spans="1:5">
      <c r="A184" s="10">
        <v>2001.5</v>
      </c>
      <c r="B184">
        <v>2.7174357659814676</v>
      </c>
      <c r="C184">
        <v>1.5232947389379483</v>
      </c>
      <c r="D184">
        <v>5</v>
      </c>
      <c r="E184">
        <v>5</v>
      </c>
    </row>
    <row r="185" spans="1:5">
      <c r="A185" s="10">
        <v>2001.75</v>
      </c>
      <c r="B185">
        <v>2.8396489557112727</v>
      </c>
      <c r="C185">
        <v>1.0159873951863898</v>
      </c>
      <c r="D185">
        <v>4.166666666666667</v>
      </c>
      <c r="E185">
        <v>4.166666666666667</v>
      </c>
    </row>
    <row r="186" spans="1:5">
      <c r="A186" s="10">
        <v>2002</v>
      </c>
      <c r="B186">
        <v>2.3012411400060886</v>
      </c>
      <c r="C186">
        <v>1.5360335459147585</v>
      </c>
      <c r="D186">
        <v>4</v>
      </c>
      <c r="E186">
        <v>4</v>
      </c>
    </row>
    <row r="187" spans="1:5">
      <c r="A187" s="10">
        <v>2002.25</v>
      </c>
      <c r="B187">
        <v>2.1893753573699706</v>
      </c>
      <c r="C187">
        <v>0.93232494564932955</v>
      </c>
      <c r="D187">
        <v>4</v>
      </c>
      <c r="E187">
        <v>4</v>
      </c>
    </row>
    <row r="188" spans="1:5">
      <c r="A188" s="10">
        <v>2002.5</v>
      </c>
      <c r="B188">
        <v>2.3532472635270567</v>
      </c>
      <c r="C188">
        <v>1.0251385788133014</v>
      </c>
      <c r="D188">
        <v>4</v>
      </c>
      <c r="E188">
        <v>4</v>
      </c>
    </row>
    <row r="189" spans="1:5">
      <c r="A189" s="10">
        <v>2002.75</v>
      </c>
      <c r="B189">
        <v>2.9819269138154585</v>
      </c>
      <c r="C189">
        <v>1.5131048888266654</v>
      </c>
      <c r="D189">
        <v>4</v>
      </c>
      <c r="E189">
        <v>4</v>
      </c>
    </row>
    <row r="190" spans="1:5">
      <c r="A190" s="10">
        <v>2003</v>
      </c>
      <c r="B190">
        <v>3.1243004953480473</v>
      </c>
      <c r="C190">
        <v>1.472797818434372</v>
      </c>
      <c r="D190">
        <v>3.8333333333333335</v>
      </c>
      <c r="E190">
        <v>3.8333333333333335</v>
      </c>
    </row>
    <row r="191" spans="1:5">
      <c r="A191" s="10">
        <v>2003.25</v>
      </c>
      <c r="B191">
        <v>3.3177672725751459</v>
      </c>
      <c r="C191">
        <v>1.2607963224822387</v>
      </c>
      <c r="D191">
        <v>3.75</v>
      </c>
      <c r="E191">
        <v>3.75</v>
      </c>
    </row>
    <row r="192" spans="1:5">
      <c r="A192" s="10">
        <v>2003.5</v>
      </c>
      <c r="B192">
        <v>3.5148559793533662</v>
      </c>
      <c r="C192">
        <v>1.3671663143188886</v>
      </c>
      <c r="D192">
        <v>3.5</v>
      </c>
      <c r="E192">
        <v>3.5</v>
      </c>
    </row>
    <row r="193" spans="1:5">
      <c r="A193" s="10">
        <v>2003.75</v>
      </c>
      <c r="B193">
        <v>3.3434486444540945</v>
      </c>
      <c r="C193">
        <v>1.310046984373497</v>
      </c>
      <c r="D193">
        <v>3.6666666666666665</v>
      </c>
      <c r="E193">
        <v>3.6666666666666665</v>
      </c>
    </row>
    <row r="194" spans="1:5">
      <c r="A194" s="10">
        <v>2004</v>
      </c>
      <c r="B194">
        <v>3.2375120340554191</v>
      </c>
      <c r="C194">
        <v>1.2641734462651162</v>
      </c>
      <c r="D194">
        <v>3.9166666666666665</v>
      </c>
      <c r="E194">
        <v>3.9166666666666665</v>
      </c>
    </row>
    <row r="195" spans="1:5">
      <c r="A195" s="10">
        <v>2004.25</v>
      </c>
      <c r="B195">
        <v>2.7422844778499034</v>
      </c>
      <c r="C195">
        <v>1.3850065923186003</v>
      </c>
      <c r="D195">
        <v>4.25</v>
      </c>
      <c r="E195">
        <v>4.25</v>
      </c>
    </row>
    <row r="196" spans="1:5">
      <c r="A196" s="10">
        <v>2004.5</v>
      </c>
      <c r="B196">
        <v>1.9622337040136713</v>
      </c>
      <c r="C196">
        <v>1.2521192607140197</v>
      </c>
      <c r="D196">
        <v>4.666666666666667</v>
      </c>
      <c r="E196">
        <v>4.666666666666667</v>
      </c>
    </row>
    <row r="197" spans="1:5">
      <c r="A197" s="10">
        <v>2004.75</v>
      </c>
      <c r="B197">
        <v>1.5423020405727628</v>
      </c>
      <c r="C197">
        <v>1.4358542322020493</v>
      </c>
      <c r="D197">
        <v>4.75</v>
      </c>
      <c r="E197">
        <v>4.75</v>
      </c>
    </row>
    <row r="198" spans="1:5">
      <c r="A198" s="10">
        <v>2005</v>
      </c>
      <c r="B198">
        <v>1.8744666378084225</v>
      </c>
      <c r="C198">
        <v>1.7137358258995885</v>
      </c>
      <c r="D198">
        <v>4.75</v>
      </c>
      <c r="E198">
        <v>4.75</v>
      </c>
    </row>
    <row r="199" spans="1:5">
      <c r="A199" s="10">
        <v>2005.25</v>
      </c>
      <c r="B199">
        <v>2.5562772642069458</v>
      </c>
      <c r="C199">
        <v>1.9384414105913608</v>
      </c>
      <c r="D199">
        <v>4.75</v>
      </c>
      <c r="E199">
        <v>4.75</v>
      </c>
    </row>
    <row r="200" spans="1:5">
      <c r="A200" s="10">
        <v>2005.5</v>
      </c>
      <c r="B200">
        <v>3.4009392578830573</v>
      </c>
      <c r="C200">
        <v>2.3757172492177623</v>
      </c>
      <c r="D200">
        <v>4.583333333333333</v>
      </c>
      <c r="E200">
        <v>4.583333333333333</v>
      </c>
    </row>
    <row r="201" spans="1:5">
      <c r="A201" s="10">
        <v>2005.75</v>
      </c>
      <c r="B201">
        <v>4.5382645190673712</v>
      </c>
      <c r="C201">
        <v>2.1120407325151898</v>
      </c>
      <c r="D201">
        <v>4.5</v>
      </c>
      <c r="E201">
        <v>4.5</v>
      </c>
    </row>
    <row r="202" spans="1:5">
      <c r="A202" s="10">
        <v>2006</v>
      </c>
      <c r="B202">
        <v>3.9331994668000476</v>
      </c>
      <c r="C202">
        <v>1.9120077172810173</v>
      </c>
      <c r="D202">
        <v>4.5</v>
      </c>
      <c r="E202">
        <v>4.5</v>
      </c>
    </row>
    <row r="203" spans="1:5">
      <c r="A203" s="10">
        <v>2006.25</v>
      </c>
      <c r="B203">
        <v>3.0166274777295556</v>
      </c>
      <c r="C203">
        <v>2.2296459890707805</v>
      </c>
      <c r="D203">
        <v>4.5</v>
      </c>
      <c r="E203">
        <v>4.5</v>
      </c>
    </row>
    <row r="204" spans="1:5">
      <c r="A204" s="10">
        <v>2006.5</v>
      </c>
      <c r="B204">
        <v>2.0208862143380011</v>
      </c>
      <c r="C204">
        <v>2.391178102581121</v>
      </c>
      <c r="D204">
        <v>4.666666666666667</v>
      </c>
      <c r="E204">
        <v>4.666666666666667</v>
      </c>
    </row>
    <row r="205" spans="1:5">
      <c r="A205" s="10">
        <v>2006.75</v>
      </c>
      <c r="B205">
        <v>0.91280028482554432</v>
      </c>
      <c r="C205">
        <v>2.6660228018173004</v>
      </c>
      <c r="D205">
        <v>4.916666666666667</v>
      </c>
      <c r="E205">
        <v>4.916666666666667</v>
      </c>
    </row>
    <row r="206" spans="1:5">
      <c r="A206" s="10">
        <v>2007</v>
      </c>
      <c r="B206">
        <v>1.5556521170325102</v>
      </c>
      <c r="C206">
        <v>2.8192747234385567</v>
      </c>
      <c r="D206">
        <v>5.25</v>
      </c>
      <c r="E206">
        <v>5.25</v>
      </c>
    </row>
    <row r="207" spans="1:5">
      <c r="A207" s="10">
        <v>2007.25</v>
      </c>
      <c r="B207">
        <v>2.0759164317738312</v>
      </c>
      <c r="C207">
        <v>2.5290757219036357</v>
      </c>
      <c r="D207">
        <v>5.416666666666667</v>
      </c>
      <c r="E207">
        <v>5.416666666666667</v>
      </c>
    </row>
    <row r="208" spans="1:5">
      <c r="A208" s="10">
        <v>2007.5</v>
      </c>
      <c r="B208">
        <v>2.6704157629775964</v>
      </c>
      <c r="C208">
        <v>1.7786164200416337</v>
      </c>
      <c r="D208">
        <v>5.75</v>
      </c>
      <c r="E208">
        <v>5.75</v>
      </c>
    </row>
    <row r="209" spans="1:5">
      <c r="A209" s="10">
        <v>2007.75</v>
      </c>
      <c r="B209">
        <v>3.1195961237161258</v>
      </c>
      <c r="C209">
        <v>2.0681856015835871</v>
      </c>
      <c r="D209">
        <v>5.666666666666667</v>
      </c>
      <c r="E209">
        <v>5.666666666666667</v>
      </c>
    </row>
    <row r="210" spans="1:5">
      <c r="A210" s="10">
        <v>2008</v>
      </c>
      <c r="B210">
        <v>2.4758977803644262</v>
      </c>
      <c r="C210">
        <v>2.3504082398196799</v>
      </c>
      <c r="D210">
        <v>5.333333333333333</v>
      </c>
      <c r="E210">
        <v>5.3334910783448599</v>
      </c>
    </row>
    <row r="211" spans="1:5">
      <c r="A211" s="10">
        <v>2008.25</v>
      </c>
      <c r="B211">
        <v>1.0595605986894248</v>
      </c>
      <c r="C211">
        <v>3.3222159994385407</v>
      </c>
      <c r="D211">
        <v>5</v>
      </c>
      <c r="E211">
        <v>5.3168731949759396</v>
      </c>
    </row>
    <row r="212" spans="1:5">
      <c r="A212" s="10">
        <v>2008.5</v>
      </c>
      <c r="B212">
        <v>-1.2125557607743658</v>
      </c>
      <c r="C212">
        <v>4.6756508045811955</v>
      </c>
      <c r="D212">
        <v>5</v>
      </c>
      <c r="E212">
        <v>5.0355776823563403</v>
      </c>
    </row>
    <row r="213" spans="1:5">
      <c r="A213" s="10">
        <v>2008.75</v>
      </c>
      <c r="B213">
        <v>-4.1333438375744205</v>
      </c>
      <c r="C213">
        <v>3.7789812133016696</v>
      </c>
      <c r="D213">
        <v>3.1666666666666665</v>
      </c>
      <c r="E213">
        <v>1.2457320530634299</v>
      </c>
    </row>
    <row r="214" spans="1:5">
      <c r="A214" s="10">
        <v>2009</v>
      </c>
      <c r="B214">
        <v>-5.9215577115611682</v>
      </c>
      <c r="C214">
        <v>2.9612696376734098</v>
      </c>
      <c r="D214">
        <v>1</v>
      </c>
      <c r="E214">
        <v>-0.63644862188824602</v>
      </c>
    </row>
    <row r="215" spans="1:5">
      <c r="A215" s="10">
        <v>2009.25</v>
      </c>
      <c r="B215">
        <v>-5.4944831420551372</v>
      </c>
      <c r="C215">
        <v>2.0672036706291137</v>
      </c>
      <c r="D215">
        <v>0.5</v>
      </c>
      <c r="E215">
        <v>-1.4593569570201801</v>
      </c>
    </row>
    <row r="216" spans="1:5">
      <c r="A216" s="10">
        <v>2009.5</v>
      </c>
      <c r="B216">
        <v>-3.8077257004258369</v>
      </c>
      <c r="C216">
        <v>1.4787385965565571</v>
      </c>
      <c r="D216">
        <v>0.5</v>
      </c>
      <c r="E216">
        <v>-2.0070982681989</v>
      </c>
    </row>
    <row r="217" spans="1:5">
      <c r="A217" s="10">
        <v>2009.75</v>
      </c>
      <c r="B217">
        <v>-1.4052528515949678</v>
      </c>
      <c r="C217">
        <v>2.0813770755132386</v>
      </c>
      <c r="D217">
        <v>0.5</v>
      </c>
      <c r="E217">
        <v>-2.1331672193013902</v>
      </c>
    </row>
    <row r="218" spans="1:5">
      <c r="A218" s="10">
        <v>2010</v>
      </c>
      <c r="B218">
        <v>0.73515551366635246</v>
      </c>
      <c r="C218">
        <v>3.2220660093827957</v>
      </c>
      <c r="D218">
        <v>0.5</v>
      </c>
      <c r="E218">
        <v>-2.4865871704490798</v>
      </c>
    </row>
    <row r="219" spans="1:5">
      <c r="A219" s="10">
        <v>2010.25</v>
      </c>
      <c r="B219">
        <v>1.8710944132621947</v>
      </c>
      <c r="C219">
        <v>3.3982729012120045</v>
      </c>
      <c r="D219">
        <v>0.5</v>
      </c>
      <c r="E219">
        <v>-2.5317141186227801</v>
      </c>
    </row>
    <row r="220" spans="1:5">
      <c r="A220" s="10">
        <v>2010.5</v>
      </c>
      <c r="B220">
        <v>2.1852913085004775</v>
      </c>
      <c r="C220">
        <v>3.0386272021325773</v>
      </c>
      <c r="D220">
        <v>0.5</v>
      </c>
      <c r="E220">
        <v>-2.5957052183649401</v>
      </c>
    </row>
    <row r="221" spans="1:5">
      <c r="A221" s="10">
        <v>2010.75</v>
      </c>
      <c r="B221">
        <v>1.9870593474424707</v>
      </c>
      <c r="C221">
        <v>3.3205170253945995</v>
      </c>
      <c r="D221">
        <v>0.5</v>
      </c>
      <c r="E221">
        <v>-3.0026676930012699</v>
      </c>
    </row>
    <row r="222" spans="1:5">
      <c r="A222" s="10">
        <v>2011</v>
      </c>
      <c r="B222">
        <v>2.036828242249678</v>
      </c>
      <c r="C222">
        <v>4.0358618070006944</v>
      </c>
      <c r="D222">
        <v>0.5</v>
      </c>
      <c r="E222">
        <v>-2.1365726348272198</v>
      </c>
    </row>
    <row r="223" spans="1:5">
      <c r="A223" s="10">
        <v>2011.25</v>
      </c>
      <c r="B223">
        <v>1.2766007394800165</v>
      </c>
      <c r="C223">
        <v>4.2840928877214637</v>
      </c>
      <c r="D223">
        <v>0.5</v>
      </c>
      <c r="E223">
        <v>-1.9919506817458099</v>
      </c>
    </row>
    <row r="224" spans="1:5">
      <c r="A224" s="10">
        <v>2011.5</v>
      </c>
      <c r="B224">
        <v>1.1924234493588066</v>
      </c>
      <c r="C224">
        <v>4.5985071446681145</v>
      </c>
      <c r="D224">
        <v>0.5</v>
      </c>
      <c r="E224">
        <v>-2.4395036454841401</v>
      </c>
    </row>
    <row r="225" spans="1:5">
      <c r="A225" s="10">
        <v>2011.75</v>
      </c>
      <c r="B225">
        <v>1.3115833568781654</v>
      </c>
      <c r="C225">
        <v>4.5411309026746709</v>
      </c>
      <c r="D225">
        <v>0.5</v>
      </c>
      <c r="E225">
        <v>-3.2955904907868101</v>
      </c>
    </row>
    <row r="226" spans="1:5">
      <c r="A226" s="10">
        <v>2012</v>
      </c>
      <c r="B226">
        <v>1.3714816319424294</v>
      </c>
      <c r="C226">
        <v>3.4307097168040395</v>
      </c>
      <c r="D226">
        <v>0.5</v>
      </c>
      <c r="E226">
        <v>-4.6120710767231499</v>
      </c>
    </row>
    <row r="227" spans="1:5">
      <c r="A227" s="10">
        <v>2012.25</v>
      </c>
      <c r="B227">
        <v>1.113550124822386</v>
      </c>
      <c r="C227">
        <v>2.7180826903052577</v>
      </c>
      <c r="D227">
        <v>0.5</v>
      </c>
      <c r="E227">
        <v>-5.2025241603428602</v>
      </c>
    </row>
    <row r="228" spans="1:5">
      <c r="A228" s="10">
        <v>2012.5</v>
      </c>
      <c r="B228">
        <v>1.8895983189202294</v>
      </c>
      <c r="C228">
        <v>2.3839194369089265</v>
      </c>
      <c r="D228">
        <v>0.5</v>
      </c>
      <c r="E228">
        <v>-5.8453074872135797</v>
      </c>
    </row>
    <row r="229" spans="1:5">
      <c r="A229" s="10">
        <v>2012.75</v>
      </c>
      <c r="B229">
        <v>1.5488224800519961</v>
      </c>
      <c r="C229">
        <v>2.6348430378029231</v>
      </c>
      <c r="D229">
        <v>0.5</v>
      </c>
      <c r="E229">
        <v>-6.1722353452510204</v>
      </c>
    </row>
    <row r="230" spans="1:5">
      <c r="A230" s="10">
        <v>2013</v>
      </c>
      <c r="B230">
        <v>1.5407057293276816</v>
      </c>
      <c r="C230">
        <v>2.7385231071697835</v>
      </c>
      <c r="D230">
        <v>0.5</v>
      </c>
      <c r="E230">
        <v>-6.35195433934945</v>
      </c>
    </row>
    <row r="231" spans="1:5">
      <c r="A231" s="10">
        <v>2013.25</v>
      </c>
      <c r="B231">
        <v>2.1986763468640609</v>
      </c>
      <c r="C231">
        <v>2.6441211916917777</v>
      </c>
      <c r="D231">
        <v>0.5</v>
      </c>
      <c r="E231">
        <v>-6.4017189033425703</v>
      </c>
    </row>
    <row r="232" spans="1:5">
      <c r="A232" s="10">
        <v>2013.5</v>
      </c>
      <c r="B232">
        <v>1.8948957252095242</v>
      </c>
      <c r="C232">
        <v>2.6728220702002066</v>
      </c>
      <c r="D232">
        <v>0.5</v>
      </c>
      <c r="E232">
        <v>-6.2132816537138202</v>
      </c>
    </row>
    <row r="233" spans="1:5">
      <c r="A233" s="10">
        <v>2013.75</v>
      </c>
      <c r="B233">
        <v>2.5724129478572304</v>
      </c>
      <c r="C233">
        <v>2.0809599509581638</v>
      </c>
      <c r="D233">
        <v>0.5</v>
      </c>
      <c r="E233">
        <v>-5.7883281283111003</v>
      </c>
    </row>
    <row r="234" spans="1:5">
      <c r="A234" s="10">
        <v>2014</v>
      </c>
      <c r="B234">
        <v>2.7971791407971387</v>
      </c>
      <c r="C234">
        <v>1.7242010577670361</v>
      </c>
      <c r="D234">
        <v>0.5</v>
      </c>
      <c r="E234">
        <v>-5.09001135951309</v>
      </c>
    </row>
    <row r="235" spans="1:5">
      <c r="A235" s="10">
        <v>2014.25</v>
      </c>
      <c r="B235">
        <v>3.1165883070738971</v>
      </c>
      <c r="C235">
        <v>1.7059293540714762</v>
      </c>
      <c r="D235">
        <v>0.5</v>
      </c>
      <c r="E235">
        <v>-3.6202018243620602</v>
      </c>
    </row>
    <row r="236" spans="1:5">
      <c r="A236" s="10">
        <v>2014.5</v>
      </c>
      <c r="B236">
        <v>3.0253626008954648</v>
      </c>
      <c r="C236">
        <v>1.4455028959038356</v>
      </c>
      <c r="D236">
        <v>0.5</v>
      </c>
      <c r="E236">
        <v>-2.0077028107843602</v>
      </c>
    </row>
    <row r="237" spans="1:5">
      <c r="A237" s="10">
        <v>2014.75</v>
      </c>
      <c r="B237">
        <v>3.2737225954347116</v>
      </c>
      <c r="C237">
        <v>0.9308857779772427</v>
      </c>
      <c r="D237">
        <v>0.5</v>
      </c>
      <c r="E237">
        <v>-1.9321718212191099</v>
      </c>
    </row>
    <row r="238" spans="1:5">
      <c r="A238" s="10">
        <v>2015</v>
      </c>
      <c r="B238">
        <v>2.7449793117368051</v>
      </c>
      <c r="C238">
        <v>0.10056282503821354</v>
      </c>
      <c r="D238">
        <v>0.5</v>
      </c>
      <c r="E238">
        <v>-2.1332065724892901</v>
      </c>
    </row>
    <row r="239" spans="1:5">
      <c r="A239" s="10">
        <v>2015.25</v>
      </c>
      <c r="B239">
        <v>2.4615946852526203</v>
      </c>
      <c r="C239">
        <v>-1.665290030758914E-2</v>
      </c>
      <c r="D239">
        <v>0.5</v>
      </c>
      <c r="E239">
        <v>-2.8050007640750798</v>
      </c>
    </row>
    <row r="240" spans="1:5">
      <c r="A240" s="10">
        <v>2015.5</v>
      </c>
      <c r="B240">
        <v>2.1111785164539798</v>
      </c>
      <c r="C240">
        <v>9.6534575264577305E-3</v>
      </c>
      <c r="D240">
        <v>0.5</v>
      </c>
      <c r="E240">
        <v>-2.89542019167276</v>
      </c>
    </row>
    <row r="241" spans="1:5">
      <c r="A241" s="10">
        <v>2015.75</v>
      </c>
      <c r="B241">
        <v>2.0753031215250028</v>
      </c>
      <c r="C241">
        <v>6.715849990266641E-2</v>
      </c>
      <c r="D241">
        <v>0.5</v>
      </c>
      <c r="E241">
        <v>-2.9479904475634</v>
      </c>
    </row>
    <row r="242" spans="1:5">
      <c r="A242" s="10">
        <v>2016</v>
      </c>
      <c r="B242">
        <v>1.9420232914679092</v>
      </c>
      <c r="C242">
        <v>0.34616750595767765</v>
      </c>
      <c r="D242">
        <v>0.5</v>
      </c>
      <c r="E242">
        <v>-3.2539010365261598</v>
      </c>
    </row>
    <row r="243" spans="1:5">
      <c r="A243" s="10">
        <v>2016.25</v>
      </c>
      <c r="B243">
        <v>1.8417555167743058</v>
      </c>
      <c r="C243">
        <v>0.35078946895945673</v>
      </c>
      <c r="D243">
        <v>0.5</v>
      </c>
      <c r="E243">
        <v>-3.4678608758885598</v>
      </c>
    </row>
    <row r="244" spans="1:5">
      <c r="A244" s="10">
        <v>2016.5</v>
      </c>
      <c r="B244">
        <v>1.9679479047739863</v>
      </c>
      <c r="C244">
        <v>0.72367951379768802</v>
      </c>
      <c r="D244">
        <v>0.33333333333333331</v>
      </c>
      <c r="E244">
        <v>-3.7823873496318701</v>
      </c>
    </row>
    <row r="245" spans="1:5">
      <c r="A245" s="10">
        <v>2016.75</v>
      </c>
      <c r="B245">
        <v>1.9907097413378727</v>
      </c>
      <c r="C245">
        <v>1.2038308074979522</v>
      </c>
      <c r="D245">
        <v>0.25</v>
      </c>
      <c r="E245">
        <v>-4.34254060383254</v>
      </c>
    </row>
    <row r="246" spans="1:5">
      <c r="A246" s="10">
        <v>2017</v>
      </c>
      <c r="B246">
        <v>2.0947968354973914</v>
      </c>
      <c r="C246">
        <v>2.1450651208560925</v>
      </c>
      <c r="D246">
        <v>0.25</v>
      </c>
      <c r="E246">
        <v>-4.5952107887679601</v>
      </c>
    </row>
    <row r="247" spans="1:5">
      <c r="A247" s="10">
        <v>2017.25</v>
      </c>
      <c r="B247">
        <v>1.8618157863466842</v>
      </c>
      <c r="C247">
        <v>2.7247715171833313</v>
      </c>
      <c r="D247">
        <v>0.25</v>
      </c>
      <c r="E247">
        <v>-4.9037449975193699</v>
      </c>
    </row>
    <row r="248" spans="1:5">
      <c r="A248" s="10">
        <v>2017.5</v>
      </c>
      <c r="B248">
        <v>1.7806787645556181</v>
      </c>
      <c r="C248">
        <v>2.7679469968251205</v>
      </c>
      <c r="D248">
        <v>0.25</v>
      </c>
      <c r="E248">
        <v>-5.1141426016461597</v>
      </c>
    </row>
    <row r="249" spans="1:5">
      <c r="A249" s="10">
        <v>2017.75</v>
      </c>
      <c r="B249">
        <v>1.4175843851680501</v>
      </c>
      <c r="C249">
        <v>2.9999370915657719</v>
      </c>
      <c r="D249">
        <v>0.40870000000000001</v>
      </c>
      <c r="E249">
        <v>-5.0130218994733404</v>
      </c>
    </row>
    <row r="250" spans="1:5">
      <c r="A250" s="10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University of Liverpool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Ellington, Michael [mte]</dc:creator>
  <cp:lastModifiedBy>Ellington, Michael [mte]</cp:lastModifiedBy>
  <dcterms:created xsi:type="dcterms:W3CDTF">2018-04-20T09:02:03Z</dcterms:created>
  <dcterms:modified xsi:type="dcterms:W3CDTF">2018-05-03T11:12:53Z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{19DA605D-BE3A-49EA-A04A-DCBB0B0FF6D0}</vt:lpwstr>
  </property>
</Properties>
</file>