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fDS\Desktop\LissageGen\"/>
    </mc:Choice>
  </mc:AlternateContent>
  <xr:revisionPtr revIDLastSave="0" documentId="13_ncr:1_{12183A0D-42D7-4A95-8A18-B0F5DC2EBB1D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Feuil1" sheetId="1" r:id="rId1"/>
    <sheet name="Sheet1" sheetId="2" r:id="rId2"/>
  </sheets>
  <externalReferences>
    <externalReference r:id="rId3"/>
  </externalReferences>
  <definedNames>
    <definedName name="g">[1]Feuil2!$J$3:$J$5</definedName>
    <definedName name="tg">[1]Feuil2!$J$1:$L$1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7" i="2" l="1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G8" i="2" l="1"/>
  <c r="C11" i="2" s="1" a="1"/>
  <c r="D11" i="2" s="1"/>
  <c r="D4" i="2"/>
  <c r="C5" i="2" s="1"/>
  <c r="D5" i="2"/>
  <c r="C4" i="2"/>
  <c r="D3" i="2"/>
  <c r="B5" i="2" s="1"/>
  <c r="C3" i="2"/>
  <c r="B4" i="2" s="1"/>
  <c r="B3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D163" i="1"/>
  <c r="D8" i="1"/>
  <c r="D9" i="1"/>
  <c r="D10" i="1"/>
  <c r="E11" i="1" s="1"/>
  <c r="D11" i="1"/>
  <c r="D12" i="1"/>
  <c r="D13" i="1"/>
  <c r="D14" i="1"/>
  <c r="E15" i="1" s="1"/>
  <c r="D15" i="1"/>
  <c r="D16" i="1"/>
  <c r="D17" i="1"/>
  <c r="D18" i="1"/>
  <c r="E19" i="1" s="1"/>
  <c r="D19" i="1"/>
  <c r="D20" i="1"/>
  <c r="D21" i="1"/>
  <c r="D22" i="1"/>
  <c r="E23" i="1" s="1"/>
  <c r="D23" i="1"/>
  <c r="D24" i="1"/>
  <c r="D25" i="1"/>
  <c r="D26" i="1"/>
  <c r="E27" i="1" s="1"/>
  <c r="D27" i="1"/>
  <c r="D28" i="1"/>
  <c r="D29" i="1"/>
  <c r="D30" i="1"/>
  <c r="E31" i="1" s="1"/>
  <c r="D31" i="1"/>
  <c r="D32" i="1"/>
  <c r="D33" i="1"/>
  <c r="D34" i="1"/>
  <c r="E35" i="1" s="1"/>
  <c r="D35" i="1"/>
  <c r="D36" i="1"/>
  <c r="D37" i="1"/>
  <c r="D38" i="1"/>
  <c r="E39" i="1" s="1"/>
  <c r="D39" i="1"/>
  <c r="D40" i="1"/>
  <c r="D41" i="1"/>
  <c r="D42" i="1"/>
  <c r="E43" i="1" s="1"/>
  <c r="D43" i="1"/>
  <c r="D44" i="1"/>
  <c r="D45" i="1"/>
  <c r="D46" i="1"/>
  <c r="E47" i="1" s="1"/>
  <c r="D47" i="1"/>
  <c r="D48" i="1"/>
  <c r="D49" i="1"/>
  <c r="D50" i="1"/>
  <c r="E51" i="1" s="1"/>
  <c r="D51" i="1"/>
  <c r="D52" i="1"/>
  <c r="D53" i="1"/>
  <c r="D54" i="1"/>
  <c r="E55" i="1" s="1"/>
  <c r="D55" i="1"/>
  <c r="D56" i="1"/>
  <c r="D57" i="1"/>
  <c r="D58" i="1"/>
  <c r="E59" i="1" s="1"/>
  <c r="D59" i="1"/>
  <c r="D60" i="1"/>
  <c r="D61" i="1"/>
  <c r="D62" i="1"/>
  <c r="E63" i="1" s="1"/>
  <c r="D63" i="1"/>
  <c r="D64" i="1"/>
  <c r="D65" i="1"/>
  <c r="D66" i="1"/>
  <c r="E67" i="1" s="1"/>
  <c r="D67" i="1"/>
  <c r="D68" i="1"/>
  <c r="D69" i="1"/>
  <c r="D70" i="1"/>
  <c r="E71" i="1" s="1"/>
  <c r="D71" i="1"/>
  <c r="D72" i="1"/>
  <c r="D73" i="1"/>
  <c r="D74" i="1"/>
  <c r="E75" i="1" s="1"/>
  <c r="D75" i="1"/>
  <c r="D76" i="1"/>
  <c r="D77" i="1"/>
  <c r="D78" i="1"/>
  <c r="E79" i="1" s="1"/>
  <c r="D79" i="1"/>
  <c r="D80" i="1"/>
  <c r="D81" i="1"/>
  <c r="D82" i="1"/>
  <c r="E83" i="1" s="1"/>
  <c r="D83" i="1"/>
  <c r="D84" i="1"/>
  <c r="D85" i="1"/>
  <c r="D86" i="1"/>
  <c r="E87" i="1" s="1"/>
  <c r="D87" i="1"/>
  <c r="D88" i="1"/>
  <c r="D89" i="1"/>
  <c r="D90" i="1"/>
  <c r="E91" i="1" s="1"/>
  <c r="D91" i="1"/>
  <c r="D92" i="1"/>
  <c r="D93" i="1"/>
  <c r="D94" i="1"/>
  <c r="E95" i="1" s="1"/>
  <c r="D95" i="1"/>
  <c r="D96" i="1"/>
  <c r="D97" i="1"/>
  <c r="D98" i="1"/>
  <c r="E99" i="1" s="1"/>
  <c r="D99" i="1"/>
  <c r="D100" i="1"/>
  <c r="D101" i="1"/>
  <c r="D102" i="1"/>
  <c r="E103" i="1" s="1"/>
  <c r="D103" i="1"/>
  <c r="D104" i="1"/>
  <c r="D105" i="1"/>
  <c r="D106" i="1"/>
  <c r="E107" i="1" s="1"/>
  <c r="D107" i="1"/>
  <c r="D108" i="1"/>
  <c r="D109" i="1"/>
  <c r="D110" i="1"/>
  <c r="E111" i="1" s="1"/>
  <c r="D111" i="1"/>
  <c r="D112" i="1"/>
  <c r="D113" i="1"/>
  <c r="D114" i="1"/>
  <c r="E115" i="1" s="1"/>
  <c r="D115" i="1"/>
  <c r="D116" i="1"/>
  <c r="D117" i="1"/>
  <c r="D118" i="1"/>
  <c r="E119" i="1" s="1"/>
  <c r="D119" i="1"/>
  <c r="D120" i="1"/>
  <c r="D121" i="1"/>
  <c r="D122" i="1"/>
  <c r="E123" i="1" s="1"/>
  <c r="D123" i="1"/>
  <c r="D124" i="1"/>
  <c r="D125" i="1"/>
  <c r="D126" i="1"/>
  <c r="E127" i="1" s="1"/>
  <c r="D127" i="1"/>
  <c r="D128" i="1"/>
  <c r="D129" i="1"/>
  <c r="D130" i="1"/>
  <c r="E131" i="1" s="1"/>
  <c r="D131" i="1"/>
  <c r="D132" i="1"/>
  <c r="D133" i="1"/>
  <c r="D134" i="1"/>
  <c r="E135" i="1" s="1"/>
  <c r="D135" i="1"/>
  <c r="D136" i="1"/>
  <c r="E136" i="1" s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E163" i="1" s="1"/>
  <c r="D7" i="1"/>
  <c r="E162" i="1" l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157" i="1"/>
  <c r="E153" i="1"/>
  <c r="E149" i="1"/>
  <c r="E145" i="1"/>
  <c r="E141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8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N3" i="2" a="1"/>
  <c r="L3" i="2" a="1"/>
  <c r="E160" i="1"/>
  <c r="E156" i="1"/>
  <c r="E152" i="1"/>
  <c r="E148" i="1"/>
  <c r="E144" i="1"/>
  <c r="E140" i="1"/>
  <c r="E161" i="1"/>
  <c r="E159" i="1"/>
  <c r="E155" i="1"/>
  <c r="E151" i="1"/>
  <c r="E147" i="1"/>
  <c r="E143" i="1"/>
  <c r="E139" i="1"/>
  <c r="C11" i="2"/>
  <c r="E11" i="2"/>
  <c r="E137" i="1"/>
  <c r="F12" i="2" l="1" a="1"/>
  <c r="F12" i="2" s="1"/>
  <c r="L3" i="2"/>
  <c r="L5" i="2"/>
  <c r="L4" i="2"/>
  <c r="N3" i="2"/>
  <c r="N5" i="2"/>
  <c r="P4" i="2"/>
  <c r="P3" i="2"/>
  <c r="O3" i="2"/>
  <c r="P5" i="2"/>
  <c r="N4" i="2"/>
  <c r="O5" i="2"/>
  <c r="O4" i="2"/>
  <c r="M1" i="2" l="1" a="1"/>
  <c r="M1" i="2" s="1"/>
  <c r="J12" i="2"/>
  <c r="K12" i="2"/>
  <c r="I12" i="2"/>
  <c r="N1" i="2" l="1"/>
  <c r="O1" i="2"/>
  <c r="C12" i="2" a="1"/>
  <c r="C12" i="2" l="1"/>
  <c r="E12" i="2"/>
  <c r="D12" i="2"/>
  <c r="F13" i="2" l="1" a="1"/>
  <c r="F13" i="2" s="1"/>
  <c r="C13" i="2" a="1"/>
  <c r="C13" i="2" l="1"/>
  <c r="E13" i="2"/>
  <c r="D13" i="2"/>
  <c r="C14" i="2" s="1" a="1"/>
  <c r="I13" i="2"/>
  <c r="K13" i="2"/>
  <c r="J13" i="2"/>
  <c r="F14" i="2" l="1" a="1"/>
  <c r="F14" i="2" s="1"/>
  <c r="I14" i="2" s="1"/>
  <c r="D14" i="2"/>
  <c r="E14" i="2"/>
  <c r="C14" i="2"/>
  <c r="J14" i="2" l="1"/>
  <c r="K14" i="2"/>
  <c r="C15" i="2" a="1"/>
  <c r="F15" i="2" a="1"/>
  <c r="F15" i="2" s="1"/>
  <c r="J15" i="2" l="1"/>
  <c r="K15" i="2"/>
  <c r="I15" i="2"/>
  <c r="C15" i="2"/>
  <c r="D15" i="2"/>
  <c r="E15" i="2"/>
  <c r="F16" i="2" l="1" a="1"/>
  <c r="F16" i="2" s="1"/>
  <c r="C16" i="2" a="1"/>
  <c r="C16" i="2" l="1"/>
  <c r="E16" i="2"/>
  <c r="D16" i="2"/>
  <c r="I16" i="2"/>
  <c r="J16" i="2"/>
  <c r="K16" i="2"/>
  <c r="F17" i="2" l="1" a="1"/>
  <c r="F17" i="2" s="1"/>
  <c r="C17" i="2" a="1"/>
  <c r="I17" i="2" l="1"/>
  <c r="J17" i="2"/>
  <c r="K17" i="2"/>
  <c r="E17" i="2"/>
  <c r="C17" i="2"/>
  <c r="D17" i="2"/>
  <c r="F18" i="2" l="1" a="1"/>
  <c r="F18" i="2" s="1"/>
  <c r="C18" i="2" a="1"/>
  <c r="C18" i="2" l="1"/>
  <c r="E18" i="2"/>
  <c r="D18" i="2"/>
  <c r="K18" i="2"/>
  <c r="J18" i="2"/>
  <c r="I18" i="2"/>
  <c r="F19" i="2" l="1" a="1"/>
  <c r="F19" i="2" s="1"/>
  <c r="C19" i="2" a="1"/>
  <c r="J19" i="2" l="1"/>
  <c r="K19" i="2"/>
  <c r="I19" i="2"/>
  <c r="E19" i="2"/>
  <c r="D19" i="2"/>
  <c r="C19" i="2"/>
  <c r="C20" i="2" l="1" a="1"/>
  <c r="F20" i="2" a="1"/>
  <c r="F20" i="2" s="1"/>
  <c r="I20" i="2" l="1"/>
  <c r="J20" i="2"/>
  <c r="K20" i="2"/>
  <c r="E20" i="2"/>
  <c r="C20" i="2"/>
  <c r="D20" i="2"/>
  <c r="C21" i="2" l="1" a="1"/>
  <c r="F21" i="2" a="1"/>
  <c r="F21" i="2" s="1"/>
  <c r="E21" i="2" l="1"/>
  <c r="D21" i="2"/>
  <c r="C21" i="2"/>
  <c r="I21" i="2"/>
  <c r="K21" i="2"/>
  <c r="J21" i="2"/>
  <c r="C22" i="2" l="1" a="1"/>
  <c r="F22" i="2" a="1"/>
  <c r="F22" i="2" s="1"/>
  <c r="K22" i="2" l="1"/>
  <c r="I22" i="2"/>
  <c r="J22" i="2"/>
  <c r="E22" i="2"/>
  <c r="C22" i="2"/>
  <c r="D22" i="2"/>
  <c r="C23" i="2" l="1" a="1"/>
  <c r="F23" i="2" a="1"/>
  <c r="F23" i="2" s="1"/>
  <c r="J23" i="2" l="1"/>
  <c r="K23" i="2"/>
  <c r="I23" i="2"/>
  <c r="E23" i="2"/>
  <c r="D23" i="2"/>
  <c r="C23" i="2"/>
  <c r="C24" i="2" l="1" a="1"/>
  <c r="F24" i="2" a="1"/>
  <c r="F24" i="2" s="1"/>
  <c r="I24" i="2" l="1"/>
  <c r="J24" i="2"/>
  <c r="K24" i="2"/>
  <c r="E24" i="2"/>
  <c r="D24" i="2"/>
  <c r="C24" i="2"/>
  <c r="C25" i="2" l="1" a="1"/>
  <c r="F25" i="2" a="1"/>
  <c r="F25" i="2" s="1"/>
  <c r="J25" i="2" l="1"/>
  <c r="K25" i="2"/>
  <c r="I25" i="2"/>
  <c r="E25" i="2"/>
  <c r="C25" i="2"/>
  <c r="D25" i="2"/>
  <c r="C26" i="2" l="1" a="1"/>
  <c r="F26" i="2" a="1"/>
  <c r="F26" i="2" s="1"/>
  <c r="K26" i="2" l="1"/>
  <c r="I26" i="2"/>
  <c r="J26" i="2"/>
  <c r="E26" i="2"/>
  <c r="D26" i="2"/>
  <c r="C26" i="2"/>
  <c r="C27" i="2" l="1" a="1"/>
  <c r="F27" i="2" a="1"/>
  <c r="F27" i="2" s="1"/>
  <c r="J27" i="2" l="1"/>
  <c r="K27" i="2"/>
  <c r="I27" i="2"/>
  <c r="E27" i="2"/>
  <c r="D27" i="2"/>
  <c r="C27" i="2"/>
  <c r="C28" i="2" l="1" a="1"/>
  <c r="F28" i="2" a="1"/>
  <c r="F28" i="2" s="1"/>
  <c r="I28" i="2" l="1"/>
  <c r="J28" i="2"/>
  <c r="K28" i="2"/>
  <c r="E28" i="2"/>
  <c r="D28" i="2"/>
  <c r="C28" i="2"/>
  <c r="C29" i="2" l="1" a="1"/>
  <c r="F29" i="2" a="1"/>
  <c r="F29" i="2" s="1"/>
  <c r="K29" i="2" l="1"/>
  <c r="J29" i="2"/>
  <c r="I29" i="2"/>
  <c r="E29" i="2"/>
  <c r="D29" i="2"/>
  <c r="C29" i="2"/>
  <c r="C30" i="2" l="1" a="1"/>
  <c r="F30" i="2" a="1"/>
  <c r="F30" i="2" s="1"/>
  <c r="K30" i="2" l="1"/>
  <c r="J30" i="2"/>
  <c r="I30" i="2"/>
  <c r="E30" i="2"/>
  <c r="C30" i="2"/>
  <c r="D30" i="2"/>
  <c r="C31" i="2" l="1" a="1"/>
  <c r="F31" i="2" a="1"/>
  <c r="F31" i="2" s="1"/>
  <c r="J31" i="2" l="1"/>
  <c r="K31" i="2"/>
  <c r="I31" i="2"/>
  <c r="E31" i="2"/>
  <c r="D31" i="2"/>
  <c r="C31" i="2"/>
  <c r="C32" i="2" l="1" a="1"/>
  <c r="F32" i="2" a="1"/>
  <c r="F32" i="2" s="1"/>
  <c r="I32" i="2" l="1"/>
  <c r="J32" i="2"/>
  <c r="K32" i="2"/>
  <c r="E32" i="2"/>
  <c r="D32" i="2"/>
  <c r="C32" i="2"/>
  <c r="C33" i="2" l="1" a="1"/>
  <c r="F33" i="2" a="1"/>
  <c r="F33" i="2" s="1"/>
  <c r="J33" i="2" l="1"/>
  <c r="I33" i="2"/>
  <c r="K33" i="2"/>
  <c r="E33" i="2"/>
  <c r="D33" i="2"/>
  <c r="C33" i="2"/>
  <c r="C34" i="2" l="1" a="1"/>
  <c r="F34" i="2" a="1"/>
  <c r="F34" i="2" s="1"/>
  <c r="K34" i="2" l="1"/>
  <c r="J34" i="2"/>
  <c r="I34" i="2"/>
  <c r="E34" i="2"/>
  <c r="D34" i="2"/>
  <c r="C34" i="2"/>
  <c r="C35" i="2" l="1" a="1"/>
  <c r="F35" i="2" a="1"/>
  <c r="F35" i="2" s="1"/>
  <c r="J35" i="2" l="1"/>
  <c r="K35" i="2"/>
  <c r="I35" i="2"/>
  <c r="E35" i="2"/>
  <c r="D35" i="2"/>
  <c r="C35" i="2"/>
  <c r="C36" i="2" l="1" a="1"/>
  <c r="F36" i="2" a="1"/>
  <c r="F36" i="2" s="1"/>
  <c r="I36" i="2" l="1"/>
  <c r="J36" i="2"/>
  <c r="K36" i="2"/>
  <c r="E36" i="2"/>
  <c r="D36" i="2"/>
  <c r="C36" i="2"/>
  <c r="F37" i="2" l="1" a="1"/>
  <c r="F37" i="2" s="1"/>
  <c r="C37" i="2" a="1"/>
  <c r="C37" i="2" l="1"/>
  <c r="D37" i="2"/>
  <c r="E37" i="2"/>
  <c r="I37" i="2"/>
  <c r="K37" i="2"/>
  <c r="J37" i="2"/>
  <c r="F38" i="2" l="1" a="1"/>
  <c r="F38" i="2" s="1"/>
  <c r="C38" i="2" a="1"/>
  <c r="C38" i="2" l="1"/>
  <c r="E38" i="2"/>
  <c r="D38" i="2"/>
  <c r="C39" i="2" s="1" a="1"/>
  <c r="K38" i="2"/>
  <c r="I38" i="2"/>
  <c r="J38" i="2"/>
  <c r="D39" i="2" l="1"/>
  <c r="E39" i="2"/>
  <c r="C39" i="2"/>
  <c r="F39" i="2" a="1"/>
  <c r="F39" i="2" s="1"/>
  <c r="J39" i="2" l="1"/>
  <c r="K39" i="2"/>
  <c r="I39" i="2"/>
  <c r="C40" i="2" a="1"/>
  <c r="F40" i="2" a="1"/>
  <c r="F40" i="2" s="1"/>
  <c r="D40" i="2" l="1"/>
  <c r="C40" i="2"/>
  <c r="E40" i="2"/>
  <c r="J40" i="2"/>
  <c r="K40" i="2"/>
  <c r="I40" i="2"/>
  <c r="C41" i="2" l="1" a="1"/>
  <c r="F41" i="2" a="1"/>
  <c r="F41" i="2" s="1"/>
  <c r="J41" i="2" l="1"/>
  <c r="I41" i="2"/>
  <c r="K41" i="2"/>
  <c r="C41" i="2"/>
  <c r="E41" i="2"/>
  <c r="D41" i="2"/>
  <c r="F42" i="2" l="1" a="1"/>
  <c r="F42" i="2" s="1"/>
  <c r="J42" i="2" s="1"/>
  <c r="C42" i="2" a="1"/>
  <c r="K42" i="2" l="1"/>
  <c r="I42" i="2"/>
  <c r="E42" i="2"/>
  <c r="C42" i="2"/>
  <c r="D42" i="2"/>
  <c r="C43" i="2" l="1" a="1"/>
  <c r="F43" i="2" a="1"/>
  <c r="F43" i="2" s="1"/>
  <c r="J43" i="2" l="1"/>
  <c r="K43" i="2"/>
  <c r="I43" i="2"/>
  <c r="D43" i="2"/>
  <c r="C43" i="2"/>
  <c r="E43" i="2"/>
  <c r="F44" i="2" l="1" a="1"/>
  <c r="F44" i="2" s="1"/>
  <c r="C44" i="2" a="1"/>
  <c r="D44" i="2" l="1"/>
  <c r="E44" i="2"/>
  <c r="C44" i="2"/>
  <c r="J44" i="2"/>
  <c r="K44" i="2"/>
  <c r="I44" i="2"/>
  <c r="C45" i="2" l="1" a="1"/>
  <c r="F45" i="2" a="1"/>
  <c r="F45" i="2" s="1"/>
  <c r="I45" i="2" l="1"/>
  <c r="K45" i="2"/>
  <c r="J45" i="2"/>
  <c r="E45" i="2"/>
  <c r="C45" i="2"/>
  <c r="D45" i="2"/>
  <c r="C46" i="2" l="1" a="1"/>
  <c r="F46" i="2" a="1"/>
  <c r="F46" i="2" s="1"/>
  <c r="K46" i="2" l="1"/>
  <c r="I46" i="2"/>
  <c r="J46" i="2"/>
  <c r="E46" i="2"/>
  <c r="D46" i="2"/>
  <c r="C46" i="2"/>
  <c r="F47" i="2" l="1" a="1"/>
  <c r="F47" i="2" s="1"/>
  <c r="C47" i="2" a="1"/>
  <c r="C47" i="2" l="1"/>
  <c r="D47" i="2"/>
  <c r="E47" i="2"/>
  <c r="J47" i="2"/>
  <c r="K47" i="2"/>
  <c r="I47" i="2"/>
  <c r="C48" i="2" l="1" a="1"/>
  <c r="F48" i="2" a="1"/>
  <c r="F48" i="2" s="1"/>
  <c r="J48" i="2" l="1"/>
  <c r="K48" i="2"/>
  <c r="I48" i="2"/>
  <c r="D48" i="2"/>
  <c r="E48" i="2"/>
  <c r="C48" i="2"/>
  <c r="C49" i="2" l="1" a="1"/>
  <c r="F49" i="2" a="1"/>
  <c r="F49" i="2" s="1"/>
  <c r="J49" i="2" l="1"/>
  <c r="I49" i="2"/>
  <c r="K49" i="2"/>
  <c r="E49" i="2"/>
  <c r="D49" i="2"/>
  <c r="C49" i="2"/>
  <c r="F50" i="2" l="1" a="1"/>
  <c r="F50" i="2" s="1"/>
  <c r="C50" i="2" a="1"/>
  <c r="C50" i="2" l="1"/>
  <c r="E50" i="2"/>
  <c r="D50" i="2"/>
  <c r="K50" i="2"/>
  <c r="J50" i="2"/>
  <c r="I50" i="2"/>
  <c r="C51" i="2" l="1" a="1"/>
  <c r="F51" i="2" a="1"/>
  <c r="F51" i="2" s="1"/>
  <c r="J51" i="2" l="1"/>
  <c r="K51" i="2"/>
  <c r="I51" i="2"/>
  <c r="C51" i="2"/>
  <c r="D51" i="2"/>
  <c r="E51" i="2"/>
  <c r="C52" i="2" l="1" a="1"/>
  <c r="F52" i="2" a="1"/>
  <c r="F52" i="2" s="1"/>
  <c r="J52" i="2" l="1"/>
  <c r="K52" i="2"/>
  <c r="I52" i="2"/>
  <c r="D52" i="2"/>
  <c r="E52" i="2"/>
  <c r="C52" i="2"/>
  <c r="F53" i="2" l="1" a="1"/>
  <c r="F53" i="2" s="1"/>
  <c r="C53" i="2" a="1"/>
  <c r="C53" i="2" l="1"/>
  <c r="D53" i="2"/>
  <c r="E53" i="2"/>
  <c r="I53" i="2"/>
  <c r="K53" i="2"/>
  <c r="J53" i="2"/>
  <c r="C54" i="2" l="1" a="1"/>
  <c r="F54" i="2" a="1"/>
  <c r="F54" i="2" s="1"/>
  <c r="K54" i="2" l="1"/>
  <c r="I54" i="2"/>
  <c r="J54" i="2"/>
  <c r="C54" i="2"/>
  <c r="D54" i="2"/>
  <c r="E54" i="2"/>
  <c r="C55" i="2" l="1" a="1"/>
  <c r="F55" i="2" a="1"/>
  <c r="F55" i="2" s="1"/>
  <c r="J55" i="2" l="1"/>
  <c r="K55" i="2"/>
  <c r="I55" i="2"/>
  <c r="C55" i="2"/>
  <c r="D55" i="2"/>
  <c r="E55" i="2"/>
  <c r="C56" i="2" l="1" a="1"/>
  <c r="F56" i="2" a="1"/>
  <c r="F56" i="2" s="1"/>
  <c r="J56" i="2" l="1"/>
  <c r="K56" i="2"/>
  <c r="I56" i="2"/>
  <c r="D56" i="2"/>
  <c r="E56" i="2"/>
  <c r="C56" i="2"/>
  <c r="C57" i="2" l="1" a="1"/>
  <c r="F57" i="2" a="1"/>
  <c r="F57" i="2" s="1"/>
  <c r="J57" i="2" l="1"/>
  <c r="I57" i="2"/>
  <c r="K57" i="2"/>
  <c r="D57" i="2"/>
  <c r="C57" i="2"/>
  <c r="E57" i="2"/>
  <c r="F58" i="2" l="1" a="1"/>
  <c r="F58" i="2" s="1"/>
  <c r="C58" i="2" a="1"/>
  <c r="C58" i="2" l="1"/>
  <c r="D58" i="2"/>
  <c r="E58" i="2"/>
  <c r="K58" i="2"/>
  <c r="J58" i="2"/>
  <c r="I58" i="2"/>
  <c r="F59" i="2" l="1" a="1"/>
  <c r="F59" i="2" s="1"/>
  <c r="C59" i="2" a="1"/>
  <c r="C59" i="2" l="1"/>
  <c r="E59" i="2"/>
  <c r="D59" i="2"/>
  <c r="J59" i="2"/>
  <c r="K59" i="2"/>
  <c r="I59" i="2"/>
  <c r="F60" i="2" l="1" a="1"/>
  <c r="F60" i="2" s="1"/>
  <c r="C60" i="2" a="1"/>
  <c r="E60" i="2" l="1"/>
  <c r="C60" i="2"/>
  <c r="D60" i="2"/>
  <c r="J60" i="2"/>
  <c r="K60" i="2"/>
  <c r="I60" i="2"/>
  <c r="F61" i="2" l="1" a="1"/>
  <c r="F61" i="2" s="1"/>
  <c r="C61" i="2" a="1"/>
  <c r="C61" i="2" l="1"/>
  <c r="D61" i="2"/>
  <c r="E61" i="2"/>
  <c r="I61" i="2"/>
  <c r="K61" i="2"/>
  <c r="J61" i="2"/>
  <c r="F62" i="2" l="1" a="1"/>
  <c r="F62" i="2" s="1"/>
  <c r="C62" i="2" a="1"/>
  <c r="C62" i="2" l="1"/>
  <c r="D62" i="2"/>
  <c r="E62" i="2"/>
  <c r="K62" i="2"/>
  <c r="I62" i="2"/>
  <c r="J62" i="2"/>
  <c r="F63" i="2" l="1" a="1"/>
  <c r="F63" i="2" s="1"/>
  <c r="C63" i="2" a="1"/>
  <c r="C63" i="2" l="1"/>
  <c r="E63" i="2"/>
  <c r="D63" i="2"/>
  <c r="J63" i="2"/>
  <c r="K63" i="2"/>
  <c r="I63" i="2"/>
  <c r="F64" i="2" l="1" a="1"/>
  <c r="F64" i="2" s="1"/>
  <c r="C64" i="2" a="1"/>
  <c r="E64" i="2" l="1"/>
  <c r="C64" i="2"/>
  <c r="D64" i="2"/>
  <c r="J64" i="2"/>
  <c r="K64" i="2"/>
  <c r="I64" i="2"/>
  <c r="F65" i="2" l="1" a="1"/>
  <c r="F65" i="2" s="1"/>
  <c r="C65" i="2" a="1"/>
  <c r="C65" i="2" l="1"/>
  <c r="E65" i="2"/>
  <c r="D65" i="2"/>
  <c r="J65" i="2"/>
  <c r="I65" i="2"/>
  <c r="K65" i="2"/>
  <c r="F66" i="2" l="1" a="1"/>
  <c r="F66" i="2" s="1"/>
  <c r="C66" i="2" a="1"/>
  <c r="D66" i="2" l="1"/>
  <c r="E66" i="2"/>
  <c r="C66" i="2"/>
  <c r="K66" i="2"/>
  <c r="J66" i="2"/>
  <c r="I66" i="2"/>
  <c r="F67" i="2" l="1" a="1"/>
  <c r="F67" i="2" s="1"/>
  <c r="C67" i="2" a="1"/>
  <c r="E67" i="2" l="1"/>
  <c r="C67" i="2"/>
  <c r="D67" i="2"/>
  <c r="J67" i="2"/>
  <c r="K67" i="2"/>
  <c r="I67" i="2"/>
  <c r="F68" i="2" l="1" a="1"/>
  <c r="F68" i="2" s="1"/>
  <c r="C68" i="2" a="1"/>
  <c r="C68" i="2" l="1"/>
  <c r="E68" i="2"/>
  <c r="D68" i="2"/>
  <c r="J68" i="2"/>
  <c r="K68" i="2"/>
  <c r="I68" i="2"/>
  <c r="F69" i="2" l="1" a="1"/>
  <c r="F69" i="2" s="1"/>
  <c r="C69" i="2" a="1"/>
  <c r="C69" i="2" l="1"/>
  <c r="D69" i="2"/>
  <c r="E69" i="2"/>
  <c r="I69" i="2"/>
  <c r="K69" i="2"/>
  <c r="J69" i="2"/>
  <c r="F70" i="2" l="1" a="1"/>
  <c r="F70" i="2" s="1"/>
  <c r="C70" i="2" a="1"/>
  <c r="C70" i="2" l="1"/>
  <c r="E70" i="2"/>
  <c r="D70" i="2"/>
  <c r="K70" i="2"/>
  <c r="I70" i="2"/>
  <c r="J70" i="2"/>
  <c r="F71" i="2" l="1" a="1"/>
  <c r="F71" i="2" s="1"/>
  <c r="C71" i="2" a="1"/>
  <c r="C71" i="2" l="1"/>
  <c r="D71" i="2"/>
  <c r="E71" i="2"/>
  <c r="J71" i="2"/>
  <c r="K71" i="2"/>
  <c r="I71" i="2"/>
  <c r="C72" i="2" l="1" a="1"/>
  <c r="F72" i="2" a="1"/>
  <c r="F72" i="2" s="1"/>
  <c r="J72" i="2" l="1"/>
  <c r="K72" i="2"/>
  <c r="I72" i="2"/>
  <c r="C72" i="2"/>
  <c r="D72" i="2"/>
  <c r="E72" i="2"/>
  <c r="F73" i="2" l="1" a="1"/>
  <c r="F73" i="2" s="1"/>
  <c r="C73" i="2" a="1"/>
  <c r="C73" i="2" l="1"/>
  <c r="D73" i="2"/>
  <c r="E73" i="2"/>
  <c r="J73" i="2"/>
  <c r="I73" i="2"/>
  <c r="K73" i="2"/>
  <c r="F74" i="2" l="1" a="1"/>
  <c r="F74" i="2" s="1"/>
  <c r="C74" i="2" a="1"/>
  <c r="C74" i="2" l="1"/>
  <c r="D74" i="2"/>
  <c r="E74" i="2"/>
  <c r="K74" i="2"/>
  <c r="J74" i="2"/>
  <c r="I74" i="2"/>
  <c r="F75" i="2" l="1" a="1"/>
  <c r="F75" i="2" s="1"/>
  <c r="C75" i="2" a="1"/>
  <c r="C75" i="2" l="1"/>
  <c r="D75" i="2"/>
  <c r="E75" i="2"/>
  <c r="J75" i="2"/>
  <c r="K75" i="2"/>
  <c r="I75" i="2"/>
  <c r="C76" i="2" l="1" a="1"/>
  <c r="F76" i="2" a="1"/>
  <c r="F76" i="2" s="1"/>
  <c r="J76" i="2" l="1"/>
  <c r="K76" i="2"/>
  <c r="I76" i="2"/>
  <c r="E76" i="2"/>
  <c r="C76" i="2"/>
  <c r="D76" i="2"/>
  <c r="F77" i="2" l="1" a="1"/>
  <c r="F77" i="2" s="1"/>
  <c r="C77" i="2" a="1"/>
  <c r="E77" i="2" l="1"/>
  <c r="C77" i="2"/>
  <c r="D77" i="2"/>
  <c r="I77" i="2"/>
  <c r="K77" i="2"/>
  <c r="J77" i="2"/>
  <c r="C78" i="2" l="1" a="1"/>
  <c r="F78" i="2" a="1"/>
  <c r="F78" i="2" s="1"/>
  <c r="K78" i="2" l="1"/>
  <c r="I78" i="2"/>
  <c r="J78" i="2"/>
  <c r="C78" i="2"/>
  <c r="D78" i="2"/>
  <c r="E78" i="2"/>
  <c r="F79" i="2" l="1" a="1"/>
  <c r="F79" i="2" s="1"/>
  <c r="C79" i="2" a="1"/>
  <c r="C79" i="2" l="1"/>
  <c r="D79" i="2"/>
  <c r="E79" i="2"/>
  <c r="J79" i="2"/>
  <c r="K79" i="2"/>
  <c r="I79" i="2"/>
  <c r="F80" i="2" l="1" a="1"/>
  <c r="F80" i="2" s="1"/>
  <c r="C80" i="2" a="1"/>
  <c r="C80" i="2" l="1"/>
  <c r="E80" i="2"/>
  <c r="D80" i="2"/>
  <c r="J80" i="2"/>
  <c r="K80" i="2"/>
  <c r="I80" i="2"/>
  <c r="F81" i="2" l="1" a="1"/>
  <c r="F81" i="2" s="1"/>
  <c r="C81" i="2" a="1"/>
  <c r="E81" i="2" l="1"/>
  <c r="C81" i="2"/>
  <c r="D81" i="2"/>
  <c r="J81" i="2"/>
  <c r="I81" i="2"/>
  <c r="K81" i="2"/>
  <c r="F82" i="2" l="1" a="1"/>
  <c r="F82" i="2" s="1"/>
  <c r="C82" i="2" a="1"/>
  <c r="E82" i="2" l="1"/>
  <c r="C82" i="2"/>
  <c r="D82" i="2"/>
  <c r="K82" i="2"/>
  <c r="J82" i="2"/>
  <c r="I82" i="2"/>
  <c r="F83" i="2" l="1" a="1"/>
  <c r="F83" i="2" s="1"/>
  <c r="C83" i="2" a="1"/>
  <c r="E83" i="2" l="1"/>
  <c r="C83" i="2"/>
  <c r="D83" i="2"/>
  <c r="J83" i="2"/>
  <c r="K83" i="2"/>
  <c r="I83" i="2"/>
  <c r="F84" i="2" l="1" a="1"/>
  <c r="F84" i="2" s="1"/>
  <c r="C84" i="2" a="1"/>
  <c r="C84" i="2" l="1"/>
  <c r="E84" i="2"/>
  <c r="D84" i="2"/>
  <c r="J84" i="2"/>
  <c r="K84" i="2"/>
  <c r="I84" i="2"/>
  <c r="F85" i="2" l="1" a="1"/>
  <c r="F85" i="2" s="1"/>
  <c r="C85" i="2" a="1"/>
  <c r="E85" i="2" l="1"/>
  <c r="C85" i="2"/>
  <c r="D85" i="2"/>
  <c r="I85" i="2"/>
  <c r="K85" i="2"/>
  <c r="J85" i="2"/>
  <c r="F86" i="2" l="1" a="1"/>
  <c r="F86" i="2" s="1"/>
  <c r="C86" i="2" a="1"/>
  <c r="C86" i="2" l="1"/>
  <c r="D86" i="2"/>
  <c r="E86" i="2"/>
  <c r="K86" i="2"/>
  <c r="I86" i="2"/>
  <c r="J86" i="2"/>
  <c r="F87" i="2" l="1" a="1"/>
  <c r="F87" i="2" s="1"/>
  <c r="C87" i="2" a="1"/>
  <c r="E87" i="2" l="1"/>
  <c r="C87" i="2"/>
  <c r="D87" i="2"/>
  <c r="J87" i="2"/>
  <c r="K87" i="2"/>
  <c r="I87" i="2"/>
  <c r="F88" i="2" l="1" a="1"/>
  <c r="F88" i="2" s="1"/>
  <c r="C88" i="2" a="1"/>
  <c r="D88" i="2" l="1"/>
  <c r="C88" i="2"/>
  <c r="E88" i="2"/>
  <c r="J88" i="2"/>
  <c r="K88" i="2"/>
  <c r="I88" i="2"/>
  <c r="F89" i="2" l="1" a="1"/>
  <c r="F89" i="2" s="1"/>
  <c r="C89" i="2" a="1"/>
  <c r="E89" i="2" l="1"/>
  <c r="C89" i="2"/>
  <c r="D89" i="2"/>
  <c r="J89" i="2"/>
  <c r="I89" i="2"/>
  <c r="K89" i="2"/>
  <c r="F90" i="2" l="1" a="1"/>
  <c r="F90" i="2" s="1"/>
  <c r="C90" i="2" a="1"/>
  <c r="C90" i="2" l="1"/>
  <c r="E90" i="2"/>
  <c r="D90" i="2"/>
  <c r="K90" i="2"/>
  <c r="J90" i="2"/>
  <c r="I90" i="2"/>
  <c r="F91" i="2" l="1" a="1"/>
  <c r="F91" i="2" s="1"/>
  <c r="C91" i="2" a="1"/>
  <c r="E91" i="2" l="1"/>
  <c r="C91" i="2"/>
  <c r="D91" i="2"/>
  <c r="J91" i="2"/>
  <c r="K91" i="2"/>
  <c r="I91" i="2"/>
  <c r="C92" i="2" l="1" a="1"/>
  <c r="F92" i="2" a="1"/>
  <c r="F92" i="2" s="1"/>
  <c r="J92" i="2" l="1"/>
  <c r="K92" i="2"/>
  <c r="I92" i="2"/>
  <c r="E92" i="2"/>
  <c r="C92" i="2"/>
  <c r="D92" i="2"/>
  <c r="F93" i="2" l="1" a="1"/>
  <c r="F93" i="2" s="1"/>
  <c r="C93" i="2" a="1"/>
  <c r="E93" i="2" l="1"/>
  <c r="C93" i="2"/>
  <c r="D93" i="2"/>
  <c r="I93" i="2"/>
  <c r="K93" i="2"/>
  <c r="J93" i="2"/>
  <c r="F94" i="2" l="1" a="1"/>
  <c r="F94" i="2" s="1"/>
  <c r="C94" i="2" a="1"/>
  <c r="K94" i="2" l="1"/>
  <c r="I94" i="2"/>
  <c r="J94" i="2"/>
  <c r="C94" i="2"/>
  <c r="E94" i="2"/>
  <c r="D94" i="2"/>
  <c r="F95" i="2" l="1" a="1"/>
  <c r="F95" i="2" s="1"/>
  <c r="C95" i="2" a="1"/>
  <c r="E95" i="2" l="1"/>
  <c r="C95" i="2"/>
  <c r="D95" i="2"/>
  <c r="J95" i="2"/>
  <c r="K95" i="2"/>
  <c r="I95" i="2"/>
  <c r="F96" i="2" l="1" a="1"/>
  <c r="F96" i="2" s="1"/>
  <c r="C96" i="2" a="1"/>
  <c r="J96" i="2" l="1"/>
  <c r="K96" i="2"/>
  <c r="I96" i="2"/>
  <c r="D96" i="2"/>
  <c r="C96" i="2"/>
  <c r="E96" i="2"/>
  <c r="C97" i="2" l="1" a="1"/>
  <c r="F97" i="2" a="1"/>
  <c r="F97" i="2" s="1"/>
  <c r="J97" i="2" l="1"/>
  <c r="I97" i="2"/>
  <c r="K97" i="2"/>
  <c r="C97" i="2"/>
  <c r="E97" i="2"/>
  <c r="D97" i="2"/>
  <c r="C98" i="2" l="1" a="1"/>
  <c r="E98" i="2" s="1"/>
  <c r="F98" i="2" a="1"/>
  <c r="F98" i="2" s="1"/>
  <c r="D98" i="2" l="1"/>
  <c r="C98" i="2"/>
  <c r="F99" i="2" a="1"/>
  <c r="F99" i="2" s="1"/>
  <c r="C99" i="2" a="1"/>
  <c r="K98" i="2"/>
  <c r="J98" i="2"/>
  <c r="I98" i="2"/>
  <c r="J99" i="2" l="1"/>
  <c r="K99" i="2"/>
  <c r="I99" i="2"/>
  <c r="E99" i="2"/>
  <c r="C99" i="2"/>
  <c r="D99" i="2"/>
  <c r="C100" i="2" l="1" a="1"/>
  <c r="F100" i="2" a="1"/>
  <c r="F100" i="2" s="1"/>
  <c r="J100" i="2" l="1"/>
  <c r="K100" i="2"/>
  <c r="I100" i="2"/>
  <c r="C100" i="2"/>
  <c r="D100" i="2"/>
  <c r="E100" i="2"/>
  <c r="C101" i="2" l="1" a="1"/>
  <c r="F101" i="2" a="1"/>
  <c r="F101" i="2" s="1"/>
  <c r="I101" i="2" l="1"/>
  <c r="K101" i="2"/>
  <c r="J101" i="2"/>
  <c r="E101" i="2"/>
  <c r="C101" i="2"/>
  <c r="D101" i="2"/>
  <c r="C102" i="2" l="1" a="1"/>
  <c r="F102" i="2" a="1"/>
  <c r="F102" i="2" s="1"/>
  <c r="K102" i="2" l="1"/>
  <c r="I102" i="2"/>
  <c r="J102" i="2"/>
  <c r="D102" i="2"/>
  <c r="E102" i="2"/>
  <c r="C102" i="2"/>
  <c r="F103" i="2" l="1" a="1"/>
  <c r="F103" i="2" s="1"/>
  <c r="C103" i="2" a="1"/>
  <c r="E103" i="2" l="1"/>
  <c r="C103" i="2"/>
  <c r="D103" i="2"/>
  <c r="J103" i="2"/>
  <c r="K103" i="2"/>
  <c r="I103" i="2"/>
  <c r="C104" i="2" l="1" a="1"/>
  <c r="F104" i="2" a="1"/>
  <c r="F104" i="2" s="1"/>
  <c r="J104" i="2" l="1"/>
  <c r="K104" i="2"/>
  <c r="I104" i="2"/>
  <c r="D104" i="2"/>
  <c r="E104" i="2"/>
  <c r="C104" i="2"/>
  <c r="C105" i="2" l="1" a="1"/>
  <c r="F105" i="2" a="1"/>
  <c r="F105" i="2" s="1"/>
  <c r="D105" i="2" l="1"/>
  <c r="E105" i="2"/>
  <c r="C105" i="2"/>
  <c r="J105" i="2"/>
  <c r="I105" i="2"/>
  <c r="K105" i="2"/>
  <c r="C106" i="2" l="1" a="1"/>
  <c r="F106" i="2" a="1"/>
  <c r="F106" i="2" s="1"/>
  <c r="K106" i="2" l="1"/>
  <c r="J106" i="2"/>
  <c r="I106" i="2"/>
  <c r="E106" i="2"/>
  <c r="C106" i="2"/>
  <c r="D106" i="2"/>
  <c r="F107" i="2" l="1" a="1"/>
  <c r="F107" i="2" s="1"/>
  <c r="C107" i="2" a="1"/>
  <c r="J107" i="2" l="1"/>
  <c r="K107" i="2"/>
  <c r="I107" i="2"/>
  <c r="D107" i="2"/>
  <c r="E107" i="2"/>
  <c r="C107" i="2"/>
  <c r="C108" i="2" l="1" a="1"/>
  <c r="F108" i="2" a="1"/>
  <c r="F108" i="2" s="1"/>
  <c r="D108" i="2" l="1"/>
  <c r="E108" i="2"/>
  <c r="C108" i="2"/>
  <c r="J108" i="2"/>
  <c r="K108" i="2"/>
  <c r="I108" i="2"/>
  <c r="C109" i="2" l="1" a="1"/>
  <c r="F109" i="2" a="1"/>
  <c r="F109" i="2" s="1"/>
  <c r="E109" i="2" l="1"/>
  <c r="C109" i="2"/>
  <c r="D109" i="2"/>
  <c r="I109" i="2"/>
  <c r="K109" i="2"/>
  <c r="J109" i="2"/>
  <c r="F110" i="2" l="1" a="1"/>
  <c r="F110" i="2" s="1"/>
  <c r="C110" i="2" a="1"/>
  <c r="K110" i="2" l="1"/>
  <c r="I110" i="2"/>
  <c r="J110" i="2"/>
  <c r="C110" i="2"/>
  <c r="D110" i="2"/>
  <c r="E110" i="2"/>
  <c r="C111" i="2" l="1" a="1"/>
  <c r="F111" i="2" a="1"/>
  <c r="F111" i="2" s="1"/>
  <c r="E111" i="2" l="1"/>
  <c r="C111" i="2"/>
  <c r="D111" i="2"/>
  <c r="J111" i="2"/>
  <c r="K111" i="2"/>
  <c r="I111" i="2"/>
  <c r="C112" i="2" l="1" a="1"/>
  <c r="F112" i="2" a="1"/>
  <c r="F112" i="2" s="1"/>
  <c r="J112" i="2" l="1"/>
  <c r="K112" i="2"/>
  <c r="I112" i="2"/>
  <c r="D112" i="2"/>
  <c r="E112" i="2"/>
  <c r="C112" i="2"/>
  <c r="C113" i="2" l="1" a="1"/>
  <c r="F113" i="2" a="1"/>
  <c r="F113" i="2" s="1"/>
  <c r="J113" i="2" l="1"/>
  <c r="I113" i="2"/>
  <c r="K113" i="2"/>
  <c r="D113" i="2"/>
  <c r="C113" i="2"/>
  <c r="E113" i="2"/>
  <c r="C114" i="2" l="1" a="1"/>
  <c r="F114" i="2" a="1"/>
  <c r="F114" i="2" s="1"/>
  <c r="K114" i="2" l="1"/>
  <c r="J114" i="2"/>
  <c r="I114" i="2"/>
  <c r="C114" i="2"/>
  <c r="D114" i="2"/>
  <c r="E114" i="2"/>
  <c r="C115" i="2" l="1" a="1"/>
  <c r="F115" i="2" a="1"/>
  <c r="F115" i="2" s="1"/>
  <c r="J115" i="2" l="1"/>
  <c r="K115" i="2"/>
  <c r="I115" i="2"/>
  <c r="E115" i="2"/>
  <c r="C115" i="2"/>
  <c r="D115" i="2"/>
  <c r="C116" i="2" l="1" a="1"/>
  <c r="F116" i="2" a="1"/>
  <c r="F116" i="2" s="1"/>
  <c r="J116" i="2" l="1"/>
  <c r="K116" i="2"/>
  <c r="I116" i="2"/>
  <c r="D116" i="2"/>
  <c r="E116" i="2"/>
  <c r="C116" i="2"/>
  <c r="C117" i="2" l="1" a="1"/>
  <c r="F117" i="2" a="1"/>
  <c r="F117" i="2" s="1"/>
  <c r="I117" i="2" l="1"/>
  <c r="K117" i="2"/>
  <c r="J117" i="2"/>
  <c r="D117" i="2"/>
  <c r="E117" i="2"/>
  <c r="C117" i="2"/>
  <c r="C118" i="2" l="1" a="1"/>
  <c r="F118" i="2" a="1"/>
  <c r="F118" i="2" s="1"/>
  <c r="K118" i="2" l="1"/>
  <c r="I118" i="2"/>
  <c r="J118" i="2"/>
  <c r="E118" i="2"/>
  <c r="C118" i="2"/>
  <c r="D118" i="2"/>
  <c r="F119" i="2" l="1" a="1"/>
  <c r="F119" i="2" s="1"/>
  <c r="C119" i="2" a="1"/>
  <c r="D119" i="2" l="1"/>
  <c r="E119" i="2"/>
  <c r="C119" i="2"/>
  <c r="J119" i="2"/>
  <c r="K119" i="2"/>
  <c r="I119" i="2"/>
  <c r="C120" i="2" l="1" a="1"/>
  <c r="F120" i="2" a="1"/>
  <c r="F120" i="2" s="1"/>
  <c r="J120" i="2" l="1"/>
  <c r="K120" i="2"/>
  <c r="I120" i="2"/>
  <c r="D120" i="2"/>
  <c r="E120" i="2"/>
  <c r="C120" i="2"/>
  <c r="C121" i="2" l="1" a="1"/>
  <c r="F121" i="2" a="1"/>
  <c r="F121" i="2" s="1"/>
  <c r="J121" i="2" l="1"/>
  <c r="I121" i="2"/>
  <c r="K121" i="2"/>
  <c r="D121" i="2"/>
  <c r="E121" i="2"/>
  <c r="C121" i="2"/>
  <c r="C122" i="2" l="1" a="1"/>
  <c r="F122" i="2" a="1"/>
  <c r="F122" i="2" s="1"/>
  <c r="K122" i="2" l="1"/>
  <c r="J122" i="2"/>
  <c r="I122" i="2"/>
  <c r="D122" i="2"/>
  <c r="E122" i="2"/>
  <c r="C122" i="2"/>
  <c r="C123" i="2" l="1" a="1"/>
  <c r="F123" i="2" a="1"/>
  <c r="F123" i="2" s="1"/>
  <c r="J123" i="2" l="1"/>
  <c r="K123" i="2"/>
  <c r="I123" i="2"/>
  <c r="E123" i="2"/>
  <c r="C123" i="2"/>
  <c r="D123" i="2"/>
  <c r="F124" i="2" l="1" a="1"/>
  <c r="F124" i="2" s="1"/>
  <c r="C124" i="2" a="1"/>
  <c r="C124" i="2" l="1"/>
  <c r="D124" i="2"/>
  <c r="E124" i="2"/>
  <c r="J124" i="2"/>
  <c r="K124" i="2"/>
  <c r="I124" i="2"/>
  <c r="C125" i="2" l="1" a="1"/>
  <c r="F125" i="2" a="1"/>
  <c r="F125" i="2" s="1"/>
  <c r="D125" i="2" l="1"/>
  <c r="E125" i="2"/>
  <c r="C125" i="2"/>
  <c r="I125" i="2"/>
  <c r="K125" i="2"/>
  <c r="J125" i="2"/>
  <c r="F126" i="2" l="1" a="1"/>
  <c r="F126" i="2" s="1"/>
  <c r="C126" i="2" a="1"/>
  <c r="D126" i="2" l="1"/>
  <c r="E126" i="2"/>
  <c r="C126" i="2"/>
  <c r="K126" i="2"/>
  <c r="I126" i="2"/>
  <c r="J126" i="2"/>
  <c r="C127" i="2" l="1" a="1"/>
  <c r="F127" i="2" a="1"/>
  <c r="F127" i="2" s="1"/>
  <c r="J127" i="2" l="1"/>
  <c r="K127" i="2"/>
  <c r="I127" i="2"/>
  <c r="D127" i="2"/>
  <c r="E127" i="2"/>
  <c r="C127" i="2"/>
  <c r="C128" i="2" l="1" a="1"/>
  <c r="F128" i="2" a="1"/>
  <c r="F128" i="2" s="1"/>
  <c r="J128" i="2" l="1"/>
  <c r="K128" i="2"/>
  <c r="I128" i="2"/>
  <c r="D128" i="2"/>
  <c r="E128" i="2"/>
  <c r="C128" i="2"/>
  <c r="C129" i="2" l="1" a="1"/>
  <c r="F129" i="2" a="1"/>
  <c r="F129" i="2" s="1"/>
  <c r="J129" i="2" l="1"/>
  <c r="I129" i="2"/>
  <c r="K129" i="2"/>
  <c r="E129" i="2"/>
  <c r="C129" i="2"/>
  <c r="D129" i="2"/>
  <c r="F130" i="2" l="1" a="1"/>
  <c r="F130" i="2" s="1"/>
  <c r="C130" i="2" a="1"/>
  <c r="C130" i="2" l="1"/>
  <c r="D130" i="2"/>
  <c r="E130" i="2"/>
  <c r="K130" i="2"/>
  <c r="J130" i="2"/>
  <c r="I130" i="2"/>
  <c r="C131" i="2" l="1" a="1"/>
  <c r="F131" i="2" a="1"/>
  <c r="F131" i="2" s="1"/>
  <c r="J131" i="2" l="1"/>
  <c r="K131" i="2"/>
  <c r="I131" i="2"/>
  <c r="D131" i="2"/>
  <c r="E131" i="2"/>
  <c r="C131" i="2"/>
  <c r="C132" i="2" l="1" a="1"/>
  <c r="F132" i="2" a="1"/>
  <c r="F132" i="2" s="1"/>
  <c r="J132" i="2" l="1"/>
  <c r="K132" i="2"/>
  <c r="I132" i="2"/>
  <c r="C132" i="2"/>
  <c r="D132" i="2"/>
  <c r="E132" i="2"/>
  <c r="C133" i="2" l="1" a="1"/>
  <c r="F133" i="2" a="1"/>
  <c r="F133" i="2" s="1"/>
  <c r="I133" i="2" l="1"/>
  <c r="K133" i="2"/>
  <c r="J133" i="2"/>
  <c r="E133" i="2"/>
  <c r="D133" i="2"/>
  <c r="C133" i="2"/>
  <c r="C134" i="2" l="1" a="1"/>
  <c r="F134" i="2" a="1"/>
  <c r="F134" i="2" s="1"/>
  <c r="K134" i="2" l="1"/>
  <c r="I134" i="2"/>
  <c r="J134" i="2"/>
  <c r="D134" i="2"/>
  <c r="E134" i="2"/>
  <c r="C134" i="2"/>
  <c r="C135" i="2" l="1" a="1"/>
  <c r="F135" i="2" a="1"/>
  <c r="F135" i="2" s="1"/>
  <c r="J135" i="2" l="1"/>
  <c r="K135" i="2"/>
  <c r="I135" i="2"/>
  <c r="E135" i="2"/>
  <c r="C135" i="2"/>
  <c r="D135" i="2"/>
  <c r="C136" i="2" l="1" a="1"/>
  <c r="F136" i="2" a="1"/>
  <c r="F136" i="2" s="1"/>
  <c r="J136" i="2" l="1"/>
  <c r="K136" i="2"/>
  <c r="I136" i="2"/>
  <c r="D136" i="2"/>
  <c r="E136" i="2"/>
  <c r="C136" i="2"/>
  <c r="C137" i="2" l="1" a="1"/>
  <c r="F137" i="2" a="1"/>
  <c r="F137" i="2" s="1"/>
  <c r="J137" i="2" l="1"/>
  <c r="I137" i="2"/>
  <c r="K137" i="2"/>
  <c r="C137" i="2"/>
  <c r="D137" i="2"/>
  <c r="E137" i="2"/>
  <c r="F138" i="2" l="1" a="1"/>
  <c r="F138" i="2" s="1"/>
  <c r="C138" i="2" a="1"/>
  <c r="D138" i="2" l="1"/>
  <c r="C138" i="2"/>
  <c r="E138" i="2"/>
  <c r="K138" i="2"/>
  <c r="J138" i="2"/>
  <c r="I138" i="2"/>
  <c r="C139" i="2" l="1" a="1"/>
  <c r="F139" i="2" a="1"/>
  <c r="F139" i="2" s="1"/>
  <c r="J139" i="2" l="1"/>
  <c r="K139" i="2"/>
  <c r="I139" i="2"/>
  <c r="D139" i="2"/>
  <c r="E139" i="2"/>
  <c r="C139" i="2"/>
  <c r="C140" i="2" l="1" a="1"/>
  <c r="F140" i="2" a="1"/>
  <c r="F140" i="2" s="1"/>
  <c r="J140" i="2" l="1"/>
  <c r="K140" i="2"/>
  <c r="I140" i="2"/>
  <c r="E140" i="2"/>
  <c r="D140" i="2"/>
  <c r="C140" i="2"/>
  <c r="F141" i="2" l="1" a="1"/>
  <c r="F141" i="2" s="1"/>
  <c r="C141" i="2" a="1"/>
  <c r="E141" i="2" l="1"/>
  <c r="C141" i="2"/>
  <c r="D141" i="2"/>
  <c r="I141" i="2"/>
  <c r="K141" i="2"/>
  <c r="J141" i="2"/>
  <c r="C142" i="2" l="1" a="1"/>
  <c r="F142" i="2" a="1"/>
  <c r="F142" i="2" s="1"/>
  <c r="K142" i="2" l="1"/>
  <c r="I142" i="2"/>
  <c r="J142" i="2"/>
  <c r="C142" i="2"/>
  <c r="D142" i="2"/>
  <c r="E142" i="2"/>
  <c r="C143" i="2" l="1" a="1"/>
  <c r="F143" i="2" a="1"/>
  <c r="F143" i="2" s="1"/>
  <c r="J143" i="2" l="1"/>
  <c r="K143" i="2"/>
  <c r="I143" i="2"/>
  <c r="D143" i="2"/>
  <c r="E143" i="2"/>
  <c r="C143" i="2"/>
  <c r="C144" i="2" l="1" a="1"/>
  <c r="F144" i="2" a="1"/>
  <c r="F144" i="2" s="1"/>
  <c r="J144" i="2" l="1"/>
  <c r="K144" i="2"/>
  <c r="I144" i="2"/>
  <c r="D144" i="2"/>
  <c r="C144" i="2"/>
  <c r="E144" i="2"/>
  <c r="C145" i="2" l="1" a="1"/>
  <c r="F145" i="2" a="1"/>
  <c r="F145" i="2" s="1"/>
  <c r="J145" i="2" l="1"/>
  <c r="I145" i="2"/>
  <c r="K145" i="2"/>
  <c r="D145" i="2"/>
  <c r="E145" i="2"/>
  <c r="C145" i="2"/>
  <c r="C146" i="2" l="1" a="1"/>
  <c r="F146" i="2" a="1"/>
  <c r="F146" i="2" s="1"/>
  <c r="K146" i="2" l="1"/>
  <c r="J146" i="2"/>
  <c r="I146" i="2"/>
  <c r="D146" i="2"/>
  <c r="E146" i="2"/>
  <c r="C146" i="2"/>
  <c r="C147" i="2" l="1" a="1"/>
  <c r="F147" i="2" a="1"/>
  <c r="F147" i="2" s="1"/>
  <c r="J147" i="2" l="1"/>
  <c r="K147" i="2"/>
  <c r="I147" i="2"/>
  <c r="E147" i="2"/>
  <c r="C147" i="2"/>
  <c r="D147" i="2"/>
  <c r="C148" i="2" l="1" a="1"/>
  <c r="F148" i="2" a="1"/>
  <c r="F148" i="2" s="1"/>
  <c r="J148" i="2" l="1"/>
  <c r="K148" i="2"/>
  <c r="I148" i="2"/>
  <c r="E148" i="2"/>
  <c r="D148" i="2"/>
  <c r="C148" i="2"/>
  <c r="C149" i="2" l="1" a="1"/>
  <c r="F149" i="2" a="1"/>
  <c r="F149" i="2" s="1"/>
  <c r="I149" i="2" l="1"/>
  <c r="K149" i="2"/>
  <c r="J149" i="2"/>
  <c r="D149" i="2"/>
  <c r="E149" i="2"/>
  <c r="C149" i="2"/>
  <c r="F150" i="2" l="1" a="1"/>
  <c r="F150" i="2" s="1"/>
  <c r="C150" i="2" a="1"/>
  <c r="C150" i="2" l="1"/>
  <c r="D150" i="2"/>
  <c r="E150" i="2"/>
  <c r="K150" i="2"/>
  <c r="I150" i="2"/>
  <c r="J150" i="2"/>
  <c r="C151" i="2" l="1" a="1"/>
  <c r="F151" i="2" a="1"/>
  <c r="F151" i="2" s="1"/>
  <c r="J151" i="2" l="1"/>
  <c r="K151" i="2"/>
  <c r="I151" i="2"/>
  <c r="C151" i="2"/>
  <c r="E151" i="2"/>
  <c r="D151" i="2"/>
  <c r="F152" i="2" l="1" a="1"/>
  <c r="F152" i="2" s="1"/>
  <c r="C152" i="2" a="1"/>
  <c r="D152" i="2" l="1"/>
  <c r="E152" i="2"/>
  <c r="C152" i="2"/>
  <c r="J152" i="2"/>
  <c r="K152" i="2"/>
  <c r="I152" i="2"/>
  <c r="C153" i="2" l="1" a="1"/>
  <c r="F153" i="2" a="1"/>
  <c r="F153" i="2" s="1"/>
  <c r="J153" i="2" l="1"/>
  <c r="I153" i="2"/>
  <c r="K153" i="2"/>
  <c r="C153" i="2"/>
  <c r="D153" i="2"/>
  <c r="E153" i="2"/>
  <c r="C154" i="2" l="1" a="1"/>
  <c r="F154" i="2" a="1"/>
  <c r="F154" i="2" s="1"/>
  <c r="K154" i="2" l="1"/>
  <c r="J154" i="2"/>
  <c r="I154" i="2"/>
  <c r="C154" i="2"/>
  <c r="E154" i="2"/>
  <c r="D154" i="2"/>
  <c r="F155" i="2" l="1" a="1"/>
  <c r="F155" i="2" s="1"/>
  <c r="C155" i="2" a="1"/>
  <c r="D155" i="2" l="1"/>
  <c r="C155" i="2"/>
  <c r="E155" i="2"/>
  <c r="J155" i="2"/>
  <c r="K155" i="2"/>
  <c r="I155" i="2"/>
  <c r="C156" i="2" l="1" a="1"/>
  <c r="F156" i="2" a="1"/>
  <c r="F156" i="2" s="1"/>
  <c r="J156" i="2" l="1"/>
  <c r="K156" i="2"/>
  <c r="I156" i="2"/>
  <c r="D156" i="2"/>
  <c r="C156" i="2"/>
  <c r="E156" i="2"/>
  <c r="C157" i="2" l="1" a="1"/>
  <c r="F157" i="2" a="1"/>
  <c r="F157" i="2" s="1"/>
  <c r="I157" i="2" l="1"/>
  <c r="K157" i="2"/>
  <c r="J157" i="2"/>
  <c r="E157" i="2"/>
  <c r="C157" i="2"/>
  <c r="D157" i="2"/>
  <c r="C158" i="2" l="1" a="1"/>
  <c r="F158" i="2" a="1"/>
  <c r="F158" i="2" s="1"/>
  <c r="K158" i="2" l="1"/>
  <c r="I158" i="2"/>
  <c r="J158" i="2"/>
  <c r="C158" i="2"/>
  <c r="D158" i="2"/>
  <c r="E158" i="2"/>
  <c r="C159" i="2" l="1" a="1"/>
  <c r="F159" i="2" a="1"/>
  <c r="F159" i="2" s="1"/>
  <c r="J159" i="2" l="1"/>
  <c r="K159" i="2"/>
  <c r="I159" i="2"/>
  <c r="C159" i="2"/>
  <c r="E159" i="2"/>
  <c r="D159" i="2"/>
  <c r="C160" i="2" l="1" a="1"/>
  <c r="F160" i="2" a="1"/>
  <c r="F160" i="2" s="1"/>
  <c r="J160" i="2" l="1"/>
  <c r="K160" i="2"/>
  <c r="I160" i="2"/>
  <c r="E160" i="2"/>
  <c r="D160" i="2"/>
  <c r="C160" i="2"/>
  <c r="C161" i="2" l="1" a="1"/>
  <c r="F161" i="2" a="1"/>
  <c r="F161" i="2" s="1"/>
  <c r="J161" i="2" l="1"/>
  <c r="I161" i="2"/>
  <c r="K161" i="2"/>
  <c r="C161" i="2"/>
  <c r="D161" i="2"/>
  <c r="E161" i="2"/>
  <c r="C162" i="2" l="1" a="1"/>
  <c r="F162" i="2" a="1"/>
  <c r="F162" i="2" s="1"/>
  <c r="K162" i="2" l="1"/>
  <c r="J162" i="2"/>
  <c r="I162" i="2"/>
  <c r="D162" i="2"/>
  <c r="C162" i="2"/>
  <c r="E162" i="2"/>
  <c r="C163" i="2" l="1" a="1"/>
  <c r="F163" i="2" a="1"/>
  <c r="F163" i="2" s="1"/>
  <c r="E163" i="2" l="1"/>
  <c r="D163" i="2"/>
  <c r="C163" i="2"/>
  <c r="J163" i="2"/>
  <c r="K163" i="2"/>
  <c r="I163" i="2"/>
  <c r="C164" i="2" l="1" a="1"/>
  <c r="F164" i="2" a="1"/>
  <c r="F164" i="2" s="1"/>
  <c r="C164" i="2" l="1"/>
  <c r="D164" i="2"/>
  <c r="E164" i="2"/>
  <c r="J164" i="2"/>
  <c r="K164" i="2"/>
  <c r="I164" i="2"/>
  <c r="C165" i="2" l="1" a="1"/>
  <c r="F165" i="2" a="1"/>
  <c r="F165" i="2" s="1"/>
  <c r="D165" i="2" l="1"/>
  <c r="C165" i="2"/>
  <c r="E165" i="2"/>
  <c r="I165" i="2"/>
  <c r="K165" i="2"/>
  <c r="J165" i="2"/>
  <c r="C166" i="2" l="1" a="1"/>
  <c r="F166" i="2" a="1"/>
  <c r="F166" i="2" s="1"/>
  <c r="K166" i="2" l="1"/>
  <c r="K9" i="2" s="1"/>
  <c r="I166" i="2"/>
  <c r="I9" i="2" s="1"/>
  <c r="J166" i="2"/>
  <c r="J9" i="2" s="1"/>
  <c r="C166" i="2"/>
  <c r="D166" i="2"/>
  <c r="E166" i="2"/>
</calcChain>
</file>

<file path=xl/sharedStrings.xml><?xml version="1.0" encoding="utf-8"?>
<sst xmlns="http://schemas.openxmlformats.org/spreadsheetml/2006/main" count="95" uniqueCount="21">
  <si>
    <t>Monthly milk production: pounds per cow. Jan 62 – Dec 75</t>
  </si>
  <si>
    <t>Month</t>
  </si>
  <si>
    <t>MM(12)</t>
  </si>
  <si>
    <t>MMC(12)</t>
  </si>
  <si>
    <t>t</t>
  </si>
  <si>
    <t>B</t>
  </si>
  <si>
    <t>M</t>
  </si>
  <si>
    <t>f0</t>
  </si>
  <si>
    <t>f1</t>
  </si>
  <si>
    <t>A</t>
  </si>
  <si>
    <t>g</t>
  </si>
  <si>
    <t>G</t>
  </si>
  <si>
    <t xml:space="preserve">gt </t>
  </si>
  <si>
    <t>a(0)</t>
  </si>
  <si>
    <t>a(2)</t>
  </si>
  <si>
    <t>a(1)</t>
  </si>
  <si>
    <t>av</t>
  </si>
  <si>
    <t>P</t>
  </si>
  <si>
    <t>RMSE</t>
  </si>
  <si>
    <t xml:space="preserve">MAE 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</si>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</sst>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1" xfId="1" applyFont="1" applyFill="1" applyBorder="1" applyAlignment="1" applyProtection="1">
      <alignment horizontal="left"/>
    </xf>
    <xf numFmtId="164" fontId="1" fillId="0" borderId="0" xfId="1" applyNumberFormat="1" applyFont="1" applyFill="1" applyBorder="1" applyAlignment="1" applyProtection="1"/>
    <xf numFmtId="0" fontId="1" fillId="0" borderId="1" xfId="1" applyFont="1" applyFill="1" applyBorder="1" applyAlignment="1" applyProtection="1">
      <alignment horizontal="left" vertical="justify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Monthly milk production: pounds per cow. Jan 62 – Dec 75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Feuil1!$A$2:$A$169</c:f>
              <c:numCache>
                <c:formatCode>General</c:formatCode>
                <c:ptCount val="1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</c:numCache>
            </c:numRef>
          </c:xVal>
          <c:yVal>
            <c:numRef>
              <c:f>Feuil1!$C$2:$C$169</c:f>
              <c:numCache>
                <c:formatCode>General</c:formatCode>
                <c:ptCount val="168"/>
                <c:pt idx="0">
                  <c:v>589</c:v>
                </c:pt>
                <c:pt idx="1">
                  <c:v>561</c:v>
                </c:pt>
                <c:pt idx="2">
                  <c:v>640</c:v>
                </c:pt>
                <c:pt idx="3">
                  <c:v>656</c:v>
                </c:pt>
                <c:pt idx="4">
                  <c:v>727</c:v>
                </c:pt>
                <c:pt idx="5">
                  <c:v>697</c:v>
                </c:pt>
                <c:pt idx="6">
                  <c:v>640</c:v>
                </c:pt>
                <c:pt idx="7">
                  <c:v>599</c:v>
                </c:pt>
                <c:pt idx="8">
                  <c:v>568</c:v>
                </c:pt>
                <c:pt idx="9">
                  <c:v>577</c:v>
                </c:pt>
                <c:pt idx="10">
                  <c:v>553</c:v>
                </c:pt>
                <c:pt idx="11">
                  <c:v>582</c:v>
                </c:pt>
                <c:pt idx="12">
                  <c:v>600</c:v>
                </c:pt>
                <c:pt idx="13">
                  <c:v>566</c:v>
                </c:pt>
                <c:pt idx="14">
                  <c:v>653</c:v>
                </c:pt>
                <c:pt idx="15">
                  <c:v>673</c:v>
                </c:pt>
                <c:pt idx="16">
                  <c:v>742</c:v>
                </c:pt>
                <c:pt idx="17">
                  <c:v>716</c:v>
                </c:pt>
                <c:pt idx="18">
                  <c:v>660</c:v>
                </c:pt>
                <c:pt idx="19">
                  <c:v>617</c:v>
                </c:pt>
                <c:pt idx="20">
                  <c:v>583</c:v>
                </c:pt>
                <c:pt idx="21">
                  <c:v>587</c:v>
                </c:pt>
                <c:pt idx="22">
                  <c:v>565</c:v>
                </c:pt>
                <c:pt idx="23">
                  <c:v>598</c:v>
                </c:pt>
                <c:pt idx="24">
                  <c:v>628</c:v>
                </c:pt>
                <c:pt idx="25">
                  <c:v>618</c:v>
                </c:pt>
                <c:pt idx="26">
                  <c:v>688</c:v>
                </c:pt>
                <c:pt idx="27">
                  <c:v>705</c:v>
                </c:pt>
                <c:pt idx="28">
                  <c:v>770</c:v>
                </c:pt>
                <c:pt idx="29">
                  <c:v>736</c:v>
                </c:pt>
                <c:pt idx="30">
                  <c:v>678</c:v>
                </c:pt>
                <c:pt idx="31">
                  <c:v>639</c:v>
                </c:pt>
                <c:pt idx="32">
                  <c:v>604</c:v>
                </c:pt>
                <c:pt idx="33">
                  <c:v>611</c:v>
                </c:pt>
                <c:pt idx="34">
                  <c:v>594</c:v>
                </c:pt>
                <c:pt idx="35">
                  <c:v>634</c:v>
                </c:pt>
                <c:pt idx="36">
                  <c:v>658</c:v>
                </c:pt>
                <c:pt idx="37">
                  <c:v>622</c:v>
                </c:pt>
                <c:pt idx="38">
                  <c:v>709</c:v>
                </c:pt>
                <c:pt idx="39">
                  <c:v>722</c:v>
                </c:pt>
                <c:pt idx="40">
                  <c:v>782</c:v>
                </c:pt>
                <c:pt idx="41">
                  <c:v>756</c:v>
                </c:pt>
                <c:pt idx="42">
                  <c:v>702</c:v>
                </c:pt>
                <c:pt idx="43">
                  <c:v>653</c:v>
                </c:pt>
                <c:pt idx="44">
                  <c:v>615</c:v>
                </c:pt>
                <c:pt idx="45">
                  <c:v>621</c:v>
                </c:pt>
                <c:pt idx="46">
                  <c:v>602</c:v>
                </c:pt>
                <c:pt idx="47">
                  <c:v>635</c:v>
                </c:pt>
                <c:pt idx="48">
                  <c:v>677</c:v>
                </c:pt>
                <c:pt idx="49">
                  <c:v>635</c:v>
                </c:pt>
                <c:pt idx="50">
                  <c:v>736</c:v>
                </c:pt>
                <c:pt idx="51">
                  <c:v>755</c:v>
                </c:pt>
                <c:pt idx="52">
                  <c:v>811</c:v>
                </c:pt>
                <c:pt idx="53">
                  <c:v>798</c:v>
                </c:pt>
                <c:pt idx="54">
                  <c:v>735</c:v>
                </c:pt>
                <c:pt idx="55">
                  <c:v>697</c:v>
                </c:pt>
                <c:pt idx="56">
                  <c:v>661</c:v>
                </c:pt>
                <c:pt idx="57">
                  <c:v>667</c:v>
                </c:pt>
                <c:pt idx="58">
                  <c:v>645</c:v>
                </c:pt>
                <c:pt idx="59">
                  <c:v>688</c:v>
                </c:pt>
                <c:pt idx="60">
                  <c:v>713</c:v>
                </c:pt>
                <c:pt idx="61">
                  <c:v>667</c:v>
                </c:pt>
                <c:pt idx="62">
                  <c:v>762</c:v>
                </c:pt>
                <c:pt idx="63">
                  <c:v>784</c:v>
                </c:pt>
                <c:pt idx="64">
                  <c:v>837</c:v>
                </c:pt>
                <c:pt idx="65">
                  <c:v>817</c:v>
                </c:pt>
                <c:pt idx="66">
                  <c:v>767</c:v>
                </c:pt>
                <c:pt idx="67">
                  <c:v>722</c:v>
                </c:pt>
                <c:pt idx="68">
                  <c:v>681</c:v>
                </c:pt>
                <c:pt idx="69">
                  <c:v>687</c:v>
                </c:pt>
                <c:pt idx="70">
                  <c:v>660</c:v>
                </c:pt>
                <c:pt idx="71">
                  <c:v>698</c:v>
                </c:pt>
                <c:pt idx="72">
                  <c:v>717</c:v>
                </c:pt>
                <c:pt idx="73">
                  <c:v>696</c:v>
                </c:pt>
                <c:pt idx="74">
                  <c:v>775</c:v>
                </c:pt>
                <c:pt idx="75">
                  <c:v>796</c:v>
                </c:pt>
                <c:pt idx="76">
                  <c:v>858</c:v>
                </c:pt>
                <c:pt idx="77">
                  <c:v>826</c:v>
                </c:pt>
                <c:pt idx="78">
                  <c:v>783</c:v>
                </c:pt>
                <c:pt idx="79">
                  <c:v>740</c:v>
                </c:pt>
                <c:pt idx="80">
                  <c:v>701</c:v>
                </c:pt>
                <c:pt idx="81">
                  <c:v>706</c:v>
                </c:pt>
                <c:pt idx="82">
                  <c:v>677</c:v>
                </c:pt>
                <c:pt idx="83">
                  <c:v>711</c:v>
                </c:pt>
                <c:pt idx="84">
                  <c:v>734</c:v>
                </c:pt>
                <c:pt idx="85">
                  <c:v>690</c:v>
                </c:pt>
                <c:pt idx="86">
                  <c:v>785</c:v>
                </c:pt>
                <c:pt idx="87">
                  <c:v>805</c:v>
                </c:pt>
                <c:pt idx="88">
                  <c:v>871</c:v>
                </c:pt>
                <c:pt idx="89">
                  <c:v>845</c:v>
                </c:pt>
                <c:pt idx="90">
                  <c:v>801</c:v>
                </c:pt>
                <c:pt idx="91">
                  <c:v>764</c:v>
                </c:pt>
                <c:pt idx="92">
                  <c:v>725</c:v>
                </c:pt>
                <c:pt idx="93">
                  <c:v>723</c:v>
                </c:pt>
                <c:pt idx="94">
                  <c:v>690</c:v>
                </c:pt>
                <c:pt idx="95">
                  <c:v>734</c:v>
                </c:pt>
                <c:pt idx="96">
                  <c:v>750</c:v>
                </c:pt>
                <c:pt idx="97">
                  <c:v>707</c:v>
                </c:pt>
                <c:pt idx="98">
                  <c:v>807</c:v>
                </c:pt>
                <c:pt idx="99">
                  <c:v>824</c:v>
                </c:pt>
                <c:pt idx="100">
                  <c:v>886</c:v>
                </c:pt>
                <c:pt idx="101">
                  <c:v>859</c:v>
                </c:pt>
                <c:pt idx="102">
                  <c:v>819</c:v>
                </c:pt>
                <c:pt idx="103">
                  <c:v>783</c:v>
                </c:pt>
                <c:pt idx="104">
                  <c:v>740</c:v>
                </c:pt>
                <c:pt idx="105">
                  <c:v>747</c:v>
                </c:pt>
                <c:pt idx="106">
                  <c:v>711</c:v>
                </c:pt>
                <c:pt idx="107">
                  <c:v>751</c:v>
                </c:pt>
                <c:pt idx="108">
                  <c:v>804</c:v>
                </c:pt>
                <c:pt idx="109">
                  <c:v>756</c:v>
                </c:pt>
                <c:pt idx="110">
                  <c:v>860</c:v>
                </c:pt>
                <c:pt idx="111">
                  <c:v>878</c:v>
                </c:pt>
                <c:pt idx="112">
                  <c:v>942</c:v>
                </c:pt>
                <c:pt idx="113">
                  <c:v>913</c:v>
                </c:pt>
                <c:pt idx="114">
                  <c:v>869</c:v>
                </c:pt>
                <c:pt idx="115">
                  <c:v>834</c:v>
                </c:pt>
                <c:pt idx="116">
                  <c:v>790</c:v>
                </c:pt>
                <c:pt idx="117">
                  <c:v>800</c:v>
                </c:pt>
                <c:pt idx="118">
                  <c:v>763</c:v>
                </c:pt>
                <c:pt idx="119">
                  <c:v>800</c:v>
                </c:pt>
                <c:pt idx="120">
                  <c:v>826</c:v>
                </c:pt>
                <c:pt idx="121">
                  <c:v>799</c:v>
                </c:pt>
                <c:pt idx="122">
                  <c:v>890</c:v>
                </c:pt>
                <c:pt idx="123">
                  <c:v>900</c:v>
                </c:pt>
                <c:pt idx="124">
                  <c:v>961</c:v>
                </c:pt>
                <c:pt idx="125">
                  <c:v>935</c:v>
                </c:pt>
                <c:pt idx="126">
                  <c:v>894</c:v>
                </c:pt>
                <c:pt idx="127">
                  <c:v>855</c:v>
                </c:pt>
                <c:pt idx="128">
                  <c:v>809</c:v>
                </c:pt>
                <c:pt idx="129">
                  <c:v>810</c:v>
                </c:pt>
                <c:pt idx="130">
                  <c:v>766</c:v>
                </c:pt>
                <c:pt idx="131">
                  <c:v>805</c:v>
                </c:pt>
                <c:pt idx="132">
                  <c:v>821</c:v>
                </c:pt>
                <c:pt idx="133">
                  <c:v>773</c:v>
                </c:pt>
                <c:pt idx="134">
                  <c:v>883</c:v>
                </c:pt>
                <c:pt idx="135">
                  <c:v>898</c:v>
                </c:pt>
                <c:pt idx="136">
                  <c:v>957</c:v>
                </c:pt>
                <c:pt idx="137">
                  <c:v>924</c:v>
                </c:pt>
                <c:pt idx="138">
                  <c:v>881</c:v>
                </c:pt>
                <c:pt idx="139">
                  <c:v>837</c:v>
                </c:pt>
                <c:pt idx="140">
                  <c:v>784</c:v>
                </c:pt>
                <c:pt idx="141">
                  <c:v>791</c:v>
                </c:pt>
                <c:pt idx="142">
                  <c:v>760</c:v>
                </c:pt>
                <c:pt idx="143">
                  <c:v>802</c:v>
                </c:pt>
                <c:pt idx="144">
                  <c:v>828</c:v>
                </c:pt>
                <c:pt idx="145">
                  <c:v>778</c:v>
                </c:pt>
                <c:pt idx="146">
                  <c:v>889</c:v>
                </c:pt>
                <c:pt idx="147">
                  <c:v>902</c:v>
                </c:pt>
                <c:pt idx="148">
                  <c:v>969</c:v>
                </c:pt>
                <c:pt idx="149">
                  <c:v>947</c:v>
                </c:pt>
                <c:pt idx="150">
                  <c:v>908</c:v>
                </c:pt>
                <c:pt idx="151">
                  <c:v>867</c:v>
                </c:pt>
                <c:pt idx="152">
                  <c:v>815</c:v>
                </c:pt>
                <c:pt idx="153">
                  <c:v>812</c:v>
                </c:pt>
                <c:pt idx="154">
                  <c:v>773</c:v>
                </c:pt>
                <c:pt idx="155">
                  <c:v>813</c:v>
                </c:pt>
                <c:pt idx="156">
                  <c:v>834</c:v>
                </c:pt>
                <c:pt idx="157">
                  <c:v>782</c:v>
                </c:pt>
                <c:pt idx="158">
                  <c:v>892</c:v>
                </c:pt>
                <c:pt idx="159">
                  <c:v>903</c:v>
                </c:pt>
                <c:pt idx="160">
                  <c:v>966</c:v>
                </c:pt>
                <c:pt idx="161">
                  <c:v>937</c:v>
                </c:pt>
                <c:pt idx="162">
                  <c:v>896</c:v>
                </c:pt>
                <c:pt idx="163">
                  <c:v>858</c:v>
                </c:pt>
                <c:pt idx="164">
                  <c:v>817</c:v>
                </c:pt>
                <c:pt idx="165">
                  <c:v>827</c:v>
                </c:pt>
                <c:pt idx="166">
                  <c:v>797</c:v>
                </c:pt>
                <c:pt idx="167">
                  <c:v>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41-45A6-9C63-D0F74D01CB0D}"/>
            </c:ext>
          </c:extLst>
        </c:ser>
        <c:ser>
          <c:idx val="1"/>
          <c:order val="1"/>
          <c:tx>
            <c:strRef>
              <c:f>Feuil1!$E$1</c:f>
              <c:strCache>
                <c:ptCount val="1"/>
                <c:pt idx="0">
                  <c:v>MMC(12)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Feuil1!$A$8:$A$163</c:f>
              <c:numCache>
                <c:formatCode>General</c:formatCode>
                <c:ptCount val="15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  <c:pt idx="94">
                  <c:v>101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105</c:v>
                </c:pt>
                <c:pt idx="99">
                  <c:v>106</c:v>
                </c:pt>
                <c:pt idx="100">
                  <c:v>107</c:v>
                </c:pt>
                <c:pt idx="101">
                  <c:v>108</c:v>
                </c:pt>
                <c:pt idx="102">
                  <c:v>109</c:v>
                </c:pt>
                <c:pt idx="103">
                  <c:v>110</c:v>
                </c:pt>
                <c:pt idx="104">
                  <c:v>111</c:v>
                </c:pt>
                <c:pt idx="105">
                  <c:v>112</c:v>
                </c:pt>
                <c:pt idx="106">
                  <c:v>113</c:v>
                </c:pt>
                <c:pt idx="107">
                  <c:v>114</c:v>
                </c:pt>
                <c:pt idx="108">
                  <c:v>115</c:v>
                </c:pt>
                <c:pt idx="109">
                  <c:v>116</c:v>
                </c:pt>
                <c:pt idx="110">
                  <c:v>117</c:v>
                </c:pt>
                <c:pt idx="111">
                  <c:v>118</c:v>
                </c:pt>
                <c:pt idx="112">
                  <c:v>119</c:v>
                </c:pt>
                <c:pt idx="113">
                  <c:v>120</c:v>
                </c:pt>
                <c:pt idx="114">
                  <c:v>121</c:v>
                </c:pt>
                <c:pt idx="115">
                  <c:v>122</c:v>
                </c:pt>
                <c:pt idx="116">
                  <c:v>123</c:v>
                </c:pt>
                <c:pt idx="117">
                  <c:v>124</c:v>
                </c:pt>
                <c:pt idx="118">
                  <c:v>125</c:v>
                </c:pt>
                <c:pt idx="119">
                  <c:v>126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130</c:v>
                </c:pt>
                <c:pt idx="124">
                  <c:v>131</c:v>
                </c:pt>
                <c:pt idx="125">
                  <c:v>132</c:v>
                </c:pt>
                <c:pt idx="126">
                  <c:v>133</c:v>
                </c:pt>
                <c:pt idx="127">
                  <c:v>134</c:v>
                </c:pt>
                <c:pt idx="128">
                  <c:v>135</c:v>
                </c:pt>
                <c:pt idx="129">
                  <c:v>136</c:v>
                </c:pt>
                <c:pt idx="130">
                  <c:v>137</c:v>
                </c:pt>
                <c:pt idx="131">
                  <c:v>138</c:v>
                </c:pt>
                <c:pt idx="132">
                  <c:v>139</c:v>
                </c:pt>
                <c:pt idx="133">
                  <c:v>140</c:v>
                </c:pt>
                <c:pt idx="134">
                  <c:v>141</c:v>
                </c:pt>
                <c:pt idx="135">
                  <c:v>142</c:v>
                </c:pt>
                <c:pt idx="136">
                  <c:v>143</c:v>
                </c:pt>
                <c:pt idx="137">
                  <c:v>144</c:v>
                </c:pt>
                <c:pt idx="138">
                  <c:v>145</c:v>
                </c:pt>
                <c:pt idx="139">
                  <c:v>146</c:v>
                </c:pt>
                <c:pt idx="140">
                  <c:v>147</c:v>
                </c:pt>
                <c:pt idx="141">
                  <c:v>148</c:v>
                </c:pt>
                <c:pt idx="142">
                  <c:v>149</c:v>
                </c:pt>
                <c:pt idx="143">
                  <c:v>150</c:v>
                </c:pt>
                <c:pt idx="144">
                  <c:v>151</c:v>
                </c:pt>
                <c:pt idx="145">
                  <c:v>152</c:v>
                </c:pt>
                <c:pt idx="146">
                  <c:v>153</c:v>
                </c:pt>
                <c:pt idx="147">
                  <c:v>154</c:v>
                </c:pt>
                <c:pt idx="148">
                  <c:v>155</c:v>
                </c:pt>
                <c:pt idx="149">
                  <c:v>156</c:v>
                </c:pt>
                <c:pt idx="150">
                  <c:v>157</c:v>
                </c:pt>
                <c:pt idx="151">
                  <c:v>158</c:v>
                </c:pt>
                <c:pt idx="152">
                  <c:v>159</c:v>
                </c:pt>
                <c:pt idx="153">
                  <c:v>160</c:v>
                </c:pt>
                <c:pt idx="154">
                  <c:v>161</c:v>
                </c:pt>
                <c:pt idx="155">
                  <c:v>162</c:v>
                </c:pt>
              </c:numCache>
            </c:numRef>
          </c:xVal>
          <c:yVal>
            <c:numRef>
              <c:f>Feuil1!$E$8:$E$163</c:f>
              <c:numCache>
                <c:formatCode>General</c:formatCode>
                <c:ptCount val="156"/>
                <c:pt idx="0">
                  <c:v>616.20833333333326</c:v>
                </c:pt>
                <c:pt idx="1">
                  <c:v>616.875</c:v>
                </c:pt>
                <c:pt idx="2">
                  <c:v>617.625</c:v>
                </c:pt>
                <c:pt idx="3">
                  <c:v>618.875</c:v>
                </c:pt>
                <c:pt idx="4">
                  <c:v>620.20833333333337</c:v>
                </c:pt>
                <c:pt idx="5">
                  <c:v>621.625</c:v>
                </c:pt>
                <c:pt idx="6">
                  <c:v>623.25</c:v>
                </c:pt>
                <c:pt idx="7">
                  <c:v>624.83333333333337</c:v>
                </c:pt>
                <c:pt idx="8">
                  <c:v>626.20833333333337</c:v>
                </c:pt>
                <c:pt idx="9">
                  <c:v>627.25</c:v>
                </c:pt>
                <c:pt idx="10">
                  <c:v>628.16666666666663</c:v>
                </c:pt>
                <c:pt idx="11">
                  <c:v>629.33333333333326</c:v>
                </c:pt>
                <c:pt idx="12">
                  <c:v>631.16666666666674</c:v>
                </c:pt>
                <c:pt idx="13">
                  <c:v>634.5</c:v>
                </c:pt>
                <c:pt idx="14">
                  <c:v>638.125</c:v>
                </c:pt>
                <c:pt idx="15">
                  <c:v>640.91666666666674</c:v>
                </c:pt>
                <c:pt idx="16">
                  <c:v>643.41666666666674</c:v>
                </c:pt>
                <c:pt idx="17">
                  <c:v>645.41666666666674</c:v>
                </c:pt>
                <c:pt idx="18">
                  <c:v>647</c:v>
                </c:pt>
                <c:pt idx="19">
                  <c:v>648.66666666666674</c:v>
                </c:pt>
                <c:pt idx="20">
                  <c:v>650.45833333333337</c:v>
                </c:pt>
                <c:pt idx="21">
                  <c:v>652.33333333333337</c:v>
                </c:pt>
                <c:pt idx="22">
                  <c:v>654.54166666666674</c:v>
                </c:pt>
                <c:pt idx="23">
                  <c:v>657.25</c:v>
                </c:pt>
                <c:pt idx="24">
                  <c:v>660</c:v>
                </c:pt>
                <c:pt idx="25">
                  <c:v>661.41666666666674</c:v>
                </c:pt>
                <c:pt idx="26">
                  <c:v>662.45833333333337</c:v>
                </c:pt>
                <c:pt idx="27">
                  <c:v>664.04166666666674</c:v>
                </c:pt>
                <c:pt idx="28">
                  <c:v>665.25</c:v>
                </c:pt>
                <c:pt idx="29">
                  <c:v>666.58333333333326</c:v>
                </c:pt>
                <c:pt idx="30">
                  <c:v>668.41666666666663</c:v>
                </c:pt>
                <c:pt idx="31">
                  <c:v>670</c:v>
                </c:pt>
                <c:pt idx="32">
                  <c:v>671.04166666666674</c:v>
                </c:pt>
                <c:pt idx="33">
                  <c:v>671.91666666666674</c:v>
                </c:pt>
                <c:pt idx="34">
                  <c:v>672.66666666666674</c:v>
                </c:pt>
                <c:pt idx="35">
                  <c:v>673.04166666666674</c:v>
                </c:pt>
                <c:pt idx="36">
                  <c:v>673.875</c:v>
                </c:pt>
                <c:pt idx="37">
                  <c:v>675.20833333333326</c:v>
                </c:pt>
                <c:pt idx="38">
                  <c:v>676.875</c:v>
                </c:pt>
                <c:pt idx="39">
                  <c:v>679.375</c:v>
                </c:pt>
                <c:pt idx="40">
                  <c:v>681.95833333333326</c:v>
                </c:pt>
                <c:pt idx="41">
                  <c:v>684.91666666666663</c:v>
                </c:pt>
                <c:pt idx="42">
                  <c:v>688.04166666666663</c:v>
                </c:pt>
                <c:pt idx="43">
                  <c:v>691.25</c:v>
                </c:pt>
                <c:pt idx="44">
                  <c:v>695</c:v>
                </c:pt>
                <c:pt idx="45">
                  <c:v>698.83333333333326</c:v>
                </c:pt>
                <c:pt idx="46">
                  <c:v>702.54166666666674</c:v>
                </c:pt>
                <c:pt idx="47">
                  <c:v>706.54166666666674</c:v>
                </c:pt>
                <c:pt idx="48">
                  <c:v>710.25</c:v>
                </c:pt>
                <c:pt idx="49">
                  <c:v>713.08333333333326</c:v>
                </c:pt>
                <c:pt idx="50">
                  <c:v>715.5</c:v>
                </c:pt>
                <c:pt idx="51">
                  <c:v>717.79166666666674</c:v>
                </c:pt>
                <c:pt idx="52">
                  <c:v>720.08333333333326</c:v>
                </c:pt>
                <c:pt idx="53">
                  <c:v>721.95833333333326</c:v>
                </c:pt>
                <c:pt idx="54">
                  <c:v>724.08333333333326</c:v>
                </c:pt>
                <c:pt idx="55">
                  <c:v>726.45833333333326</c:v>
                </c:pt>
                <c:pt idx="56">
                  <c:v>728.33333333333326</c:v>
                </c:pt>
                <c:pt idx="57">
                  <c:v>730</c:v>
                </c:pt>
                <c:pt idx="58">
                  <c:v>731.45833333333337</c:v>
                </c:pt>
                <c:pt idx="59">
                  <c:v>732.5</c:v>
                </c:pt>
                <c:pt idx="60">
                  <c:v>733.08333333333326</c:v>
                </c:pt>
                <c:pt idx="61">
                  <c:v>734.45833333333326</c:v>
                </c:pt>
                <c:pt idx="62">
                  <c:v>736.20833333333326</c:v>
                </c:pt>
                <c:pt idx="63">
                  <c:v>737.25</c:v>
                </c:pt>
                <c:pt idx="64">
                  <c:v>738.625</c:v>
                </c:pt>
                <c:pt idx="65">
                  <c:v>739.875</c:v>
                </c:pt>
                <c:pt idx="66">
                  <c:v>740.91666666666674</c:v>
                </c:pt>
                <c:pt idx="67">
                  <c:v>742.33333333333337</c:v>
                </c:pt>
                <c:pt idx="68">
                  <c:v>743.91666666666674</c:v>
                </c:pt>
                <c:pt idx="69">
                  <c:v>745.54166666666674</c:v>
                </c:pt>
                <c:pt idx="70">
                  <c:v>747.04166666666674</c:v>
                </c:pt>
                <c:pt idx="71">
                  <c:v>748.29166666666674</c:v>
                </c:pt>
                <c:pt idx="72">
                  <c:v>749.54166666666674</c:v>
                </c:pt>
                <c:pt idx="73">
                  <c:v>750</c:v>
                </c:pt>
                <c:pt idx="74">
                  <c:v>750.16666666666674</c:v>
                </c:pt>
                <c:pt idx="75">
                  <c:v>750.95833333333337</c:v>
                </c:pt>
                <c:pt idx="76">
                  <c:v>751.875</c:v>
                </c:pt>
                <c:pt idx="77">
                  <c:v>753.20833333333326</c:v>
                </c:pt>
                <c:pt idx="78">
                  <c:v>754.75</c:v>
                </c:pt>
                <c:pt idx="79">
                  <c:v>756.5</c:v>
                </c:pt>
                <c:pt idx="80">
                  <c:v>758.5</c:v>
                </c:pt>
                <c:pt idx="81">
                  <c:v>760.20833333333326</c:v>
                </c:pt>
                <c:pt idx="82">
                  <c:v>761.45833333333326</c:v>
                </c:pt>
                <c:pt idx="83">
                  <c:v>762.95833333333326</c:v>
                </c:pt>
                <c:pt idx="84">
                  <c:v>764.58333333333326</c:v>
                </c:pt>
                <c:pt idx="85">
                  <c:v>765.95833333333326</c:v>
                </c:pt>
                <c:pt idx="86">
                  <c:v>767.58333333333326</c:v>
                </c:pt>
                <c:pt idx="87">
                  <c:v>769.29166666666674</c:v>
                </c:pt>
                <c:pt idx="88">
                  <c:v>770.70833333333337</c:v>
                </c:pt>
                <c:pt idx="89">
                  <c:v>771.91666666666674</c:v>
                </c:pt>
                <c:pt idx="90">
                  <c:v>773.25</c:v>
                </c:pt>
                <c:pt idx="91">
                  <c:v>774.79166666666674</c:v>
                </c:pt>
                <c:pt idx="92">
                  <c:v>776.20833333333337</c:v>
                </c:pt>
                <c:pt idx="93">
                  <c:v>777.83333333333337</c:v>
                </c:pt>
                <c:pt idx="94">
                  <c:v>779.70833333333337</c:v>
                </c:pt>
                <c:pt idx="95">
                  <c:v>781.29166666666674</c:v>
                </c:pt>
                <c:pt idx="96">
                  <c:v>784.25</c:v>
                </c:pt>
                <c:pt idx="97">
                  <c:v>788.54166666666674</c:v>
                </c:pt>
                <c:pt idx="98">
                  <c:v>792.79166666666674</c:v>
                </c:pt>
                <c:pt idx="99">
                  <c:v>797.25</c:v>
                </c:pt>
                <c:pt idx="100">
                  <c:v>801.83333333333326</c:v>
                </c:pt>
                <c:pt idx="101">
                  <c:v>806.41666666666663</c:v>
                </c:pt>
                <c:pt idx="102">
                  <c:v>810.75</c:v>
                </c:pt>
                <c:pt idx="103">
                  <c:v>814.95833333333337</c:v>
                </c:pt>
                <c:pt idx="104">
                  <c:v>819.16666666666674</c:v>
                </c:pt>
                <c:pt idx="105">
                  <c:v>823.45833333333326</c:v>
                </c:pt>
                <c:pt idx="106">
                  <c:v>827.83333333333326</c:v>
                </c:pt>
                <c:pt idx="107">
                  <c:v>832.04166666666674</c:v>
                </c:pt>
                <c:pt idx="108">
                  <c:v>835</c:v>
                </c:pt>
                <c:pt idx="109">
                  <c:v>837.70833333333326</c:v>
                </c:pt>
                <c:pt idx="110">
                  <c:v>840.75</c:v>
                </c:pt>
                <c:pt idx="111">
                  <c:v>842.91666666666674</c:v>
                </c:pt>
                <c:pt idx="112">
                  <c:v>844.625</c:v>
                </c:pt>
                <c:pt idx="113">
                  <c:v>846.33333333333326</c:v>
                </c:pt>
                <c:pt idx="114">
                  <c:v>848.29166666666674</c:v>
                </c:pt>
                <c:pt idx="115">
                  <c:v>850.20833333333337</c:v>
                </c:pt>
                <c:pt idx="116">
                  <c:v>851.875</c:v>
                </c:pt>
                <c:pt idx="117">
                  <c:v>853.08333333333326</c:v>
                </c:pt>
                <c:pt idx="118">
                  <c:v>853.625</c:v>
                </c:pt>
                <c:pt idx="119">
                  <c:v>853.95833333333326</c:v>
                </c:pt>
                <c:pt idx="120">
                  <c:v>853.95833333333326</c:v>
                </c:pt>
                <c:pt idx="121">
                  <c:v>852.66666666666674</c:v>
                </c:pt>
                <c:pt idx="122">
                  <c:v>851.29166666666674</c:v>
                </c:pt>
                <c:pt idx="123">
                  <c:v>850.91666666666674</c:v>
                </c:pt>
                <c:pt idx="124">
                  <c:v>850.66666666666674</c:v>
                </c:pt>
                <c:pt idx="125">
                  <c:v>850.04166666666674</c:v>
                </c:pt>
                <c:pt idx="126">
                  <c:v>849.04166666666674</c:v>
                </c:pt>
                <c:pt idx="127">
                  <c:v>847.75</c:v>
                </c:pt>
                <c:pt idx="128">
                  <c:v>845.95833333333326</c:v>
                </c:pt>
                <c:pt idx="129">
                  <c:v>844.125</c:v>
                </c:pt>
                <c:pt idx="130">
                  <c:v>843.08333333333337</c:v>
                </c:pt>
                <c:pt idx="131">
                  <c:v>842.70833333333337</c:v>
                </c:pt>
                <c:pt idx="132">
                  <c:v>842.875</c:v>
                </c:pt>
                <c:pt idx="133">
                  <c:v>843.375</c:v>
                </c:pt>
                <c:pt idx="134">
                  <c:v>843.83333333333337</c:v>
                </c:pt>
                <c:pt idx="135">
                  <c:v>844.25</c:v>
                </c:pt>
                <c:pt idx="136">
                  <c:v>844.91666666666663</c:v>
                </c:pt>
                <c:pt idx="137">
                  <c:v>846.375</c:v>
                </c:pt>
                <c:pt idx="138">
                  <c:v>848.45833333333337</c:v>
                </c:pt>
                <c:pt idx="139">
                  <c:v>850.83333333333337</c:v>
                </c:pt>
                <c:pt idx="140">
                  <c:v>853.375</c:v>
                </c:pt>
                <c:pt idx="141">
                  <c:v>855.54166666666663</c:v>
                </c:pt>
                <c:pt idx="142">
                  <c:v>856.95833333333326</c:v>
                </c:pt>
                <c:pt idx="143">
                  <c:v>857.95833333333326</c:v>
                </c:pt>
                <c:pt idx="144">
                  <c:v>858.66666666666663</c:v>
                </c:pt>
                <c:pt idx="145">
                  <c:v>859.08333333333326</c:v>
                </c:pt>
                <c:pt idx="146">
                  <c:v>859.375</c:v>
                </c:pt>
                <c:pt idx="147">
                  <c:v>859.54166666666674</c:v>
                </c:pt>
                <c:pt idx="148">
                  <c:v>859.45833333333337</c:v>
                </c:pt>
                <c:pt idx="149">
                  <c:v>858.91666666666674</c:v>
                </c:pt>
                <c:pt idx="150">
                  <c:v>858</c:v>
                </c:pt>
                <c:pt idx="151">
                  <c:v>857.125</c:v>
                </c:pt>
                <c:pt idx="152">
                  <c:v>856.83333333333326</c:v>
                </c:pt>
                <c:pt idx="153">
                  <c:v>857.54166666666663</c:v>
                </c:pt>
                <c:pt idx="154">
                  <c:v>859.16666666666663</c:v>
                </c:pt>
                <c:pt idx="155">
                  <c:v>861.41666666666663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1-45A6-9C63-D0F74D01C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930496"/>
        <c:axId val="1712920096"/>
      </c:scatterChart>
      <c:valAx>
        <c:axId val="17129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20096"/>
        <c:crosses val="autoZero"/>
        <c:crossBetween val="midCat"/>
      </c:valAx>
      <c:valAx>
        <c:axId val="171292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3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3</xdr:row>
      <xdr:rowOff>47625</xdr:rowOff>
    </xdr:from>
    <xdr:to>
      <xdr:col>11</xdr:col>
      <xdr:colOff>466725</xdr:colOff>
      <xdr:row>17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160;\Dossier%20Ib\M&#233;lard\Cours%20S&#233;ries%20Chronologiques\Liss%20Gen%20Energi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1"/>
      <sheetName val="Feuil1"/>
      <sheetName val="Graph2"/>
      <sheetName val="Feuil2"/>
      <sheetName val="Graph3"/>
      <sheetName val="Feuil3"/>
    </sheetNames>
    <sheetDataSet>
      <sheetData sheetId="0" refreshError="1"/>
      <sheetData sheetId="1"/>
      <sheetData sheetId="2" refreshError="1"/>
      <sheetData sheetId="3">
        <row r="1">
          <cell r="J1">
            <v>0.999</v>
          </cell>
          <cell r="K1">
            <v>1.7010000000000027</v>
          </cell>
          <cell r="L1">
            <v>0.72900000000000231</v>
          </cell>
        </row>
        <row r="3">
          <cell r="J3">
            <v>0.999</v>
          </cell>
        </row>
        <row r="4">
          <cell r="J4">
            <v>1.7010000000000027</v>
          </cell>
        </row>
        <row r="5">
          <cell r="J5">
            <v>0.72900000000000231</v>
          </cell>
        </row>
      </sheetData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opLeftCell="A144" workbookViewId="0">
      <selection activeCell="E8" sqref="E8:E163"/>
    </sheetView>
  </sheetViews>
  <sheetFormatPr defaultColWidth="11.42578125" defaultRowHeight="15" x14ac:dyDescent="0.25"/>
  <cols>
    <col min="3" max="3" width="20.42578125" customWidth="1"/>
  </cols>
  <sheetData>
    <row r="1" spans="1:5" ht="38.25" x14ac:dyDescent="0.25">
      <c r="A1" t="s">
        <v>4</v>
      </c>
      <c r="B1" s="2" t="s">
        <v>1</v>
      </c>
      <c r="C1" s="4" t="s">
        <v>0</v>
      </c>
      <c r="D1" t="s">
        <v>2</v>
      </c>
      <c r="E1" t="s">
        <v>3</v>
      </c>
    </row>
    <row r="2" spans="1:5" x14ac:dyDescent="0.25">
      <c r="A2">
        <v>1</v>
      </c>
      <c r="B2" s="3">
        <v>22647</v>
      </c>
      <c r="C2" s="1">
        <v>589</v>
      </c>
    </row>
    <row r="3" spans="1:5" x14ac:dyDescent="0.25">
      <c r="A3">
        <f>A2+1</f>
        <v>2</v>
      </c>
      <c r="B3" s="3">
        <v>22678</v>
      </c>
      <c r="C3" s="1">
        <v>561</v>
      </c>
    </row>
    <row r="4" spans="1:5" x14ac:dyDescent="0.25">
      <c r="A4">
        <f t="shared" ref="A4:A67" si="0">A3+1</f>
        <v>3</v>
      </c>
      <c r="B4" s="3">
        <v>22706</v>
      </c>
      <c r="C4" s="1">
        <v>640</v>
      </c>
    </row>
    <row r="5" spans="1:5" x14ac:dyDescent="0.25">
      <c r="A5">
        <f t="shared" si="0"/>
        <v>4</v>
      </c>
      <c r="B5" s="3">
        <v>22737</v>
      </c>
      <c r="C5" s="1">
        <v>656</v>
      </c>
    </row>
    <row r="6" spans="1:5" x14ac:dyDescent="0.25">
      <c r="A6">
        <f t="shared" si="0"/>
        <v>5</v>
      </c>
      <c r="B6" s="3">
        <v>22767</v>
      </c>
      <c r="C6" s="1">
        <v>727</v>
      </c>
    </row>
    <row r="7" spans="1:5" x14ac:dyDescent="0.25">
      <c r="A7">
        <f t="shared" si="0"/>
        <v>6</v>
      </c>
      <c r="B7" s="3">
        <v>22798</v>
      </c>
      <c r="C7" s="1">
        <v>697</v>
      </c>
      <c r="D7">
        <f>AVERAGE(C2:C13)</f>
        <v>615.75</v>
      </c>
    </row>
    <row r="8" spans="1:5" x14ac:dyDescent="0.25">
      <c r="A8">
        <f t="shared" si="0"/>
        <v>7</v>
      </c>
      <c r="B8" s="3">
        <v>22828</v>
      </c>
      <c r="C8" s="1">
        <v>640</v>
      </c>
      <c r="D8">
        <f t="shared" ref="D8:D71" si="1">AVERAGE(C3:C14)</f>
        <v>616.66666666666663</v>
      </c>
      <c r="E8">
        <f>AVERAGE(D7:D8)</f>
        <v>616.20833333333326</v>
      </c>
    </row>
    <row r="9" spans="1:5" x14ac:dyDescent="0.25">
      <c r="A9">
        <f t="shared" si="0"/>
        <v>8</v>
      </c>
      <c r="B9" s="3">
        <v>22859</v>
      </c>
      <c r="C9" s="1">
        <v>599</v>
      </c>
      <c r="D9">
        <f t="shared" si="1"/>
        <v>617.08333333333337</v>
      </c>
      <c r="E9">
        <f t="shared" ref="E9:E72" si="2">AVERAGE(D8:D9)</f>
        <v>616.875</v>
      </c>
    </row>
    <row r="10" spans="1:5" x14ac:dyDescent="0.25">
      <c r="A10">
        <f t="shared" si="0"/>
        <v>9</v>
      </c>
      <c r="B10" s="3">
        <v>22890</v>
      </c>
      <c r="C10" s="1">
        <v>568</v>
      </c>
      <c r="D10">
        <f t="shared" si="1"/>
        <v>618.16666666666663</v>
      </c>
      <c r="E10">
        <f t="shared" si="2"/>
        <v>617.625</v>
      </c>
    </row>
    <row r="11" spans="1:5" x14ac:dyDescent="0.25">
      <c r="A11">
        <f t="shared" si="0"/>
        <v>10</v>
      </c>
      <c r="B11" s="3">
        <v>22920</v>
      </c>
      <c r="C11" s="1">
        <v>577</v>
      </c>
      <c r="D11">
        <f t="shared" si="1"/>
        <v>619.58333333333337</v>
      </c>
      <c r="E11">
        <f t="shared" si="2"/>
        <v>618.875</v>
      </c>
    </row>
    <row r="12" spans="1:5" x14ac:dyDescent="0.25">
      <c r="A12">
        <f t="shared" si="0"/>
        <v>11</v>
      </c>
      <c r="B12" s="3">
        <v>22951</v>
      </c>
      <c r="C12" s="1">
        <v>553</v>
      </c>
      <c r="D12">
        <f t="shared" si="1"/>
        <v>620.83333333333337</v>
      </c>
      <c r="E12">
        <f t="shared" si="2"/>
        <v>620.20833333333337</v>
      </c>
    </row>
    <row r="13" spans="1:5" x14ac:dyDescent="0.25">
      <c r="A13">
        <f t="shared" si="0"/>
        <v>12</v>
      </c>
      <c r="B13" s="3">
        <v>22981</v>
      </c>
      <c r="C13" s="1">
        <v>582</v>
      </c>
      <c r="D13">
        <f t="shared" si="1"/>
        <v>622.41666666666663</v>
      </c>
      <c r="E13">
        <f t="shared" si="2"/>
        <v>621.625</v>
      </c>
    </row>
    <row r="14" spans="1:5" x14ac:dyDescent="0.25">
      <c r="A14">
        <f t="shared" si="0"/>
        <v>13</v>
      </c>
      <c r="B14" s="3">
        <v>23012</v>
      </c>
      <c r="C14" s="1">
        <v>600</v>
      </c>
      <c r="D14">
        <f t="shared" si="1"/>
        <v>624.08333333333337</v>
      </c>
      <c r="E14">
        <f t="shared" si="2"/>
        <v>623.25</v>
      </c>
    </row>
    <row r="15" spans="1:5" x14ac:dyDescent="0.25">
      <c r="A15">
        <f t="shared" si="0"/>
        <v>14</v>
      </c>
      <c r="B15" s="3">
        <v>23043</v>
      </c>
      <c r="C15" s="1">
        <v>566</v>
      </c>
      <c r="D15">
        <f t="shared" si="1"/>
        <v>625.58333333333337</v>
      </c>
      <c r="E15">
        <f t="shared" si="2"/>
        <v>624.83333333333337</v>
      </c>
    </row>
    <row r="16" spans="1:5" x14ac:dyDescent="0.25">
      <c r="A16">
        <f t="shared" si="0"/>
        <v>15</v>
      </c>
      <c r="B16" s="3">
        <v>23071</v>
      </c>
      <c r="C16" s="1">
        <v>653</v>
      </c>
      <c r="D16">
        <f t="shared" si="1"/>
        <v>626.83333333333337</v>
      </c>
      <c r="E16">
        <f t="shared" si="2"/>
        <v>626.20833333333337</v>
      </c>
    </row>
    <row r="17" spans="1:5" x14ac:dyDescent="0.25">
      <c r="A17">
        <f t="shared" si="0"/>
        <v>16</v>
      </c>
      <c r="B17" s="3">
        <v>23102</v>
      </c>
      <c r="C17" s="1">
        <v>673</v>
      </c>
      <c r="D17">
        <f t="shared" si="1"/>
        <v>627.66666666666663</v>
      </c>
      <c r="E17">
        <f t="shared" si="2"/>
        <v>627.25</v>
      </c>
    </row>
    <row r="18" spans="1:5" x14ac:dyDescent="0.25">
      <c r="A18">
        <f t="shared" si="0"/>
        <v>17</v>
      </c>
      <c r="B18" s="3">
        <v>23132</v>
      </c>
      <c r="C18" s="1">
        <v>742</v>
      </c>
      <c r="D18">
        <f t="shared" si="1"/>
        <v>628.66666666666663</v>
      </c>
      <c r="E18">
        <f t="shared" si="2"/>
        <v>628.16666666666663</v>
      </c>
    </row>
    <row r="19" spans="1:5" x14ac:dyDescent="0.25">
      <c r="A19">
        <f t="shared" si="0"/>
        <v>18</v>
      </c>
      <c r="B19" s="3">
        <v>23163</v>
      </c>
      <c r="C19" s="1">
        <v>716</v>
      </c>
      <c r="D19">
        <f t="shared" si="1"/>
        <v>630</v>
      </c>
      <c r="E19">
        <f t="shared" si="2"/>
        <v>629.33333333333326</v>
      </c>
    </row>
    <row r="20" spans="1:5" x14ac:dyDescent="0.25">
      <c r="A20">
        <f t="shared" si="0"/>
        <v>19</v>
      </c>
      <c r="B20" s="3">
        <v>23193</v>
      </c>
      <c r="C20" s="1">
        <v>660</v>
      </c>
      <c r="D20">
        <f t="shared" si="1"/>
        <v>632.33333333333337</v>
      </c>
      <c r="E20">
        <f t="shared" si="2"/>
        <v>631.16666666666674</v>
      </c>
    </row>
    <row r="21" spans="1:5" x14ac:dyDescent="0.25">
      <c r="A21">
        <f t="shared" si="0"/>
        <v>20</v>
      </c>
      <c r="B21" s="3">
        <v>23224</v>
      </c>
      <c r="C21" s="1">
        <v>617</v>
      </c>
      <c r="D21">
        <f t="shared" si="1"/>
        <v>636.66666666666663</v>
      </c>
      <c r="E21">
        <f t="shared" si="2"/>
        <v>634.5</v>
      </c>
    </row>
    <row r="22" spans="1:5" x14ac:dyDescent="0.25">
      <c r="A22">
        <f t="shared" si="0"/>
        <v>21</v>
      </c>
      <c r="B22" s="3">
        <v>23255</v>
      </c>
      <c r="C22" s="1">
        <v>583</v>
      </c>
      <c r="D22">
        <f t="shared" si="1"/>
        <v>639.58333333333337</v>
      </c>
      <c r="E22">
        <f t="shared" si="2"/>
        <v>638.125</v>
      </c>
    </row>
    <row r="23" spans="1:5" x14ac:dyDescent="0.25">
      <c r="A23">
        <f t="shared" si="0"/>
        <v>22</v>
      </c>
      <c r="B23" s="3">
        <v>23285</v>
      </c>
      <c r="C23" s="1">
        <v>587</v>
      </c>
      <c r="D23">
        <f t="shared" si="1"/>
        <v>642.25</v>
      </c>
      <c r="E23">
        <f t="shared" si="2"/>
        <v>640.91666666666674</v>
      </c>
    </row>
    <row r="24" spans="1:5" x14ac:dyDescent="0.25">
      <c r="A24">
        <f t="shared" si="0"/>
        <v>23</v>
      </c>
      <c r="B24" s="3">
        <v>23316</v>
      </c>
      <c r="C24" s="1">
        <v>565</v>
      </c>
      <c r="D24">
        <f t="shared" si="1"/>
        <v>644.58333333333337</v>
      </c>
      <c r="E24">
        <f t="shared" si="2"/>
        <v>643.41666666666674</v>
      </c>
    </row>
    <row r="25" spans="1:5" x14ac:dyDescent="0.25">
      <c r="A25">
        <f t="shared" si="0"/>
        <v>24</v>
      </c>
      <c r="B25" s="3">
        <v>23346</v>
      </c>
      <c r="C25" s="1">
        <v>598</v>
      </c>
      <c r="D25">
        <f t="shared" si="1"/>
        <v>646.25</v>
      </c>
      <c r="E25">
        <f t="shared" si="2"/>
        <v>645.41666666666674</v>
      </c>
    </row>
    <row r="26" spans="1:5" x14ac:dyDescent="0.25">
      <c r="A26">
        <f t="shared" si="0"/>
        <v>25</v>
      </c>
      <c r="B26" s="3">
        <v>23377</v>
      </c>
      <c r="C26" s="1">
        <v>628</v>
      </c>
      <c r="D26">
        <f t="shared" si="1"/>
        <v>647.75</v>
      </c>
      <c r="E26">
        <f t="shared" si="2"/>
        <v>647</v>
      </c>
    </row>
    <row r="27" spans="1:5" x14ac:dyDescent="0.25">
      <c r="A27">
        <f t="shared" si="0"/>
        <v>26</v>
      </c>
      <c r="B27" s="3">
        <v>23408</v>
      </c>
      <c r="C27" s="1">
        <v>618</v>
      </c>
      <c r="D27">
        <f t="shared" si="1"/>
        <v>649.58333333333337</v>
      </c>
      <c r="E27">
        <f t="shared" si="2"/>
        <v>648.66666666666674</v>
      </c>
    </row>
    <row r="28" spans="1:5" x14ac:dyDescent="0.25">
      <c r="A28">
        <f t="shared" si="0"/>
        <v>27</v>
      </c>
      <c r="B28" s="3">
        <v>23437</v>
      </c>
      <c r="C28" s="1">
        <v>688</v>
      </c>
      <c r="D28">
        <f t="shared" si="1"/>
        <v>651.33333333333337</v>
      </c>
      <c r="E28">
        <f t="shared" si="2"/>
        <v>650.45833333333337</v>
      </c>
    </row>
    <row r="29" spans="1:5" x14ac:dyDescent="0.25">
      <c r="A29">
        <f t="shared" si="0"/>
        <v>28</v>
      </c>
      <c r="B29" s="3">
        <v>23468</v>
      </c>
      <c r="C29" s="1">
        <v>705</v>
      </c>
      <c r="D29">
        <f t="shared" si="1"/>
        <v>653.33333333333337</v>
      </c>
      <c r="E29">
        <f t="shared" si="2"/>
        <v>652.33333333333337</v>
      </c>
    </row>
    <row r="30" spans="1:5" x14ac:dyDescent="0.25">
      <c r="A30">
        <f t="shared" si="0"/>
        <v>29</v>
      </c>
      <c r="B30" s="3">
        <v>23498</v>
      </c>
      <c r="C30" s="1">
        <v>770</v>
      </c>
      <c r="D30">
        <f t="shared" si="1"/>
        <v>655.75</v>
      </c>
      <c r="E30">
        <f t="shared" si="2"/>
        <v>654.54166666666674</v>
      </c>
    </row>
    <row r="31" spans="1:5" x14ac:dyDescent="0.25">
      <c r="A31">
        <f t="shared" si="0"/>
        <v>30</v>
      </c>
      <c r="B31" s="3">
        <v>23529</v>
      </c>
      <c r="C31" s="1">
        <v>736</v>
      </c>
      <c r="D31">
        <f t="shared" si="1"/>
        <v>658.75</v>
      </c>
      <c r="E31">
        <f t="shared" si="2"/>
        <v>657.25</v>
      </c>
    </row>
    <row r="32" spans="1:5" x14ac:dyDescent="0.25">
      <c r="A32">
        <f t="shared" si="0"/>
        <v>31</v>
      </c>
      <c r="B32" s="3">
        <v>23559</v>
      </c>
      <c r="C32" s="1">
        <v>678</v>
      </c>
      <c r="D32">
        <f t="shared" si="1"/>
        <v>661.25</v>
      </c>
      <c r="E32">
        <f t="shared" si="2"/>
        <v>660</v>
      </c>
    </row>
    <row r="33" spans="1:5" x14ac:dyDescent="0.25">
      <c r="A33">
        <f t="shared" si="0"/>
        <v>32</v>
      </c>
      <c r="B33" s="3">
        <v>23590</v>
      </c>
      <c r="C33" s="1">
        <v>639</v>
      </c>
      <c r="D33">
        <f t="shared" si="1"/>
        <v>661.58333333333337</v>
      </c>
      <c r="E33">
        <f t="shared" si="2"/>
        <v>661.41666666666674</v>
      </c>
    </row>
    <row r="34" spans="1:5" x14ac:dyDescent="0.25">
      <c r="A34">
        <f t="shared" si="0"/>
        <v>33</v>
      </c>
      <c r="B34" s="3">
        <v>23621</v>
      </c>
      <c r="C34" s="1">
        <v>604</v>
      </c>
      <c r="D34">
        <f t="shared" si="1"/>
        <v>663.33333333333337</v>
      </c>
      <c r="E34">
        <f t="shared" si="2"/>
        <v>662.45833333333337</v>
      </c>
    </row>
    <row r="35" spans="1:5" x14ac:dyDescent="0.25">
      <c r="A35">
        <f t="shared" si="0"/>
        <v>34</v>
      </c>
      <c r="B35" s="3">
        <v>23651</v>
      </c>
      <c r="C35" s="1">
        <v>611</v>
      </c>
      <c r="D35">
        <f t="shared" si="1"/>
        <v>664.75</v>
      </c>
      <c r="E35">
        <f t="shared" si="2"/>
        <v>664.04166666666674</v>
      </c>
    </row>
    <row r="36" spans="1:5" x14ac:dyDescent="0.25">
      <c r="A36">
        <f t="shared" si="0"/>
        <v>35</v>
      </c>
      <c r="B36" s="3">
        <v>23682</v>
      </c>
      <c r="C36" s="1">
        <v>594</v>
      </c>
      <c r="D36">
        <f t="shared" si="1"/>
        <v>665.75</v>
      </c>
      <c r="E36">
        <f t="shared" si="2"/>
        <v>665.25</v>
      </c>
    </row>
    <row r="37" spans="1:5" x14ac:dyDescent="0.25">
      <c r="A37">
        <f t="shared" si="0"/>
        <v>36</v>
      </c>
      <c r="B37" s="3">
        <v>23712</v>
      </c>
      <c r="C37" s="1">
        <v>634</v>
      </c>
      <c r="D37">
        <f t="shared" si="1"/>
        <v>667.41666666666663</v>
      </c>
      <c r="E37">
        <f t="shared" si="2"/>
        <v>666.58333333333326</v>
      </c>
    </row>
    <row r="38" spans="1:5" x14ac:dyDescent="0.25">
      <c r="A38">
        <f t="shared" si="0"/>
        <v>37</v>
      </c>
      <c r="B38" s="3">
        <v>23743</v>
      </c>
      <c r="C38" s="1">
        <v>658</v>
      </c>
      <c r="D38">
        <f t="shared" si="1"/>
        <v>669.41666666666663</v>
      </c>
      <c r="E38">
        <f t="shared" si="2"/>
        <v>668.41666666666663</v>
      </c>
    </row>
    <row r="39" spans="1:5" x14ac:dyDescent="0.25">
      <c r="A39">
        <f t="shared" si="0"/>
        <v>38</v>
      </c>
      <c r="B39" s="3">
        <v>23774</v>
      </c>
      <c r="C39" s="1">
        <v>622</v>
      </c>
      <c r="D39">
        <f t="shared" si="1"/>
        <v>670.58333333333337</v>
      </c>
      <c r="E39">
        <f t="shared" si="2"/>
        <v>670</v>
      </c>
    </row>
    <row r="40" spans="1:5" x14ac:dyDescent="0.25">
      <c r="A40">
        <f t="shared" si="0"/>
        <v>39</v>
      </c>
      <c r="B40" s="3">
        <v>23802</v>
      </c>
      <c r="C40" s="1">
        <v>709</v>
      </c>
      <c r="D40">
        <f t="shared" si="1"/>
        <v>671.5</v>
      </c>
      <c r="E40">
        <f t="shared" si="2"/>
        <v>671.04166666666674</v>
      </c>
    </row>
    <row r="41" spans="1:5" x14ac:dyDescent="0.25">
      <c r="A41">
        <f t="shared" si="0"/>
        <v>40</v>
      </c>
      <c r="B41" s="3">
        <v>23833</v>
      </c>
      <c r="C41" s="1">
        <v>722</v>
      </c>
      <c r="D41">
        <f t="shared" si="1"/>
        <v>672.33333333333337</v>
      </c>
      <c r="E41">
        <f t="shared" si="2"/>
        <v>671.91666666666674</v>
      </c>
    </row>
    <row r="42" spans="1:5" x14ac:dyDescent="0.25">
      <c r="A42">
        <f t="shared" si="0"/>
        <v>41</v>
      </c>
      <c r="B42" s="3">
        <v>23863</v>
      </c>
      <c r="C42" s="1">
        <v>782</v>
      </c>
      <c r="D42">
        <f t="shared" si="1"/>
        <v>673</v>
      </c>
      <c r="E42">
        <f t="shared" si="2"/>
        <v>672.66666666666674</v>
      </c>
    </row>
    <row r="43" spans="1:5" x14ac:dyDescent="0.25">
      <c r="A43">
        <f t="shared" si="0"/>
        <v>42</v>
      </c>
      <c r="B43" s="3">
        <v>23894</v>
      </c>
      <c r="C43" s="1">
        <v>756</v>
      </c>
      <c r="D43">
        <f t="shared" si="1"/>
        <v>673.08333333333337</v>
      </c>
      <c r="E43">
        <f t="shared" si="2"/>
        <v>673.04166666666674</v>
      </c>
    </row>
    <row r="44" spans="1:5" x14ac:dyDescent="0.25">
      <c r="A44">
        <f t="shared" si="0"/>
        <v>43</v>
      </c>
      <c r="B44" s="3">
        <v>23924</v>
      </c>
      <c r="C44" s="1">
        <v>702</v>
      </c>
      <c r="D44">
        <f t="shared" si="1"/>
        <v>674.66666666666663</v>
      </c>
      <c r="E44">
        <f t="shared" si="2"/>
        <v>673.875</v>
      </c>
    </row>
    <row r="45" spans="1:5" x14ac:dyDescent="0.25">
      <c r="A45">
        <f t="shared" si="0"/>
        <v>44</v>
      </c>
      <c r="B45" s="3">
        <v>23955</v>
      </c>
      <c r="C45" s="1">
        <v>653</v>
      </c>
      <c r="D45">
        <f t="shared" si="1"/>
        <v>675.75</v>
      </c>
      <c r="E45">
        <f t="shared" si="2"/>
        <v>675.20833333333326</v>
      </c>
    </row>
    <row r="46" spans="1:5" x14ac:dyDescent="0.25">
      <c r="A46">
        <f t="shared" si="0"/>
        <v>45</v>
      </c>
      <c r="B46" s="3">
        <v>23986</v>
      </c>
      <c r="C46" s="1">
        <v>615</v>
      </c>
      <c r="D46">
        <f t="shared" si="1"/>
        <v>678</v>
      </c>
      <c r="E46">
        <f t="shared" si="2"/>
        <v>676.875</v>
      </c>
    </row>
    <row r="47" spans="1:5" x14ac:dyDescent="0.25">
      <c r="A47">
        <f t="shared" si="0"/>
        <v>46</v>
      </c>
      <c r="B47" s="3">
        <v>24016</v>
      </c>
      <c r="C47" s="1">
        <v>621</v>
      </c>
      <c r="D47">
        <f t="shared" si="1"/>
        <v>680.75</v>
      </c>
      <c r="E47">
        <f t="shared" si="2"/>
        <v>679.375</v>
      </c>
    </row>
    <row r="48" spans="1:5" x14ac:dyDescent="0.25">
      <c r="A48">
        <f t="shared" si="0"/>
        <v>47</v>
      </c>
      <c r="B48" s="3">
        <v>24047</v>
      </c>
      <c r="C48" s="1">
        <v>602</v>
      </c>
      <c r="D48">
        <f t="shared" si="1"/>
        <v>683.16666666666663</v>
      </c>
      <c r="E48">
        <f t="shared" si="2"/>
        <v>681.95833333333326</v>
      </c>
    </row>
    <row r="49" spans="1:5" x14ac:dyDescent="0.25">
      <c r="A49">
        <f t="shared" si="0"/>
        <v>48</v>
      </c>
      <c r="B49" s="3">
        <v>24077</v>
      </c>
      <c r="C49" s="1">
        <v>635</v>
      </c>
      <c r="D49">
        <f t="shared" si="1"/>
        <v>686.66666666666663</v>
      </c>
      <c r="E49">
        <f t="shared" si="2"/>
        <v>684.91666666666663</v>
      </c>
    </row>
    <row r="50" spans="1:5" x14ac:dyDescent="0.25">
      <c r="A50">
        <f t="shared" si="0"/>
        <v>49</v>
      </c>
      <c r="B50" s="3">
        <v>24108</v>
      </c>
      <c r="C50" s="1">
        <v>677</v>
      </c>
      <c r="D50">
        <f t="shared" si="1"/>
        <v>689.41666666666663</v>
      </c>
      <c r="E50">
        <f t="shared" si="2"/>
        <v>688.04166666666663</v>
      </c>
    </row>
    <row r="51" spans="1:5" x14ac:dyDescent="0.25">
      <c r="A51">
        <f t="shared" si="0"/>
        <v>50</v>
      </c>
      <c r="B51" s="3">
        <v>24139</v>
      </c>
      <c r="C51" s="1">
        <v>635</v>
      </c>
      <c r="D51">
        <f t="shared" si="1"/>
        <v>693.08333333333337</v>
      </c>
      <c r="E51">
        <f t="shared" si="2"/>
        <v>691.25</v>
      </c>
    </row>
    <row r="52" spans="1:5" x14ac:dyDescent="0.25">
      <c r="A52">
        <f t="shared" si="0"/>
        <v>51</v>
      </c>
      <c r="B52" s="3">
        <v>24167</v>
      </c>
      <c r="C52" s="1">
        <v>736</v>
      </c>
      <c r="D52">
        <f t="shared" si="1"/>
        <v>696.91666666666663</v>
      </c>
      <c r="E52">
        <f t="shared" si="2"/>
        <v>695</v>
      </c>
    </row>
    <row r="53" spans="1:5" x14ac:dyDescent="0.25">
      <c r="A53">
        <f t="shared" si="0"/>
        <v>52</v>
      </c>
      <c r="B53" s="3">
        <v>24198</v>
      </c>
      <c r="C53" s="1">
        <v>755</v>
      </c>
      <c r="D53">
        <f t="shared" si="1"/>
        <v>700.75</v>
      </c>
      <c r="E53">
        <f t="shared" si="2"/>
        <v>698.83333333333326</v>
      </c>
    </row>
    <row r="54" spans="1:5" x14ac:dyDescent="0.25">
      <c r="A54">
        <f t="shared" si="0"/>
        <v>53</v>
      </c>
      <c r="B54" s="3">
        <v>24228</v>
      </c>
      <c r="C54" s="1">
        <v>811</v>
      </c>
      <c r="D54">
        <f t="shared" si="1"/>
        <v>704.33333333333337</v>
      </c>
      <c r="E54">
        <f t="shared" si="2"/>
        <v>702.54166666666674</v>
      </c>
    </row>
    <row r="55" spans="1:5" x14ac:dyDescent="0.25">
      <c r="A55">
        <f t="shared" si="0"/>
        <v>54</v>
      </c>
      <c r="B55" s="3">
        <v>24259</v>
      </c>
      <c r="C55" s="1">
        <v>798</v>
      </c>
      <c r="D55">
        <f t="shared" si="1"/>
        <v>708.75</v>
      </c>
      <c r="E55">
        <f t="shared" si="2"/>
        <v>706.54166666666674</v>
      </c>
    </row>
    <row r="56" spans="1:5" x14ac:dyDescent="0.25">
      <c r="A56">
        <f t="shared" si="0"/>
        <v>55</v>
      </c>
      <c r="B56" s="3">
        <v>24289</v>
      </c>
      <c r="C56" s="1">
        <v>735</v>
      </c>
      <c r="D56">
        <f t="shared" si="1"/>
        <v>711.75</v>
      </c>
      <c r="E56">
        <f t="shared" si="2"/>
        <v>710.25</v>
      </c>
    </row>
    <row r="57" spans="1:5" x14ac:dyDescent="0.25">
      <c r="A57">
        <f t="shared" si="0"/>
        <v>56</v>
      </c>
      <c r="B57" s="3">
        <v>24320</v>
      </c>
      <c r="C57" s="1">
        <v>697</v>
      </c>
      <c r="D57">
        <f t="shared" si="1"/>
        <v>714.41666666666663</v>
      </c>
      <c r="E57">
        <f t="shared" si="2"/>
        <v>713.08333333333326</v>
      </c>
    </row>
    <row r="58" spans="1:5" x14ac:dyDescent="0.25">
      <c r="A58">
        <f t="shared" si="0"/>
        <v>57</v>
      </c>
      <c r="B58" s="3">
        <v>24351</v>
      </c>
      <c r="C58" s="1">
        <v>661</v>
      </c>
      <c r="D58">
        <f t="shared" si="1"/>
        <v>716.58333333333337</v>
      </c>
      <c r="E58">
        <f t="shared" si="2"/>
        <v>715.5</v>
      </c>
    </row>
    <row r="59" spans="1:5" x14ac:dyDescent="0.25">
      <c r="A59">
        <f t="shared" si="0"/>
        <v>58</v>
      </c>
      <c r="B59" s="3">
        <v>24381</v>
      </c>
      <c r="C59" s="1">
        <v>667</v>
      </c>
      <c r="D59">
        <f t="shared" si="1"/>
        <v>719</v>
      </c>
      <c r="E59">
        <f t="shared" si="2"/>
        <v>717.79166666666674</v>
      </c>
    </row>
    <row r="60" spans="1:5" x14ac:dyDescent="0.25">
      <c r="A60">
        <f t="shared" si="0"/>
        <v>59</v>
      </c>
      <c r="B60" s="3">
        <v>24412</v>
      </c>
      <c r="C60" s="1">
        <v>645</v>
      </c>
      <c r="D60">
        <f t="shared" si="1"/>
        <v>721.16666666666663</v>
      </c>
      <c r="E60">
        <f t="shared" si="2"/>
        <v>720.08333333333326</v>
      </c>
    </row>
    <row r="61" spans="1:5" x14ac:dyDescent="0.25">
      <c r="A61">
        <f t="shared" si="0"/>
        <v>60</v>
      </c>
      <c r="B61" s="3">
        <v>24442</v>
      </c>
      <c r="C61" s="1">
        <v>688</v>
      </c>
      <c r="D61">
        <f t="shared" si="1"/>
        <v>722.75</v>
      </c>
      <c r="E61">
        <f t="shared" si="2"/>
        <v>721.95833333333326</v>
      </c>
    </row>
    <row r="62" spans="1:5" x14ac:dyDescent="0.25">
      <c r="A62">
        <f t="shared" si="0"/>
        <v>61</v>
      </c>
      <c r="B62" s="3">
        <v>24473</v>
      </c>
      <c r="C62" s="1">
        <v>713</v>
      </c>
      <c r="D62">
        <f t="shared" si="1"/>
        <v>725.41666666666663</v>
      </c>
      <c r="E62">
        <f t="shared" si="2"/>
        <v>724.08333333333326</v>
      </c>
    </row>
    <row r="63" spans="1:5" x14ac:dyDescent="0.25">
      <c r="A63">
        <f t="shared" si="0"/>
        <v>62</v>
      </c>
      <c r="B63" s="3">
        <v>24504</v>
      </c>
      <c r="C63" s="1">
        <v>667</v>
      </c>
      <c r="D63">
        <f t="shared" si="1"/>
        <v>727.5</v>
      </c>
      <c r="E63">
        <f t="shared" si="2"/>
        <v>726.45833333333326</v>
      </c>
    </row>
    <row r="64" spans="1:5" x14ac:dyDescent="0.25">
      <c r="A64">
        <f t="shared" si="0"/>
        <v>63</v>
      </c>
      <c r="B64" s="3">
        <v>24532</v>
      </c>
      <c r="C64" s="1">
        <v>762</v>
      </c>
      <c r="D64">
        <f t="shared" si="1"/>
        <v>729.16666666666663</v>
      </c>
      <c r="E64">
        <f t="shared" si="2"/>
        <v>728.33333333333326</v>
      </c>
    </row>
    <row r="65" spans="1:5" x14ac:dyDescent="0.25">
      <c r="A65">
        <f t="shared" si="0"/>
        <v>64</v>
      </c>
      <c r="B65" s="3">
        <v>24563</v>
      </c>
      <c r="C65" s="1">
        <v>784</v>
      </c>
      <c r="D65">
        <f t="shared" si="1"/>
        <v>730.83333333333337</v>
      </c>
      <c r="E65">
        <f t="shared" si="2"/>
        <v>730</v>
      </c>
    </row>
    <row r="66" spans="1:5" x14ac:dyDescent="0.25">
      <c r="A66">
        <f t="shared" si="0"/>
        <v>65</v>
      </c>
      <c r="B66" s="3">
        <v>24593</v>
      </c>
      <c r="C66" s="1">
        <v>837</v>
      </c>
      <c r="D66">
        <f t="shared" si="1"/>
        <v>732.08333333333337</v>
      </c>
      <c r="E66">
        <f t="shared" si="2"/>
        <v>731.45833333333337</v>
      </c>
    </row>
    <row r="67" spans="1:5" x14ac:dyDescent="0.25">
      <c r="A67">
        <f t="shared" si="0"/>
        <v>66</v>
      </c>
      <c r="B67" s="3">
        <v>24624</v>
      </c>
      <c r="C67" s="1">
        <v>817</v>
      </c>
      <c r="D67">
        <f t="shared" si="1"/>
        <v>732.91666666666663</v>
      </c>
      <c r="E67">
        <f t="shared" si="2"/>
        <v>732.5</v>
      </c>
    </row>
    <row r="68" spans="1:5" x14ac:dyDescent="0.25">
      <c r="A68">
        <f t="shared" ref="A68:A131" si="3">A67+1</f>
        <v>67</v>
      </c>
      <c r="B68" s="3">
        <v>24654</v>
      </c>
      <c r="C68" s="1">
        <v>767</v>
      </c>
      <c r="D68">
        <f t="shared" si="1"/>
        <v>733.25</v>
      </c>
      <c r="E68">
        <f t="shared" si="2"/>
        <v>733.08333333333326</v>
      </c>
    </row>
    <row r="69" spans="1:5" x14ac:dyDescent="0.25">
      <c r="A69">
        <f t="shared" si="3"/>
        <v>68</v>
      </c>
      <c r="B69" s="3">
        <v>24685</v>
      </c>
      <c r="C69" s="1">
        <v>722</v>
      </c>
      <c r="D69">
        <f t="shared" si="1"/>
        <v>735.66666666666663</v>
      </c>
      <c r="E69">
        <f t="shared" si="2"/>
        <v>734.45833333333326</v>
      </c>
    </row>
    <row r="70" spans="1:5" x14ac:dyDescent="0.25">
      <c r="A70">
        <f t="shared" si="3"/>
        <v>69</v>
      </c>
      <c r="B70" s="3">
        <v>24716</v>
      </c>
      <c r="C70" s="1">
        <v>681</v>
      </c>
      <c r="D70">
        <f t="shared" si="1"/>
        <v>736.75</v>
      </c>
      <c r="E70">
        <f t="shared" si="2"/>
        <v>736.20833333333326</v>
      </c>
    </row>
    <row r="71" spans="1:5" x14ac:dyDescent="0.25">
      <c r="A71">
        <f t="shared" si="3"/>
        <v>70</v>
      </c>
      <c r="B71" s="3">
        <v>24746</v>
      </c>
      <c r="C71" s="1">
        <v>687</v>
      </c>
      <c r="D71">
        <f t="shared" si="1"/>
        <v>737.75</v>
      </c>
      <c r="E71">
        <f t="shared" si="2"/>
        <v>737.25</v>
      </c>
    </row>
    <row r="72" spans="1:5" x14ac:dyDescent="0.25">
      <c r="A72">
        <f t="shared" si="3"/>
        <v>71</v>
      </c>
      <c r="B72" s="3">
        <v>24777</v>
      </c>
      <c r="C72" s="1">
        <v>660</v>
      </c>
      <c r="D72">
        <f t="shared" ref="D72:D135" si="4">AVERAGE(C67:C78)</f>
        <v>739.5</v>
      </c>
      <c r="E72">
        <f t="shared" si="2"/>
        <v>738.625</v>
      </c>
    </row>
    <row r="73" spans="1:5" x14ac:dyDescent="0.25">
      <c r="A73">
        <f t="shared" si="3"/>
        <v>72</v>
      </c>
      <c r="B73" s="3">
        <v>24807</v>
      </c>
      <c r="C73" s="1">
        <v>698</v>
      </c>
      <c r="D73">
        <f t="shared" si="4"/>
        <v>740.25</v>
      </c>
      <c r="E73">
        <f t="shared" ref="E73:E136" si="5">AVERAGE(D72:D73)</f>
        <v>739.875</v>
      </c>
    </row>
    <row r="74" spans="1:5" x14ac:dyDescent="0.25">
      <c r="A74">
        <f t="shared" si="3"/>
        <v>73</v>
      </c>
      <c r="B74" s="3">
        <v>24838</v>
      </c>
      <c r="C74" s="1">
        <v>717</v>
      </c>
      <c r="D74">
        <f t="shared" si="4"/>
        <v>741.58333333333337</v>
      </c>
      <c r="E74">
        <f t="shared" si="5"/>
        <v>740.91666666666674</v>
      </c>
    </row>
    <row r="75" spans="1:5" x14ac:dyDescent="0.25">
      <c r="A75">
        <f t="shared" si="3"/>
        <v>74</v>
      </c>
      <c r="B75" s="3">
        <v>24869</v>
      </c>
      <c r="C75" s="1">
        <v>696</v>
      </c>
      <c r="D75">
        <f t="shared" si="4"/>
        <v>743.08333333333337</v>
      </c>
      <c r="E75">
        <f t="shared" si="5"/>
        <v>742.33333333333337</v>
      </c>
    </row>
    <row r="76" spans="1:5" x14ac:dyDescent="0.25">
      <c r="A76">
        <f t="shared" si="3"/>
        <v>75</v>
      </c>
      <c r="B76" s="3">
        <v>24898</v>
      </c>
      <c r="C76" s="1">
        <v>775</v>
      </c>
      <c r="D76">
        <f t="shared" si="4"/>
        <v>744.75</v>
      </c>
      <c r="E76">
        <f t="shared" si="5"/>
        <v>743.91666666666674</v>
      </c>
    </row>
    <row r="77" spans="1:5" x14ac:dyDescent="0.25">
      <c r="A77">
        <f t="shared" si="3"/>
        <v>76</v>
      </c>
      <c r="B77" s="3">
        <v>24929</v>
      </c>
      <c r="C77" s="1">
        <v>796</v>
      </c>
      <c r="D77">
        <f t="shared" si="4"/>
        <v>746.33333333333337</v>
      </c>
      <c r="E77">
        <f t="shared" si="5"/>
        <v>745.54166666666674</v>
      </c>
    </row>
    <row r="78" spans="1:5" x14ac:dyDescent="0.25">
      <c r="A78">
        <f t="shared" si="3"/>
        <v>77</v>
      </c>
      <c r="B78" s="3">
        <v>24959</v>
      </c>
      <c r="C78" s="1">
        <v>858</v>
      </c>
      <c r="D78">
        <f t="shared" si="4"/>
        <v>747.75</v>
      </c>
      <c r="E78">
        <f t="shared" si="5"/>
        <v>747.04166666666674</v>
      </c>
    </row>
    <row r="79" spans="1:5" x14ac:dyDescent="0.25">
      <c r="A79">
        <f t="shared" si="3"/>
        <v>78</v>
      </c>
      <c r="B79" s="3">
        <v>24990</v>
      </c>
      <c r="C79" s="1">
        <v>826</v>
      </c>
      <c r="D79">
        <f t="shared" si="4"/>
        <v>748.83333333333337</v>
      </c>
      <c r="E79">
        <f t="shared" si="5"/>
        <v>748.29166666666674</v>
      </c>
    </row>
    <row r="80" spans="1:5" x14ac:dyDescent="0.25">
      <c r="A80">
        <f t="shared" si="3"/>
        <v>79</v>
      </c>
      <c r="B80" s="3">
        <v>25020</v>
      </c>
      <c r="C80" s="1">
        <v>783</v>
      </c>
      <c r="D80">
        <f t="shared" si="4"/>
        <v>750.25</v>
      </c>
      <c r="E80">
        <f t="shared" si="5"/>
        <v>749.54166666666674</v>
      </c>
    </row>
    <row r="81" spans="1:5" x14ac:dyDescent="0.25">
      <c r="A81">
        <f t="shared" si="3"/>
        <v>80</v>
      </c>
      <c r="B81" s="3">
        <v>25051</v>
      </c>
      <c r="C81" s="1">
        <v>740</v>
      </c>
      <c r="D81">
        <f t="shared" si="4"/>
        <v>749.75</v>
      </c>
      <c r="E81">
        <f t="shared" si="5"/>
        <v>750</v>
      </c>
    </row>
    <row r="82" spans="1:5" x14ac:dyDescent="0.25">
      <c r="A82">
        <f t="shared" si="3"/>
        <v>81</v>
      </c>
      <c r="B82" s="3">
        <v>25082</v>
      </c>
      <c r="C82" s="1">
        <v>701</v>
      </c>
      <c r="D82">
        <f t="shared" si="4"/>
        <v>750.58333333333337</v>
      </c>
      <c r="E82">
        <f t="shared" si="5"/>
        <v>750.16666666666674</v>
      </c>
    </row>
    <row r="83" spans="1:5" x14ac:dyDescent="0.25">
      <c r="A83">
        <f t="shared" si="3"/>
        <v>82</v>
      </c>
      <c r="B83" s="3">
        <v>25112</v>
      </c>
      <c r="C83" s="1">
        <v>706</v>
      </c>
      <c r="D83">
        <f t="shared" si="4"/>
        <v>751.33333333333337</v>
      </c>
      <c r="E83">
        <f t="shared" si="5"/>
        <v>750.95833333333337</v>
      </c>
    </row>
    <row r="84" spans="1:5" x14ac:dyDescent="0.25">
      <c r="A84">
        <f t="shared" si="3"/>
        <v>83</v>
      </c>
      <c r="B84" s="3">
        <v>25143</v>
      </c>
      <c r="C84" s="1">
        <v>677</v>
      </c>
      <c r="D84">
        <f t="shared" si="4"/>
        <v>752.41666666666663</v>
      </c>
      <c r="E84">
        <f t="shared" si="5"/>
        <v>751.875</v>
      </c>
    </row>
    <row r="85" spans="1:5" x14ac:dyDescent="0.25">
      <c r="A85">
        <f t="shared" si="3"/>
        <v>84</v>
      </c>
      <c r="B85" s="3">
        <v>25173</v>
      </c>
      <c r="C85" s="1">
        <v>711</v>
      </c>
      <c r="D85">
        <f t="shared" si="4"/>
        <v>754</v>
      </c>
      <c r="E85">
        <f t="shared" si="5"/>
        <v>753.20833333333326</v>
      </c>
    </row>
    <row r="86" spans="1:5" x14ac:dyDescent="0.25">
      <c r="A86">
        <f t="shared" si="3"/>
        <v>85</v>
      </c>
      <c r="B86" s="3">
        <v>25204</v>
      </c>
      <c r="C86" s="1">
        <v>734</v>
      </c>
      <c r="D86">
        <f t="shared" si="4"/>
        <v>755.5</v>
      </c>
      <c r="E86">
        <f t="shared" si="5"/>
        <v>754.75</v>
      </c>
    </row>
    <row r="87" spans="1:5" x14ac:dyDescent="0.25">
      <c r="A87">
        <f t="shared" si="3"/>
        <v>86</v>
      </c>
      <c r="B87" s="3">
        <v>25235</v>
      </c>
      <c r="C87" s="1">
        <v>690</v>
      </c>
      <c r="D87">
        <f t="shared" si="4"/>
        <v>757.5</v>
      </c>
      <c r="E87">
        <f t="shared" si="5"/>
        <v>756.5</v>
      </c>
    </row>
    <row r="88" spans="1:5" x14ac:dyDescent="0.25">
      <c r="A88">
        <f t="shared" si="3"/>
        <v>87</v>
      </c>
      <c r="B88" s="3">
        <v>25263</v>
      </c>
      <c r="C88" s="1">
        <v>785</v>
      </c>
      <c r="D88">
        <f t="shared" si="4"/>
        <v>759.5</v>
      </c>
      <c r="E88">
        <f t="shared" si="5"/>
        <v>758.5</v>
      </c>
    </row>
    <row r="89" spans="1:5" x14ac:dyDescent="0.25">
      <c r="A89">
        <f t="shared" si="3"/>
        <v>88</v>
      </c>
      <c r="B89" s="3">
        <v>25294</v>
      </c>
      <c r="C89" s="1">
        <v>805</v>
      </c>
      <c r="D89">
        <f t="shared" si="4"/>
        <v>760.91666666666663</v>
      </c>
      <c r="E89">
        <f t="shared" si="5"/>
        <v>760.20833333333326</v>
      </c>
    </row>
    <row r="90" spans="1:5" x14ac:dyDescent="0.25">
      <c r="A90">
        <f t="shared" si="3"/>
        <v>89</v>
      </c>
      <c r="B90" s="3">
        <v>25324</v>
      </c>
      <c r="C90" s="1">
        <v>871</v>
      </c>
      <c r="D90">
        <f t="shared" si="4"/>
        <v>762</v>
      </c>
      <c r="E90">
        <f t="shared" si="5"/>
        <v>761.45833333333326</v>
      </c>
    </row>
    <row r="91" spans="1:5" x14ac:dyDescent="0.25">
      <c r="A91">
        <f t="shared" si="3"/>
        <v>90</v>
      </c>
      <c r="B91" s="3">
        <v>25355</v>
      </c>
      <c r="C91" s="1">
        <v>845</v>
      </c>
      <c r="D91">
        <f t="shared" si="4"/>
        <v>763.91666666666663</v>
      </c>
      <c r="E91">
        <f t="shared" si="5"/>
        <v>762.95833333333326</v>
      </c>
    </row>
    <row r="92" spans="1:5" x14ac:dyDescent="0.25">
      <c r="A92">
        <f t="shared" si="3"/>
        <v>91</v>
      </c>
      <c r="B92" s="3">
        <v>25385</v>
      </c>
      <c r="C92" s="1">
        <v>801</v>
      </c>
      <c r="D92">
        <f t="shared" si="4"/>
        <v>765.25</v>
      </c>
      <c r="E92">
        <f t="shared" si="5"/>
        <v>764.58333333333326</v>
      </c>
    </row>
    <row r="93" spans="1:5" x14ac:dyDescent="0.25">
      <c r="A93">
        <f t="shared" si="3"/>
        <v>92</v>
      </c>
      <c r="B93" s="3">
        <v>25416</v>
      </c>
      <c r="C93" s="1">
        <v>764</v>
      </c>
      <c r="D93">
        <f t="shared" si="4"/>
        <v>766.66666666666663</v>
      </c>
      <c r="E93">
        <f t="shared" si="5"/>
        <v>765.95833333333326</v>
      </c>
    </row>
    <row r="94" spans="1:5" x14ac:dyDescent="0.25">
      <c r="A94">
        <f t="shared" si="3"/>
        <v>93</v>
      </c>
      <c r="B94" s="3">
        <v>25447</v>
      </c>
      <c r="C94" s="1">
        <v>725</v>
      </c>
      <c r="D94">
        <f t="shared" si="4"/>
        <v>768.5</v>
      </c>
      <c r="E94">
        <f t="shared" si="5"/>
        <v>767.58333333333326</v>
      </c>
    </row>
    <row r="95" spans="1:5" x14ac:dyDescent="0.25">
      <c r="A95">
        <f t="shared" si="3"/>
        <v>94</v>
      </c>
      <c r="B95" s="3">
        <v>25477</v>
      </c>
      <c r="C95" s="1">
        <v>723</v>
      </c>
      <c r="D95">
        <f t="shared" si="4"/>
        <v>770.08333333333337</v>
      </c>
      <c r="E95">
        <f t="shared" si="5"/>
        <v>769.29166666666674</v>
      </c>
    </row>
    <row r="96" spans="1:5" x14ac:dyDescent="0.25">
      <c r="A96">
        <f t="shared" si="3"/>
        <v>95</v>
      </c>
      <c r="B96" s="3">
        <v>25508</v>
      </c>
      <c r="C96" s="1">
        <v>690</v>
      </c>
      <c r="D96">
        <f t="shared" si="4"/>
        <v>771.33333333333337</v>
      </c>
      <c r="E96">
        <f t="shared" si="5"/>
        <v>770.70833333333337</v>
      </c>
    </row>
    <row r="97" spans="1:5" x14ac:dyDescent="0.25">
      <c r="A97">
        <f t="shared" si="3"/>
        <v>96</v>
      </c>
      <c r="B97" s="3">
        <v>25538</v>
      </c>
      <c r="C97" s="1">
        <v>734</v>
      </c>
      <c r="D97">
        <f t="shared" si="4"/>
        <v>772.5</v>
      </c>
      <c r="E97">
        <f t="shared" si="5"/>
        <v>771.91666666666674</v>
      </c>
    </row>
    <row r="98" spans="1:5" x14ac:dyDescent="0.25">
      <c r="A98">
        <f t="shared" si="3"/>
        <v>97</v>
      </c>
      <c r="B98" s="3">
        <v>25569</v>
      </c>
      <c r="C98" s="1">
        <v>750</v>
      </c>
      <c r="D98">
        <f t="shared" si="4"/>
        <v>774</v>
      </c>
      <c r="E98">
        <f t="shared" si="5"/>
        <v>773.25</v>
      </c>
    </row>
    <row r="99" spans="1:5" x14ac:dyDescent="0.25">
      <c r="A99">
        <f t="shared" si="3"/>
        <v>98</v>
      </c>
      <c r="B99" s="3">
        <v>25600</v>
      </c>
      <c r="C99" s="1">
        <v>707</v>
      </c>
      <c r="D99">
        <f t="shared" si="4"/>
        <v>775.58333333333337</v>
      </c>
      <c r="E99">
        <f t="shared" si="5"/>
        <v>774.79166666666674</v>
      </c>
    </row>
    <row r="100" spans="1:5" x14ac:dyDescent="0.25">
      <c r="A100">
        <f t="shared" si="3"/>
        <v>99</v>
      </c>
      <c r="B100" s="3">
        <v>25628</v>
      </c>
      <c r="C100" s="1">
        <v>807</v>
      </c>
      <c r="D100">
        <f t="shared" si="4"/>
        <v>776.83333333333337</v>
      </c>
      <c r="E100">
        <f t="shared" si="5"/>
        <v>776.20833333333337</v>
      </c>
    </row>
    <row r="101" spans="1:5" x14ac:dyDescent="0.25">
      <c r="A101">
        <f t="shared" si="3"/>
        <v>100</v>
      </c>
      <c r="B101" s="3">
        <v>25659</v>
      </c>
      <c r="C101" s="1">
        <v>824</v>
      </c>
      <c r="D101">
        <f t="shared" si="4"/>
        <v>778.83333333333337</v>
      </c>
      <c r="E101">
        <f t="shared" si="5"/>
        <v>777.83333333333337</v>
      </c>
    </row>
    <row r="102" spans="1:5" x14ac:dyDescent="0.25">
      <c r="A102">
        <f t="shared" si="3"/>
        <v>101</v>
      </c>
      <c r="B102" s="3">
        <v>25689</v>
      </c>
      <c r="C102" s="1">
        <v>886</v>
      </c>
      <c r="D102">
        <f t="shared" si="4"/>
        <v>780.58333333333337</v>
      </c>
      <c r="E102">
        <f t="shared" si="5"/>
        <v>779.70833333333337</v>
      </c>
    </row>
    <row r="103" spans="1:5" x14ac:dyDescent="0.25">
      <c r="A103">
        <f t="shared" si="3"/>
        <v>102</v>
      </c>
      <c r="B103" s="3">
        <v>25720</v>
      </c>
      <c r="C103" s="1">
        <v>859</v>
      </c>
      <c r="D103">
        <f t="shared" si="4"/>
        <v>782</v>
      </c>
      <c r="E103">
        <f t="shared" si="5"/>
        <v>781.29166666666674</v>
      </c>
    </row>
    <row r="104" spans="1:5" x14ac:dyDescent="0.25">
      <c r="A104">
        <f t="shared" si="3"/>
        <v>103</v>
      </c>
      <c r="B104" s="3">
        <v>25750</v>
      </c>
      <c r="C104" s="1">
        <v>819</v>
      </c>
      <c r="D104">
        <f t="shared" si="4"/>
        <v>786.5</v>
      </c>
      <c r="E104">
        <f t="shared" si="5"/>
        <v>784.25</v>
      </c>
    </row>
    <row r="105" spans="1:5" x14ac:dyDescent="0.25">
      <c r="A105">
        <f t="shared" si="3"/>
        <v>104</v>
      </c>
      <c r="B105" s="3">
        <v>25781</v>
      </c>
      <c r="C105" s="1">
        <v>783</v>
      </c>
      <c r="D105">
        <f t="shared" si="4"/>
        <v>790.58333333333337</v>
      </c>
      <c r="E105">
        <f t="shared" si="5"/>
        <v>788.54166666666674</v>
      </c>
    </row>
    <row r="106" spans="1:5" x14ac:dyDescent="0.25">
      <c r="A106">
        <f t="shared" si="3"/>
        <v>105</v>
      </c>
      <c r="B106" s="3">
        <v>25812</v>
      </c>
      <c r="C106" s="1">
        <v>740</v>
      </c>
      <c r="D106">
        <f t="shared" si="4"/>
        <v>795</v>
      </c>
      <c r="E106">
        <f t="shared" si="5"/>
        <v>792.79166666666674</v>
      </c>
    </row>
    <row r="107" spans="1:5" x14ac:dyDescent="0.25">
      <c r="A107">
        <f t="shared" si="3"/>
        <v>106</v>
      </c>
      <c r="B107" s="3">
        <v>25842</v>
      </c>
      <c r="C107" s="1">
        <v>747</v>
      </c>
      <c r="D107">
        <f t="shared" si="4"/>
        <v>799.5</v>
      </c>
      <c r="E107">
        <f t="shared" si="5"/>
        <v>797.25</v>
      </c>
    </row>
    <row r="108" spans="1:5" x14ac:dyDescent="0.25">
      <c r="A108">
        <f t="shared" si="3"/>
        <v>107</v>
      </c>
      <c r="B108" s="3">
        <v>25873</v>
      </c>
      <c r="C108" s="1">
        <v>711</v>
      </c>
      <c r="D108">
        <f t="shared" si="4"/>
        <v>804.16666666666663</v>
      </c>
      <c r="E108">
        <f t="shared" si="5"/>
        <v>801.83333333333326</v>
      </c>
    </row>
    <row r="109" spans="1:5" x14ac:dyDescent="0.25">
      <c r="A109">
        <f t="shared" si="3"/>
        <v>108</v>
      </c>
      <c r="B109" s="3">
        <v>25903</v>
      </c>
      <c r="C109" s="1">
        <v>751</v>
      </c>
      <c r="D109">
        <f t="shared" si="4"/>
        <v>808.66666666666663</v>
      </c>
      <c r="E109">
        <f t="shared" si="5"/>
        <v>806.41666666666663</v>
      </c>
    </row>
    <row r="110" spans="1:5" x14ac:dyDescent="0.25">
      <c r="A110">
        <f t="shared" si="3"/>
        <v>109</v>
      </c>
      <c r="B110" s="3">
        <v>25934</v>
      </c>
      <c r="C110" s="1">
        <v>804</v>
      </c>
      <c r="D110">
        <f t="shared" si="4"/>
        <v>812.83333333333337</v>
      </c>
      <c r="E110">
        <f t="shared" si="5"/>
        <v>810.75</v>
      </c>
    </row>
    <row r="111" spans="1:5" x14ac:dyDescent="0.25">
      <c r="A111">
        <f t="shared" si="3"/>
        <v>110</v>
      </c>
      <c r="B111" s="3">
        <v>25965</v>
      </c>
      <c r="C111" s="1">
        <v>756</v>
      </c>
      <c r="D111">
        <f t="shared" si="4"/>
        <v>817.08333333333337</v>
      </c>
      <c r="E111">
        <f t="shared" si="5"/>
        <v>814.95833333333337</v>
      </c>
    </row>
    <row r="112" spans="1:5" x14ac:dyDescent="0.25">
      <c r="A112">
        <f t="shared" si="3"/>
        <v>111</v>
      </c>
      <c r="B112" s="3">
        <v>25993</v>
      </c>
      <c r="C112" s="1">
        <v>860</v>
      </c>
      <c r="D112">
        <f t="shared" si="4"/>
        <v>821.25</v>
      </c>
      <c r="E112">
        <f t="shared" si="5"/>
        <v>819.16666666666674</v>
      </c>
    </row>
    <row r="113" spans="1:5" x14ac:dyDescent="0.25">
      <c r="A113">
        <f t="shared" si="3"/>
        <v>112</v>
      </c>
      <c r="B113" s="3">
        <v>26024</v>
      </c>
      <c r="C113" s="1">
        <v>878</v>
      </c>
      <c r="D113">
        <f t="shared" si="4"/>
        <v>825.66666666666663</v>
      </c>
      <c r="E113">
        <f t="shared" si="5"/>
        <v>823.45833333333326</v>
      </c>
    </row>
    <row r="114" spans="1:5" x14ac:dyDescent="0.25">
      <c r="A114">
        <f t="shared" si="3"/>
        <v>113</v>
      </c>
      <c r="B114" s="3">
        <v>26054</v>
      </c>
      <c r="C114" s="1">
        <v>942</v>
      </c>
      <c r="D114">
        <f t="shared" si="4"/>
        <v>830</v>
      </c>
      <c r="E114">
        <f t="shared" si="5"/>
        <v>827.83333333333326</v>
      </c>
    </row>
    <row r="115" spans="1:5" x14ac:dyDescent="0.25">
      <c r="A115">
        <f t="shared" si="3"/>
        <v>114</v>
      </c>
      <c r="B115" s="3">
        <v>26085</v>
      </c>
      <c r="C115" s="1">
        <v>913</v>
      </c>
      <c r="D115">
        <f t="shared" si="4"/>
        <v>834.08333333333337</v>
      </c>
      <c r="E115">
        <f t="shared" si="5"/>
        <v>832.04166666666674</v>
      </c>
    </row>
    <row r="116" spans="1:5" x14ac:dyDescent="0.25">
      <c r="A116">
        <f t="shared" si="3"/>
        <v>115</v>
      </c>
      <c r="B116" s="3">
        <v>26115</v>
      </c>
      <c r="C116" s="1">
        <v>869</v>
      </c>
      <c r="D116">
        <f t="shared" si="4"/>
        <v>835.91666666666663</v>
      </c>
      <c r="E116">
        <f t="shared" si="5"/>
        <v>835</v>
      </c>
    </row>
    <row r="117" spans="1:5" x14ac:dyDescent="0.25">
      <c r="A117">
        <f t="shared" si="3"/>
        <v>116</v>
      </c>
      <c r="B117" s="3">
        <v>26146</v>
      </c>
      <c r="C117" s="1">
        <v>834</v>
      </c>
      <c r="D117">
        <f t="shared" si="4"/>
        <v>839.5</v>
      </c>
      <c r="E117">
        <f t="shared" si="5"/>
        <v>837.70833333333326</v>
      </c>
    </row>
    <row r="118" spans="1:5" x14ac:dyDescent="0.25">
      <c r="A118">
        <f t="shared" si="3"/>
        <v>117</v>
      </c>
      <c r="B118" s="3">
        <v>26177</v>
      </c>
      <c r="C118" s="1">
        <v>790</v>
      </c>
      <c r="D118">
        <f t="shared" si="4"/>
        <v>842</v>
      </c>
      <c r="E118">
        <f t="shared" si="5"/>
        <v>840.75</v>
      </c>
    </row>
    <row r="119" spans="1:5" x14ac:dyDescent="0.25">
      <c r="A119">
        <f t="shared" si="3"/>
        <v>118</v>
      </c>
      <c r="B119" s="3">
        <v>26207</v>
      </c>
      <c r="C119" s="1">
        <v>800</v>
      </c>
      <c r="D119">
        <f t="shared" si="4"/>
        <v>843.83333333333337</v>
      </c>
      <c r="E119">
        <f t="shared" si="5"/>
        <v>842.91666666666674</v>
      </c>
    </row>
    <row r="120" spans="1:5" x14ac:dyDescent="0.25">
      <c r="A120">
        <f t="shared" si="3"/>
        <v>119</v>
      </c>
      <c r="B120" s="3">
        <v>26238</v>
      </c>
      <c r="C120" s="1">
        <v>763</v>
      </c>
      <c r="D120">
        <f t="shared" si="4"/>
        <v>845.41666666666663</v>
      </c>
      <c r="E120">
        <f t="shared" si="5"/>
        <v>844.625</v>
      </c>
    </row>
    <row r="121" spans="1:5" x14ac:dyDescent="0.25">
      <c r="A121">
        <f t="shared" si="3"/>
        <v>120</v>
      </c>
      <c r="B121" s="3">
        <v>26268</v>
      </c>
      <c r="C121" s="1">
        <v>800</v>
      </c>
      <c r="D121">
        <f t="shared" si="4"/>
        <v>847.25</v>
      </c>
      <c r="E121">
        <f t="shared" si="5"/>
        <v>846.33333333333326</v>
      </c>
    </row>
    <row r="122" spans="1:5" x14ac:dyDescent="0.25">
      <c r="A122">
        <f t="shared" si="3"/>
        <v>121</v>
      </c>
      <c r="B122" s="3">
        <v>26299</v>
      </c>
      <c r="C122" s="1">
        <v>826</v>
      </c>
      <c r="D122">
        <f t="shared" si="4"/>
        <v>849.33333333333337</v>
      </c>
      <c r="E122">
        <f t="shared" si="5"/>
        <v>848.29166666666674</v>
      </c>
    </row>
    <row r="123" spans="1:5" x14ac:dyDescent="0.25">
      <c r="A123">
        <f t="shared" si="3"/>
        <v>122</v>
      </c>
      <c r="B123" s="3">
        <v>26330</v>
      </c>
      <c r="C123" s="1">
        <v>799</v>
      </c>
      <c r="D123">
        <f t="shared" si="4"/>
        <v>851.08333333333337</v>
      </c>
      <c r="E123">
        <f t="shared" si="5"/>
        <v>850.20833333333337</v>
      </c>
    </row>
    <row r="124" spans="1:5" x14ac:dyDescent="0.25">
      <c r="A124">
        <f t="shared" si="3"/>
        <v>123</v>
      </c>
      <c r="B124" s="3">
        <v>26359</v>
      </c>
      <c r="C124" s="1">
        <v>890</v>
      </c>
      <c r="D124">
        <f t="shared" si="4"/>
        <v>852.66666666666663</v>
      </c>
      <c r="E124">
        <f t="shared" si="5"/>
        <v>851.875</v>
      </c>
    </row>
    <row r="125" spans="1:5" x14ac:dyDescent="0.25">
      <c r="A125">
        <f t="shared" si="3"/>
        <v>124</v>
      </c>
      <c r="B125" s="3">
        <v>26390</v>
      </c>
      <c r="C125" s="1">
        <v>900</v>
      </c>
      <c r="D125">
        <f t="shared" si="4"/>
        <v>853.5</v>
      </c>
      <c r="E125">
        <f t="shared" si="5"/>
        <v>853.08333333333326</v>
      </c>
    </row>
    <row r="126" spans="1:5" x14ac:dyDescent="0.25">
      <c r="A126">
        <f t="shared" si="3"/>
        <v>125</v>
      </c>
      <c r="B126" s="3">
        <v>26420</v>
      </c>
      <c r="C126" s="1">
        <v>961</v>
      </c>
      <c r="D126">
        <f t="shared" si="4"/>
        <v>853.75</v>
      </c>
      <c r="E126">
        <f t="shared" si="5"/>
        <v>853.625</v>
      </c>
    </row>
    <row r="127" spans="1:5" x14ac:dyDescent="0.25">
      <c r="A127">
        <f t="shared" si="3"/>
        <v>126</v>
      </c>
      <c r="B127" s="3">
        <v>26451</v>
      </c>
      <c r="C127" s="1">
        <v>935</v>
      </c>
      <c r="D127">
        <f t="shared" si="4"/>
        <v>854.16666666666663</v>
      </c>
      <c r="E127">
        <f t="shared" si="5"/>
        <v>853.95833333333326</v>
      </c>
    </row>
    <row r="128" spans="1:5" x14ac:dyDescent="0.25">
      <c r="A128">
        <f t="shared" si="3"/>
        <v>127</v>
      </c>
      <c r="B128" s="3">
        <v>26481</v>
      </c>
      <c r="C128" s="1">
        <v>894</v>
      </c>
      <c r="D128">
        <f t="shared" si="4"/>
        <v>853.75</v>
      </c>
      <c r="E128">
        <f t="shared" si="5"/>
        <v>853.95833333333326</v>
      </c>
    </row>
    <row r="129" spans="1:5" x14ac:dyDescent="0.25">
      <c r="A129">
        <f t="shared" si="3"/>
        <v>128</v>
      </c>
      <c r="B129" s="3">
        <v>26512</v>
      </c>
      <c r="C129" s="1">
        <v>855</v>
      </c>
      <c r="D129">
        <f t="shared" si="4"/>
        <v>851.58333333333337</v>
      </c>
      <c r="E129">
        <f t="shared" si="5"/>
        <v>852.66666666666674</v>
      </c>
    </row>
    <row r="130" spans="1:5" x14ac:dyDescent="0.25">
      <c r="A130">
        <f t="shared" si="3"/>
        <v>129</v>
      </c>
      <c r="B130" s="3">
        <v>26543</v>
      </c>
      <c r="C130" s="1">
        <v>809</v>
      </c>
      <c r="D130">
        <f t="shared" si="4"/>
        <v>851</v>
      </c>
      <c r="E130">
        <f t="shared" si="5"/>
        <v>851.29166666666674</v>
      </c>
    </row>
    <row r="131" spans="1:5" x14ac:dyDescent="0.25">
      <c r="A131">
        <f t="shared" si="3"/>
        <v>130</v>
      </c>
      <c r="B131" s="3">
        <v>26573</v>
      </c>
      <c r="C131" s="1">
        <v>810</v>
      </c>
      <c r="D131">
        <f t="shared" si="4"/>
        <v>850.83333333333337</v>
      </c>
      <c r="E131">
        <f t="shared" si="5"/>
        <v>850.91666666666674</v>
      </c>
    </row>
    <row r="132" spans="1:5" x14ac:dyDescent="0.25">
      <c r="A132">
        <f t="shared" ref="A132:A169" si="6">A131+1</f>
        <v>131</v>
      </c>
      <c r="B132" s="3">
        <v>26604</v>
      </c>
      <c r="C132" s="1">
        <v>766</v>
      </c>
      <c r="D132">
        <f t="shared" si="4"/>
        <v>850.5</v>
      </c>
      <c r="E132">
        <f t="shared" si="5"/>
        <v>850.66666666666674</v>
      </c>
    </row>
    <row r="133" spans="1:5" x14ac:dyDescent="0.25">
      <c r="A133">
        <f t="shared" si="6"/>
        <v>132</v>
      </c>
      <c r="B133" s="3">
        <v>26634</v>
      </c>
      <c r="C133" s="1">
        <v>805</v>
      </c>
      <c r="D133">
        <f t="shared" si="4"/>
        <v>849.58333333333337</v>
      </c>
      <c r="E133">
        <f t="shared" si="5"/>
        <v>850.04166666666674</v>
      </c>
    </row>
    <row r="134" spans="1:5" x14ac:dyDescent="0.25">
      <c r="A134">
        <f t="shared" si="6"/>
        <v>133</v>
      </c>
      <c r="B134" s="3">
        <v>26665</v>
      </c>
      <c r="C134" s="1">
        <v>821</v>
      </c>
      <c r="D134">
        <f t="shared" si="4"/>
        <v>848.5</v>
      </c>
      <c r="E134">
        <f t="shared" si="5"/>
        <v>849.04166666666674</v>
      </c>
    </row>
    <row r="135" spans="1:5" x14ac:dyDescent="0.25">
      <c r="A135">
        <f t="shared" si="6"/>
        <v>134</v>
      </c>
      <c r="B135" s="3">
        <v>26696</v>
      </c>
      <c r="C135" s="1">
        <v>773</v>
      </c>
      <c r="D135">
        <f t="shared" si="4"/>
        <v>847</v>
      </c>
      <c r="E135">
        <f t="shared" si="5"/>
        <v>847.75</v>
      </c>
    </row>
    <row r="136" spans="1:5" x14ac:dyDescent="0.25">
      <c r="A136">
        <f t="shared" si="6"/>
        <v>135</v>
      </c>
      <c r="B136" s="3">
        <v>26724</v>
      </c>
      <c r="C136" s="1">
        <v>883</v>
      </c>
      <c r="D136">
        <f t="shared" ref="D136:D162" si="7">AVERAGE(C131:C142)</f>
        <v>844.91666666666663</v>
      </c>
      <c r="E136">
        <f t="shared" si="5"/>
        <v>845.95833333333326</v>
      </c>
    </row>
    <row r="137" spans="1:5" x14ac:dyDescent="0.25">
      <c r="A137">
        <f t="shared" si="6"/>
        <v>136</v>
      </c>
      <c r="B137" s="3">
        <v>26755</v>
      </c>
      <c r="C137" s="1">
        <v>898</v>
      </c>
      <c r="D137">
        <f t="shared" si="7"/>
        <v>843.33333333333337</v>
      </c>
      <c r="E137">
        <f t="shared" ref="E137:E162" si="8">AVERAGE(D136:D137)</f>
        <v>844.125</v>
      </c>
    </row>
    <row r="138" spans="1:5" x14ac:dyDescent="0.25">
      <c r="A138">
        <f t="shared" si="6"/>
        <v>137</v>
      </c>
      <c r="B138" s="3">
        <v>26785</v>
      </c>
      <c r="C138" s="1">
        <v>957</v>
      </c>
      <c r="D138">
        <f t="shared" si="7"/>
        <v>842.83333333333337</v>
      </c>
      <c r="E138">
        <f t="shared" si="8"/>
        <v>843.08333333333337</v>
      </c>
    </row>
    <row r="139" spans="1:5" x14ac:dyDescent="0.25">
      <c r="A139">
        <f t="shared" si="6"/>
        <v>138</v>
      </c>
      <c r="B139" s="3">
        <v>26816</v>
      </c>
      <c r="C139" s="1">
        <v>924</v>
      </c>
      <c r="D139">
        <f t="shared" si="7"/>
        <v>842.58333333333337</v>
      </c>
      <c r="E139">
        <f t="shared" si="8"/>
        <v>842.70833333333337</v>
      </c>
    </row>
    <row r="140" spans="1:5" x14ac:dyDescent="0.25">
      <c r="A140">
        <f t="shared" si="6"/>
        <v>139</v>
      </c>
      <c r="B140" s="3">
        <v>26846</v>
      </c>
      <c r="C140" s="1">
        <v>881</v>
      </c>
      <c r="D140">
        <f t="shared" si="7"/>
        <v>843.16666666666663</v>
      </c>
      <c r="E140">
        <f t="shared" si="8"/>
        <v>842.875</v>
      </c>
    </row>
    <row r="141" spans="1:5" x14ac:dyDescent="0.25">
      <c r="A141">
        <f t="shared" si="6"/>
        <v>140</v>
      </c>
      <c r="B141" s="3">
        <v>26877</v>
      </c>
      <c r="C141" s="1">
        <v>837</v>
      </c>
      <c r="D141">
        <f t="shared" si="7"/>
        <v>843.58333333333337</v>
      </c>
      <c r="E141">
        <f t="shared" si="8"/>
        <v>843.375</v>
      </c>
    </row>
    <row r="142" spans="1:5" x14ac:dyDescent="0.25">
      <c r="A142">
        <f t="shared" si="6"/>
        <v>141</v>
      </c>
      <c r="B142" s="3">
        <v>26908</v>
      </c>
      <c r="C142" s="1">
        <v>784</v>
      </c>
      <c r="D142">
        <f t="shared" si="7"/>
        <v>844.08333333333337</v>
      </c>
      <c r="E142">
        <f t="shared" si="8"/>
        <v>843.83333333333337</v>
      </c>
    </row>
    <row r="143" spans="1:5" x14ac:dyDescent="0.25">
      <c r="A143">
        <f t="shared" si="6"/>
        <v>142</v>
      </c>
      <c r="B143" s="3">
        <v>26938</v>
      </c>
      <c r="C143" s="1">
        <v>791</v>
      </c>
      <c r="D143">
        <f t="shared" si="7"/>
        <v>844.41666666666663</v>
      </c>
      <c r="E143">
        <f t="shared" si="8"/>
        <v>844.25</v>
      </c>
    </row>
    <row r="144" spans="1:5" x14ac:dyDescent="0.25">
      <c r="A144">
        <f t="shared" si="6"/>
        <v>143</v>
      </c>
      <c r="B144" s="3">
        <v>26969</v>
      </c>
      <c r="C144" s="1">
        <v>760</v>
      </c>
      <c r="D144">
        <f t="shared" si="7"/>
        <v>845.41666666666663</v>
      </c>
      <c r="E144">
        <f t="shared" si="8"/>
        <v>844.91666666666663</v>
      </c>
    </row>
    <row r="145" spans="1:5" x14ac:dyDescent="0.25">
      <c r="A145">
        <f t="shared" si="6"/>
        <v>144</v>
      </c>
      <c r="B145" s="3">
        <v>26999</v>
      </c>
      <c r="C145" s="1">
        <v>802</v>
      </c>
      <c r="D145">
        <f t="shared" si="7"/>
        <v>847.33333333333337</v>
      </c>
      <c r="E145">
        <f t="shared" si="8"/>
        <v>846.375</v>
      </c>
    </row>
    <row r="146" spans="1:5" x14ac:dyDescent="0.25">
      <c r="A146">
        <f t="shared" si="6"/>
        <v>145</v>
      </c>
      <c r="B146" s="3">
        <v>27030</v>
      </c>
      <c r="C146" s="1">
        <v>828</v>
      </c>
      <c r="D146">
        <f t="shared" si="7"/>
        <v>849.58333333333337</v>
      </c>
      <c r="E146">
        <f t="shared" si="8"/>
        <v>848.45833333333337</v>
      </c>
    </row>
    <row r="147" spans="1:5" x14ac:dyDescent="0.25">
      <c r="A147">
        <f t="shared" si="6"/>
        <v>146</v>
      </c>
      <c r="B147" s="3">
        <v>27061</v>
      </c>
      <c r="C147" s="1">
        <v>778</v>
      </c>
      <c r="D147">
        <f t="shared" si="7"/>
        <v>852.08333333333337</v>
      </c>
      <c r="E147">
        <f t="shared" si="8"/>
        <v>850.83333333333337</v>
      </c>
    </row>
    <row r="148" spans="1:5" x14ac:dyDescent="0.25">
      <c r="A148">
        <f t="shared" si="6"/>
        <v>147</v>
      </c>
      <c r="B148" s="3">
        <v>27089</v>
      </c>
      <c r="C148" s="1">
        <v>889</v>
      </c>
      <c r="D148">
        <f t="shared" si="7"/>
        <v>854.66666666666663</v>
      </c>
      <c r="E148">
        <f t="shared" si="8"/>
        <v>853.375</v>
      </c>
    </row>
    <row r="149" spans="1:5" x14ac:dyDescent="0.25">
      <c r="A149">
        <f t="shared" si="6"/>
        <v>148</v>
      </c>
      <c r="B149" s="3">
        <v>27120</v>
      </c>
      <c r="C149" s="1">
        <v>902</v>
      </c>
      <c r="D149">
        <f t="shared" si="7"/>
        <v>856.41666666666663</v>
      </c>
      <c r="E149">
        <f t="shared" si="8"/>
        <v>855.54166666666663</v>
      </c>
    </row>
    <row r="150" spans="1:5" x14ac:dyDescent="0.25">
      <c r="A150">
        <f t="shared" si="6"/>
        <v>149</v>
      </c>
      <c r="B150" s="3">
        <v>27150</v>
      </c>
      <c r="C150" s="1">
        <v>969</v>
      </c>
      <c r="D150">
        <f t="shared" si="7"/>
        <v>857.5</v>
      </c>
      <c r="E150">
        <f t="shared" si="8"/>
        <v>856.95833333333326</v>
      </c>
    </row>
    <row r="151" spans="1:5" x14ac:dyDescent="0.25">
      <c r="A151">
        <f t="shared" si="6"/>
        <v>150</v>
      </c>
      <c r="B151" s="3">
        <v>27181</v>
      </c>
      <c r="C151" s="1">
        <v>947</v>
      </c>
      <c r="D151">
        <f t="shared" si="7"/>
        <v>858.41666666666663</v>
      </c>
      <c r="E151">
        <f t="shared" si="8"/>
        <v>857.95833333333326</v>
      </c>
    </row>
    <row r="152" spans="1:5" x14ac:dyDescent="0.25">
      <c r="A152">
        <f t="shared" si="6"/>
        <v>151</v>
      </c>
      <c r="B152" s="3">
        <v>27211</v>
      </c>
      <c r="C152" s="1">
        <v>908</v>
      </c>
      <c r="D152">
        <f t="shared" si="7"/>
        <v>858.91666666666663</v>
      </c>
      <c r="E152">
        <f t="shared" si="8"/>
        <v>858.66666666666663</v>
      </c>
    </row>
    <row r="153" spans="1:5" x14ac:dyDescent="0.25">
      <c r="A153">
        <f t="shared" si="6"/>
        <v>152</v>
      </c>
      <c r="B153" s="3">
        <v>27242</v>
      </c>
      <c r="C153" s="1">
        <v>867</v>
      </c>
      <c r="D153">
        <f t="shared" si="7"/>
        <v>859.25</v>
      </c>
      <c r="E153">
        <f t="shared" si="8"/>
        <v>859.08333333333326</v>
      </c>
    </row>
    <row r="154" spans="1:5" x14ac:dyDescent="0.25">
      <c r="A154">
        <f t="shared" si="6"/>
        <v>153</v>
      </c>
      <c r="B154" s="3">
        <v>27273</v>
      </c>
      <c r="C154" s="1">
        <v>815</v>
      </c>
      <c r="D154">
        <f t="shared" si="7"/>
        <v>859.5</v>
      </c>
      <c r="E154">
        <f t="shared" si="8"/>
        <v>859.375</v>
      </c>
    </row>
    <row r="155" spans="1:5" x14ac:dyDescent="0.25">
      <c r="A155">
        <f t="shared" si="6"/>
        <v>154</v>
      </c>
      <c r="B155" s="3">
        <v>27303</v>
      </c>
      <c r="C155" s="1">
        <v>812</v>
      </c>
      <c r="D155">
        <f t="shared" si="7"/>
        <v>859.58333333333337</v>
      </c>
      <c r="E155">
        <f t="shared" si="8"/>
        <v>859.54166666666674</v>
      </c>
    </row>
    <row r="156" spans="1:5" x14ac:dyDescent="0.25">
      <c r="A156">
        <f t="shared" si="6"/>
        <v>155</v>
      </c>
      <c r="B156" s="3">
        <v>27334</v>
      </c>
      <c r="C156" s="1">
        <v>773</v>
      </c>
      <c r="D156">
        <f t="shared" si="7"/>
        <v>859.33333333333337</v>
      </c>
      <c r="E156">
        <f t="shared" si="8"/>
        <v>859.45833333333337</v>
      </c>
    </row>
    <row r="157" spans="1:5" x14ac:dyDescent="0.25">
      <c r="A157">
        <f t="shared" si="6"/>
        <v>156</v>
      </c>
      <c r="B157" s="3">
        <v>27364</v>
      </c>
      <c r="C157" s="1">
        <v>813</v>
      </c>
      <c r="D157">
        <f t="shared" si="7"/>
        <v>858.5</v>
      </c>
      <c r="E157">
        <f t="shared" si="8"/>
        <v>858.91666666666674</v>
      </c>
    </row>
    <row r="158" spans="1:5" x14ac:dyDescent="0.25">
      <c r="A158">
        <f t="shared" si="6"/>
        <v>157</v>
      </c>
      <c r="B158" s="3">
        <v>27395</v>
      </c>
      <c r="C158" s="1">
        <v>834</v>
      </c>
      <c r="D158">
        <f t="shared" si="7"/>
        <v>857.5</v>
      </c>
      <c r="E158">
        <f t="shared" si="8"/>
        <v>858</v>
      </c>
    </row>
    <row r="159" spans="1:5" x14ac:dyDescent="0.25">
      <c r="A159">
        <f t="shared" si="6"/>
        <v>158</v>
      </c>
      <c r="B159" s="3">
        <v>27426</v>
      </c>
      <c r="C159" s="1">
        <v>782</v>
      </c>
      <c r="D159">
        <f t="shared" si="7"/>
        <v>856.75</v>
      </c>
      <c r="E159">
        <f t="shared" si="8"/>
        <v>857.125</v>
      </c>
    </row>
    <row r="160" spans="1:5" x14ac:dyDescent="0.25">
      <c r="A160">
        <f t="shared" si="6"/>
        <v>159</v>
      </c>
      <c r="B160" s="3">
        <v>27454</v>
      </c>
      <c r="C160" s="1">
        <v>892</v>
      </c>
      <c r="D160">
        <f t="shared" si="7"/>
        <v>856.91666666666663</v>
      </c>
      <c r="E160">
        <f t="shared" si="8"/>
        <v>856.83333333333326</v>
      </c>
    </row>
    <row r="161" spans="1:5" x14ac:dyDescent="0.25">
      <c r="A161">
        <f t="shared" si="6"/>
        <v>160</v>
      </c>
      <c r="B161" s="3">
        <v>27485</v>
      </c>
      <c r="C161" s="1">
        <v>903</v>
      </c>
      <c r="D161">
        <f t="shared" si="7"/>
        <v>858.16666666666663</v>
      </c>
      <c r="E161">
        <f t="shared" si="8"/>
        <v>857.54166666666663</v>
      </c>
    </row>
    <row r="162" spans="1:5" x14ac:dyDescent="0.25">
      <c r="A162">
        <f t="shared" si="6"/>
        <v>161</v>
      </c>
      <c r="B162" s="3">
        <v>27515</v>
      </c>
      <c r="C162" s="1">
        <v>966</v>
      </c>
      <c r="D162">
        <f t="shared" si="7"/>
        <v>860.16666666666663</v>
      </c>
      <c r="E162">
        <f t="shared" si="8"/>
        <v>859.16666666666663</v>
      </c>
    </row>
    <row r="163" spans="1:5" x14ac:dyDescent="0.25">
      <c r="A163">
        <f t="shared" si="6"/>
        <v>162</v>
      </c>
      <c r="B163" s="3">
        <v>27546</v>
      </c>
      <c r="C163" s="1">
        <v>937</v>
      </c>
      <c r="D163">
        <f>AVERAGE(C158:C169)</f>
        <v>862.66666666666663</v>
      </c>
      <c r="E163">
        <f>AVERAGE(D162:D163)</f>
        <v>861.41666666666663</v>
      </c>
    </row>
    <row r="164" spans="1:5" x14ac:dyDescent="0.25">
      <c r="A164">
        <f t="shared" si="6"/>
        <v>163</v>
      </c>
      <c r="B164" s="3">
        <v>27576</v>
      </c>
      <c r="C164" s="1">
        <v>896</v>
      </c>
    </row>
    <row r="165" spans="1:5" x14ac:dyDescent="0.25">
      <c r="A165">
        <f t="shared" si="6"/>
        <v>164</v>
      </c>
      <c r="B165" s="3">
        <v>27607</v>
      </c>
      <c r="C165" s="1">
        <v>858</v>
      </c>
    </row>
    <row r="166" spans="1:5" x14ac:dyDescent="0.25">
      <c r="A166">
        <f t="shared" si="6"/>
        <v>165</v>
      </c>
      <c r="B166" s="3">
        <v>27638</v>
      </c>
      <c r="C166" s="1">
        <v>817</v>
      </c>
    </row>
    <row r="167" spans="1:5" x14ac:dyDescent="0.25">
      <c r="A167">
        <f t="shared" si="6"/>
        <v>166</v>
      </c>
      <c r="B167" s="3">
        <v>27668</v>
      </c>
      <c r="C167" s="1">
        <v>827</v>
      </c>
    </row>
    <row r="168" spans="1:5" x14ac:dyDescent="0.25">
      <c r="A168">
        <f t="shared" si="6"/>
        <v>167</v>
      </c>
      <c r="B168" s="3">
        <v>27699</v>
      </c>
      <c r="C168" s="1">
        <v>797</v>
      </c>
    </row>
    <row r="169" spans="1:5" x14ac:dyDescent="0.25">
      <c r="A169">
        <f t="shared" si="6"/>
        <v>168</v>
      </c>
      <c r="B169" s="3">
        <v>27729</v>
      </c>
      <c r="C169" s="1">
        <v>843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6"/>
  <sheetViews>
    <sheetView tabSelected="1" workbookViewId="0">
      <selection activeCell="M11" sqref="M11"/>
    </sheetView>
  </sheetViews>
  <sheetFormatPr defaultRowHeight="15" x14ac:dyDescent="0.25"/>
  <cols>
    <col min="2" max="2" width="11" customWidth="1"/>
    <col min="3" max="3" width="12.85546875" customWidth="1"/>
    <col min="4" max="4" width="11.28515625" customWidth="1"/>
    <col min="5" max="5" width="11.7109375" customWidth="1"/>
    <col min="14" max="15" width="9.28515625" bestFit="1" customWidth="1"/>
    <col min="16" max="16" width="12.7109375" bestFit="1" customWidth="1"/>
  </cols>
  <sheetData>
    <row r="1" spans="1:16" x14ac:dyDescent="0.25">
      <c r="A1" t="s">
        <v>5</v>
      </c>
      <c r="B1">
        <v>0.1</v>
      </c>
      <c r="L1" t="s">
        <v>12</v>
      </c>
      <c r="M1">
        <f t="array" ref="M1:O1">TRANSPOSE(L3:L5)</f>
        <v>0.999</v>
      </c>
      <c r="N1">
        <v>1.7010000000000027</v>
      </c>
      <c r="O1">
        <v>0.72900000000000231</v>
      </c>
    </row>
    <row r="3" spans="1:16" x14ac:dyDescent="0.25">
      <c r="B3" s="6">
        <f>1/(1-B1)</f>
        <v>1.1111111111111112</v>
      </c>
      <c r="C3" s="6">
        <f>-B1/(1-B1)^2</f>
        <v>-0.12345679012345678</v>
      </c>
      <c r="D3" s="6">
        <f>B1/(1-B1)^3</f>
        <v>0.1371742112482853</v>
      </c>
      <c r="G3" s="7">
        <v>1</v>
      </c>
      <c r="H3" s="7">
        <v>0</v>
      </c>
      <c r="I3" s="7">
        <v>0</v>
      </c>
      <c r="L3" s="8">
        <f t="array" ref="L3:L5">MMULT(MINVERSE(B3:D5),B7:B9)</f>
        <v>0.999</v>
      </c>
      <c r="N3" s="9">
        <f t="array" ref="N3:P5">MMULT(MINVERSE(B3:D5),MMULT(MINVERSE(G3:I5),B3:D5))*B1</f>
        <v>9.999999999998233E-4</v>
      </c>
      <c r="O3" s="9">
        <v>1.0000000000000119E-3</v>
      </c>
      <c r="P3" s="9">
        <v>-5.551115123125783E-18</v>
      </c>
    </row>
    <row r="4" spans="1:16" x14ac:dyDescent="0.25">
      <c r="A4" s="6" t="s">
        <v>6</v>
      </c>
      <c r="B4" s="6">
        <f>C3</f>
        <v>-0.12345679012345678</v>
      </c>
      <c r="C4" s="6">
        <f>B1*(1+B1)/(1-B1)^3</f>
        <v>0.15089163237311384</v>
      </c>
      <c r="D4" s="6">
        <f>(-2*B1^2-B1)/(1-B1)^4</f>
        <v>-0.18289894833104708</v>
      </c>
      <c r="F4" s="7" t="s">
        <v>9</v>
      </c>
      <c r="G4" s="7">
        <v>1</v>
      </c>
      <c r="H4" s="7">
        <v>1</v>
      </c>
      <c r="I4" s="7">
        <v>0</v>
      </c>
      <c r="K4" s="8" t="s">
        <v>10</v>
      </c>
      <c r="L4" s="8">
        <v>1.7010000000000027</v>
      </c>
      <c r="M4" s="9" t="s">
        <v>11</v>
      </c>
      <c r="N4" s="9">
        <v>-1.7010000000000034</v>
      </c>
      <c r="O4" s="9">
        <v>-0.70100000000000195</v>
      </c>
      <c r="P4" s="9">
        <v>1.0000000000000033</v>
      </c>
    </row>
    <row r="5" spans="1:16" x14ac:dyDescent="0.25">
      <c r="B5" s="6">
        <f>D3</f>
        <v>0.1371742112482853</v>
      </c>
      <c r="C5" s="6">
        <f>D4</f>
        <v>-0.18289894833104708</v>
      </c>
      <c r="D5" s="6">
        <f>(B1^3+4*B1^2+B1)/(1-B1)^5</f>
        <v>0.23878473809886699</v>
      </c>
      <c r="G5" s="7">
        <v>0</v>
      </c>
      <c r="H5" s="7">
        <v>1</v>
      </c>
      <c r="I5" s="7">
        <v>1</v>
      </c>
      <c r="L5" s="8">
        <v>0.72900000000000231</v>
      </c>
      <c r="N5" s="9">
        <v>-0.72900000000000209</v>
      </c>
      <c r="O5" s="9">
        <v>-0.72900000000000142</v>
      </c>
      <c r="P5" s="9">
        <v>1.0000000000000024</v>
      </c>
    </row>
    <row r="7" spans="1:16" x14ac:dyDescent="0.25">
      <c r="A7" t="s">
        <v>7</v>
      </c>
      <c r="B7">
        <v>1</v>
      </c>
      <c r="C7" t="s">
        <v>8</v>
      </c>
      <c r="D7">
        <v>1</v>
      </c>
      <c r="F7" t="s">
        <v>16</v>
      </c>
      <c r="G7">
        <f>AVERAGE(B11:B166)</f>
        <v>755.77911324786339</v>
      </c>
    </row>
    <row r="8" spans="1:16" x14ac:dyDescent="0.25">
      <c r="B8">
        <v>0</v>
      </c>
      <c r="D8">
        <v>1</v>
      </c>
      <c r="G8">
        <f>G7</f>
        <v>755.77911324786339</v>
      </c>
    </row>
    <row r="9" spans="1:16" x14ac:dyDescent="0.25">
      <c r="B9">
        <v>0</v>
      </c>
      <c r="D9">
        <v>0</v>
      </c>
      <c r="G9">
        <v>0</v>
      </c>
      <c r="I9" s="5">
        <f>AVERAGE(I12:I166)</f>
        <v>9039.1457088447405</v>
      </c>
      <c r="J9" s="5">
        <f>AVERAGE(J12:J166)</f>
        <v>11.914281711359582</v>
      </c>
      <c r="K9" s="5">
        <f>AVERAGE(K12:K166)</f>
        <v>1.919375857143822</v>
      </c>
    </row>
    <row r="10" spans="1:16" x14ac:dyDescent="0.25">
      <c r="A10" t="s">
        <v>4</v>
      </c>
      <c r="B10" t="s">
        <v>3</v>
      </c>
      <c r="C10" t="s">
        <v>13</v>
      </c>
      <c r="D10" t="s">
        <v>15</v>
      </c>
      <c r="E10" t="s">
        <v>14</v>
      </c>
      <c r="F10" t="s">
        <v>17</v>
      </c>
      <c r="I10" s="5" t="s">
        <v>18</v>
      </c>
      <c r="J10" s="5" t="s">
        <v>19</v>
      </c>
      <c r="K10" s="5" t="s">
        <v>20</v>
      </c>
    </row>
    <row r="11" spans="1:16" x14ac:dyDescent="0.25">
      <c r="A11">
        <v>1</v>
      </c>
      <c r="B11">
        <v>616.20833333333326</v>
      </c>
      <c r="C11">
        <f t="array" ref="C11:E11">TRANSPOSE(G7:G9)</f>
        <v>755.77911324786339</v>
      </c>
      <c r="D11">
        <v>755.77911324786339</v>
      </c>
      <c r="E11">
        <v>0</v>
      </c>
    </row>
    <row r="12" spans="1:16" x14ac:dyDescent="0.25">
      <c r="A12">
        <f>A11+1</f>
        <v>2</v>
      </c>
      <c r="B12">
        <v>616.875</v>
      </c>
      <c r="C12">
        <f t="array" ref="C12:E12">$M$1:$O$1*B12+MMULT(C11:E11,TRANSPOSE($N$3:$P$5))</f>
        <v>617.76968322649554</v>
      </c>
      <c r="D12">
        <v>-766.07705502137014</v>
      </c>
      <c r="E12">
        <v>-652.22407211538609</v>
      </c>
      <c r="F12">
        <f t="array" ref="F12">MMULT(C11:E11,$D$7:$D$9)</f>
        <v>1511.5582264957268</v>
      </c>
      <c r="I12">
        <f>(F12-B12)^2</f>
        <v>800458.07577280398</v>
      </c>
      <c r="J12">
        <f>ABS(F12-B12)</f>
        <v>894.68322649572679</v>
      </c>
      <c r="K12">
        <f>100*ABS(F12-B12)/B12</f>
        <v>145.03476822625765</v>
      </c>
    </row>
    <row r="13" spans="1:16" x14ac:dyDescent="0.25">
      <c r="A13">
        <f t="shared" ref="A13:A76" si="0">A12+1</f>
        <v>3</v>
      </c>
      <c r="B13">
        <v>617.625</v>
      </c>
      <c r="C13">
        <f t="array" ref="C13:E13">$M$1:$O$1*B13+MMULT(C12:E12,TRANSPOSE($N$3:$P$5))</f>
        <v>616.85906762820503</v>
      </c>
      <c r="D13">
        <v>-115.45016271367558</v>
      </c>
      <c r="E13">
        <v>-93.859373076922907</v>
      </c>
      <c r="F13">
        <f t="array" ref="F13">MMULT(C12:E12,$D$7:$D$9)</f>
        <v>-148.3073717948746</v>
      </c>
      <c r="I13">
        <f t="shared" ref="I13:I76" si="1">(F13-B13)^2</f>
        <v>586652.39816332201</v>
      </c>
      <c r="J13">
        <f t="shared" ref="J13:J76" si="2">ABS(F13-B13)</f>
        <v>765.9323717948746</v>
      </c>
      <c r="K13">
        <f t="shared" ref="K13:K76" si="3">100*ABS(F13-B13)/B13</f>
        <v>124.01252730943123</v>
      </c>
    </row>
    <row r="14" spans="1:16" x14ac:dyDescent="0.25">
      <c r="A14">
        <f t="shared" si="0"/>
        <v>4</v>
      </c>
      <c r="B14">
        <v>618.875</v>
      </c>
      <c r="C14">
        <f t="array" ref="C14:E14">$M$1:$O$1*B14+MMULT(C13:E13,TRANSPOSE($N$3:$P$5))</f>
        <v>618.75753390491445</v>
      </c>
      <c r="D14">
        <v>-9.499708050213485</v>
      </c>
      <c r="E14">
        <v>-8.2265897596147965</v>
      </c>
      <c r="F14">
        <f t="array" ref="F14">MMULT(C13:E13,$D$7:$D$9)</f>
        <v>501.40890491452944</v>
      </c>
      <c r="I14">
        <f t="shared" si="1"/>
        <v>13798.283494628809</v>
      </c>
      <c r="J14">
        <f t="shared" si="2"/>
        <v>117.46609508547056</v>
      </c>
      <c r="K14">
        <f t="shared" si="3"/>
        <v>18.980584946147534</v>
      </c>
    </row>
    <row r="15" spans="1:16" x14ac:dyDescent="0.25">
      <c r="A15">
        <f t="shared" si="0"/>
        <v>5</v>
      </c>
      <c r="B15">
        <v>620.20833333333337</v>
      </c>
      <c r="C15">
        <f t="array" ref="C15:E15">$M$1:$O$1*B15+MMULT(C14:E14,TRANSPOSE($N$3:$P$5))</f>
        <v>620.19738282585456</v>
      </c>
      <c r="D15">
        <v>0.90051541132493185</v>
      </c>
      <c r="E15">
        <v>-0.24366980769167412</v>
      </c>
      <c r="F15">
        <f t="array" ref="F15">MMULT(C14:E14,$D$7:$D$9)</f>
        <v>609.25782585470097</v>
      </c>
      <c r="I15">
        <f t="shared" si="1"/>
        <v>119.91361403958419</v>
      </c>
      <c r="J15">
        <f t="shared" si="2"/>
        <v>10.950507478632403</v>
      </c>
      <c r="K15">
        <f t="shared" si="3"/>
        <v>1.7656175981671325</v>
      </c>
    </row>
    <row r="16" spans="1:16" x14ac:dyDescent="0.25">
      <c r="A16">
        <f t="shared" si="0"/>
        <v>6</v>
      </c>
      <c r="B16">
        <v>621.625</v>
      </c>
      <c r="C16">
        <f t="array" ref="C16:E16">$M$1:$O$1*B16+MMULT(C15:E15,TRANSPOSE($N$3:$P$5))</f>
        <v>621.62447289823706</v>
      </c>
      <c r="D16">
        <v>1.5534457021904018</v>
      </c>
      <c r="E16">
        <v>0.14058737740464267</v>
      </c>
      <c r="F16">
        <f t="array" ref="F16">MMULT(C15:E15,$D$7:$D$9)</f>
        <v>621.09789823717949</v>
      </c>
      <c r="I16">
        <f t="shared" si="1"/>
        <v>0.27783626836848629</v>
      </c>
      <c r="J16">
        <f t="shared" si="2"/>
        <v>0.52710176282050725</v>
      </c>
      <c r="K16">
        <f t="shared" si="3"/>
        <v>8.4794170572371971E-2</v>
      </c>
    </row>
    <row r="17" spans="1:11" x14ac:dyDescent="0.25">
      <c r="A17">
        <f t="shared" si="0"/>
        <v>7</v>
      </c>
      <c r="B17">
        <v>623.25</v>
      </c>
      <c r="C17">
        <f t="array" ref="C17:E17">$M$1:$O$1*B17+MMULT(C16:E16,TRANSPOSE($N$3:$P$5))</f>
        <v>623.24992791860029</v>
      </c>
      <c r="D17">
        <v>1.8166435402677052</v>
      </c>
      <c r="E17">
        <v>0.19313471769316948</v>
      </c>
      <c r="F17">
        <f t="array" ref="F17">MMULT(C16:E16,$D$7:$D$9)</f>
        <v>623.17791860042746</v>
      </c>
      <c r="I17">
        <f t="shared" si="1"/>
        <v>5.1957281643360744E-3</v>
      </c>
      <c r="J17">
        <f t="shared" si="2"/>
        <v>7.208139957253934E-2</v>
      </c>
      <c r="K17">
        <f t="shared" si="3"/>
        <v>1.1565407071406231E-2</v>
      </c>
    </row>
    <row r="18" spans="1:11" x14ac:dyDescent="0.25">
      <c r="A18">
        <f t="shared" si="0"/>
        <v>8</v>
      </c>
      <c r="B18">
        <v>624.83333333333337</v>
      </c>
      <c r="C18">
        <f t="array" ref="C18:E18">$M$1:$O$1*B18+MMULT(C17:E17,TRANSPOSE($N$3:$P$5))</f>
        <v>624.83356657145885</v>
      </c>
      <c r="D18">
        <v>1.6130402064261489</v>
      </c>
      <c r="E18">
        <v>2.3104124178530583E-2</v>
      </c>
      <c r="F18">
        <f t="array" ref="F18">MMULT(C17:E17,$D$7:$D$9)</f>
        <v>625.066571458868</v>
      </c>
      <c r="I18">
        <f t="shared" si="1"/>
        <v>5.44000232029061E-2</v>
      </c>
      <c r="J18">
        <f t="shared" si="2"/>
        <v>0.23323812553462631</v>
      </c>
      <c r="K18">
        <f t="shared" si="3"/>
        <v>3.732805423333576E-2</v>
      </c>
    </row>
    <row r="19" spans="1:11" x14ac:dyDescent="0.25">
      <c r="A19">
        <f t="shared" si="0"/>
        <v>9</v>
      </c>
      <c r="B19">
        <v>626.20833333333337</v>
      </c>
      <c r="C19">
        <f t="array" ref="C19:E19">$M$1:$O$1*B19+MMULT(C18:E18,TRANSPOSE($N$3:$P$5))</f>
        <v>626.20857160677781</v>
      </c>
      <c r="D19">
        <v>1.2308412014219812</v>
      </c>
      <c r="E19">
        <v>-0.15059721689948447</v>
      </c>
      <c r="F19">
        <f t="array" ref="F19">MMULT(C18:E18,$D$7:$D$9)</f>
        <v>626.44660677788499</v>
      </c>
      <c r="I19">
        <f t="shared" si="1"/>
        <v>5.6774234378495582E-2</v>
      </c>
      <c r="J19">
        <f t="shared" si="2"/>
        <v>0.23827344455162347</v>
      </c>
      <c r="K19">
        <f t="shared" si="3"/>
        <v>3.8050187432556809E-2</v>
      </c>
    </row>
    <row r="20" spans="1:11" x14ac:dyDescent="0.25">
      <c r="A20">
        <f t="shared" si="0"/>
        <v>10</v>
      </c>
      <c r="B20">
        <v>627.25</v>
      </c>
      <c r="C20">
        <f t="array" ref="C20:E20">$M$1:$O$1*B20+MMULT(C19:E19,TRANSPOSE($N$3:$P$5))</f>
        <v>627.25018941280814</v>
      </c>
      <c r="D20">
        <v>0.75805279777409851</v>
      </c>
      <c r="E20">
        <v>-0.28867915407698774</v>
      </c>
      <c r="F20">
        <f t="array" ref="F20">MMULT(C19:E19,$D$7:$D$9)</f>
        <v>627.43941280819979</v>
      </c>
      <c r="I20">
        <f t="shared" si="1"/>
        <v>3.5877211910130644E-2</v>
      </c>
      <c r="J20">
        <f t="shared" si="2"/>
        <v>0.18941280819979056</v>
      </c>
      <c r="K20">
        <f t="shared" si="3"/>
        <v>3.0197338891955451E-2</v>
      </c>
    </row>
    <row r="21" spans="1:11" x14ac:dyDescent="0.25">
      <c r="A21">
        <f t="shared" si="0"/>
        <v>11</v>
      </c>
      <c r="B21">
        <v>628.16666666666663</v>
      </c>
      <c r="C21">
        <f t="array" ref="C21:E21">$M$1:$O$1*B21+MMULT(C20:E20,TRANSPOSE($N$3:$P$5))</f>
        <v>628.16650824221051</v>
      </c>
      <c r="D21">
        <v>0.73885364349621341</v>
      </c>
      <c r="E21">
        <v>-0.17318772559133322</v>
      </c>
      <c r="F21">
        <f t="array" ref="F21">MMULT(C20:E20,$D$7:$D$9)</f>
        <v>628.00824221058224</v>
      </c>
      <c r="I21">
        <f t="shared" si="1"/>
        <v>2.5098308285634793E-2</v>
      </c>
      <c r="J21">
        <f t="shared" si="2"/>
        <v>0.15842445608438993</v>
      </c>
      <c r="K21">
        <f t="shared" si="3"/>
        <v>2.5220130976554515E-2</v>
      </c>
    </row>
    <row r="22" spans="1:11" x14ac:dyDescent="0.25">
      <c r="A22">
        <f t="shared" si="0"/>
        <v>12</v>
      </c>
      <c r="B22">
        <v>629.33333333333326</v>
      </c>
      <c r="C22">
        <f t="array" ref="C22:E22">$M$1:$O$1*B22+MMULT(C21:E21,TRANSPOSE($N$3:$P$5))</f>
        <v>629.33290536188554</v>
      </c>
      <c r="D22">
        <v>1.2936453503170924</v>
      </c>
      <c r="E22">
        <v>0.13880345972859232</v>
      </c>
      <c r="F22">
        <f t="array" ref="F22">MMULT(C21:E21,$D$7:$D$9)</f>
        <v>628.90536188570672</v>
      </c>
      <c r="I22">
        <f t="shared" si="1"/>
        <v>0.18315955998354994</v>
      </c>
      <c r="J22">
        <f t="shared" si="2"/>
        <v>0.42797144762653261</v>
      </c>
      <c r="K22">
        <f t="shared" si="3"/>
        <v>6.8003937652521079E-2</v>
      </c>
    </row>
    <row r="23" spans="1:11" x14ac:dyDescent="0.25">
      <c r="A23">
        <f t="shared" si="0"/>
        <v>13</v>
      </c>
      <c r="B23">
        <v>631.16666666666674</v>
      </c>
      <c r="C23">
        <f t="array" ref="C23:E23">$M$1:$O$1*B23+MMULT(C22:E22,TRANSPOSE($N$3:$P$5))</f>
        <v>631.16612655071219</v>
      </c>
      <c r="D23">
        <v>2.3511860485889429</v>
      </c>
      <c r="E23">
        <v>0.53254799053308943</v>
      </c>
      <c r="F23">
        <f t="array" ref="F23">MMULT(C22:E22,$D$7:$D$9)</f>
        <v>630.62655071220263</v>
      </c>
      <c r="I23">
        <f t="shared" si="1"/>
        <v>0.29172524426668001</v>
      </c>
      <c r="J23">
        <f t="shared" si="2"/>
        <v>0.5401159544641132</v>
      </c>
      <c r="K23">
        <f t="shared" si="3"/>
        <v>8.5574220406249776E-2</v>
      </c>
    </row>
    <row r="24" spans="1:11" x14ac:dyDescent="0.25">
      <c r="A24">
        <f t="shared" si="0"/>
        <v>14</v>
      </c>
      <c r="B24">
        <v>634.5</v>
      </c>
      <c r="C24">
        <f t="array" ref="C24:E24">$M$1:$O$1*B24+MMULT(C23:E23,TRANSPOSE($N$3:$P$5))</f>
        <v>634.49901731259922</v>
      </c>
      <c r="D24">
        <v>4.5552853077106192</v>
      </c>
      <c r="E24">
        <v>1.2489271056427356</v>
      </c>
      <c r="F24">
        <f t="array" ref="F24">MMULT(C23:E23,$D$7:$D$9)</f>
        <v>633.51731259930114</v>
      </c>
      <c r="I24">
        <f t="shared" si="1"/>
        <v>0.96567452749229088</v>
      </c>
      <c r="J24">
        <f t="shared" si="2"/>
        <v>0.98268740069886462</v>
      </c>
      <c r="K24">
        <f t="shared" si="3"/>
        <v>0.15487587087452556</v>
      </c>
    </row>
    <row r="25" spans="1:11" x14ac:dyDescent="0.25">
      <c r="A25">
        <f t="shared" si="0"/>
        <v>15</v>
      </c>
      <c r="B25">
        <v>638.125</v>
      </c>
      <c r="C25">
        <f t="array" ref="C25:E25">$M$1:$O$1*B25+MMULT(C24:E24,TRANSPOSE($N$3:$P$5))</f>
        <v>638.12592930262031</v>
      </c>
      <c r="D25">
        <v>4.2234686562057959</v>
      </c>
      <c r="E25">
        <v>0.57146549543699621</v>
      </c>
      <c r="F25">
        <f t="array" ref="F25">MMULT(C24:E24,$D$7:$D$9)</f>
        <v>639.05430262030984</v>
      </c>
      <c r="I25">
        <f t="shared" si="1"/>
        <v>0.86360336011473593</v>
      </c>
      <c r="J25">
        <f t="shared" si="2"/>
        <v>0.92930262030984068</v>
      </c>
      <c r="K25">
        <f t="shared" si="3"/>
        <v>0.14563018535707592</v>
      </c>
    </row>
    <row r="26" spans="1:11" x14ac:dyDescent="0.25">
      <c r="A26">
        <f t="shared" si="0"/>
        <v>16</v>
      </c>
      <c r="B26">
        <v>640.91666666666674</v>
      </c>
      <c r="C26">
        <f t="array" ref="C26:E26">$M$1:$O$1*B26+MMULT(C25:E25,TRANSPOSE($N$3:$P$5))</f>
        <v>640.91809939795883</v>
      </c>
      <c r="D26">
        <v>2.3578582236793864</v>
      </c>
      <c r="E26">
        <v>-0.47299561654705258</v>
      </c>
      <c r="F26">
        <f t="array" ref="F26">MMULT(C25:E25,$D$7:$D$9)</f>
        <v>642.3493979588261</v>
      </c>
      <c r="I26">
        <f t="shared" si="1"/>
        <v>2.05271895553263</v>
      </c>
      <c r="J26">
        <f t="shared" si="2"/>
        <v>1.4327312921593602</v>
      </c>
      <c r="K26">
        <f t="shared" si="3"/>
        <v>0.22354408407115225</v>
      </c>
    </row>
    <row r="27" spans="1:11" x14ac:dyDescent="0.25">
      <c r="A27">
        <f t="shared" si="0"/>
        <v>17</v>
      </c>
      <c r="B27">
        <v>643.41666666666674</v>
      </c>
      <c r="C27">
        <f t="array" ref="C27:E27">$M$1:$O$1*B27+MMULT(C26:E26,TRANSPOSE($N$3:$P$5))</f>
        <v>643.41652595762162</v>
      </c>
      <c r="D27">
        <v>2.1242086927256878</v>
      </c>
      <c r="E27">
        <v>-0.37041872272112641</v>
      </c>
      <c r="F27">
        <f t="array" ref="F27">MMULT(C26:E26,$D$7:$D$9)</f>
        <v>643.27595762163821</v>
      </c>
      <c r="I27">
        <f t="shared" si="1"/>
        <v>1.9799035352840756E-2</v>
      </c>
      <c r="J27">
        <f t="shared" si="2"/>
        <v>0.14070904502852954</v>
      </c>
      <c r="K27">
        <f t="shared" si="3"/>
        <v>2.1869039507089162E-2</v>
      </c>
    </row>
    <row r="28" spans="1:11" x14ac:dyDescent="0.25">
      <c r="A28">
        <f t="shared" si="0"/>
        <v>18</v>
      </c>
      <c r="B28">
        <v>645.41666666666674</v>
      </c>
      <c r="C28">
        <f t="array" ref="C28:E28">$M$1:$O$1*B28+MMULT(C27:E27,TRANSPOSE($N$3:$P$5))</f>
        <v>645.41679073465036</v>
      </c>
      <c r="D28">
        <v>1.5427503297635212</v>
      </c>
      <c r="E28">
        <v>-0.46086428282410452</v>
      </c>
      <c r="F28">
        <f t="array" ref="F28">MMULT(C27:E27,$D$7:$D$9)</f>
        <v>645.5407346503473</v>
      </c>
      <c r="I28">
        <f t="shared" si="1"/>
        <v>1.5392864574559989E-2</v>
      </c>
      <c r="J28">
        <f t="shared" si="2"/>
        <v>0.12406798368056116</v>
      </c>
      <c r="K28">
        <f t="shared" si="3"/>
        <v>1.922292839466409E-2</v>
      </c>
    </row>
    <row r="29" spans="1:11" x14ac:dyDescent="0.25">
      <c r="A29">
        <f t="shared" si="0"/>
        <v>19</v>
      </c>
      <c r="B29">
        <v>647</v>
      </c>
      <c r="C29">
        <f t="array" ref="C29:E29">$M$1:$O$1*B29+MMULT(C28:E28,TRANSPOSE($N$3:$P$5))</f>
        <v>646.9999595410643</v>
      </c>
      <c r="D29">
        <v>1.1507066963711168</v>
      </c>
      <c r="E29">
        <v>-0.43136971878169561</v>
      </c>
      <c r="F29">
        <f t="array" ref="F29">MMULT(C28:E28,$D$7:$D$9)</f>
        <v>646.95954106441388</v>
      </c>
      <c r="I29">
        <f t="shared" si="1"/>
        <v>1.6369254687615032E-3</v>
      </c>
      <c r="J29">
        <f t="shared" si="2"/>
        <v>4.045893558611624E-2</v>
      </c>
      <c r="K29">
        <f t="shared" si="3"/>
        <v>6.2533130735882908E-3</v>
      </c>
    </row>
    <row r="30" spans="1:11" x14ac:dyDescent="0.25">
      <c r="A30">
        <f t="shared" si="0"/>
        <v>20</v>
      </c>
      <c r="B30">
        <v>648.66666666666674</v>
      </c>
      <c r="C30">
        <f t="array" ref="C30:E30">$M$1:$O$1*B30+MMULT(C29:E29,TRANSPOSE($N$3:$P$5))</f>
        <v>648.6661506662374</v>
      </c>
      <c r="D30">
        <v>1.5970537077112112</v>
      </c>
      <c r="E30">
        <v>-5.5205405871902258E-2</v>
      </c>
      <c r="F30">
        <f t="array" ref="F30">MMULT(C29:E29,$D$7:$D$9)</f>
        <v>648.15066623743542</v>
      </c>
      <c r="I30">
        <f t="shared" si="1"/>
        <v>0.2662564429669127</v>
      </c>
      <c r="J30">
        <f t="shared" si="2"/>
        <v>0.51600042923132605</v>
      </c>
      <c r="K30">
        <f t="shared" si="3"/>
        <v>7.9547856510481907E-2</v>
      </c>
    </row>
    <row r="31" spans="1:11" x14ac:dyDescent="0.25">
      <c r="A31">
        <f t="shared" si="0"/>
        <v>21</v>
      </c>
      <c r="B31">
        <v>650.45833333333337</v>
      </c>
      <c r="C31">
        <f t="array" ref="C31:E31">$M$1:$O$1*B31+MMULT(C30:E30,TRANSPOSE($N$3:$P$5))</f>
        <v>650.45813820437388</v>
      </c>
      <c r="D31">
        <v>1.8737626617521528</v>
      </c>
      <c r="E31">
        <v>8.7043605519738776E-2</v>
      </c>
      <c r="F31">
        <f t="array" ref="F31">MMULT(C30:E30,$D$7:$D$9)</f>
        <v>650.26320437394861</v>
      </c>
      <c r="I31">
        <f t="shared" si="1"/>
        <v>3.8075310790579513E-2</v>
      </c>
      <c r="J31">
        <f t="shared" si="2"/>
        <v>0.19512895938476049</v>
      </c>
      <c r="K31">
        <f t="shared" si="3"/>
        <v>2.9998686985037805E-2</v>
      </c>
    </row>
    <row r="32" spans="1:11" x14ac:dyDescent="0.25">
      <c r="A32">
        <f t="shared" si="0"/>
        <v>22</v>
      </c>
      <c r="B32">
        <v>652.33333333333337</v>
      </c>
      <c r="C32">
        <f t="array" ref="C32:E32">$M$1:$O$1*B32+MMULT(C31:E31,TRANSPOSE($N$3:$P$5))</f>
        <v>652.33333190086603</v>
      </c>
      <c r="D32">
        <v>1.9632428939910369</v>
      </c>
      <c r="E32">
        <v>8.8087874114023634E-2</v>
      </c>
      <c r="F32">
        <f t="array" ref="F32">MMULT(C31:E31,$D$7:$D$9)</f>
        <v>652.33190086612603</v>
      </c>
      <c r="I32">
        <f t="shared" si="1"/>
        <v>2.0519623000962658E-6</v>
      </c>
      <c r="J32">
        <f t="shared" si="2"/>
        <v>1.4324672073371403E-3</v>
      </c>
      <c r="K32">
        <f t="shared" si="3"/>
        <v>2.1959129391984776E-4</v>
      </c>
    </row>
    <row r="33" spans="1:11" x14ac:dyDescent="0.25">
      <c r="A33">
        <f t="shared" si="0"/>
        <v>23</v>
      </c>
      <c r="B33">
        <v>654.54166666666674</v>
      </c>
      <c r="C33">
        <f t="array" ref="C33:E33">$M$1:$O$1*B33+MMULT(C32:E32,TRANSPOSE($N$3:$P$5))</f>
        <v>654.54142157479487</v>
      </c>
      <c r="D33">
        <v>2.4682320420529322</v>
      </c>
      <c r="E33">
        <v>0.26675984866341196</v>
      </c>
      <c r="F33">
        <f t="array" ref="F33">MMULT(C32:E32,$D$7:$D$9)</f>
        <v>654.29657479485707</v>
      </c>
      <c r="I33">
        <f t="shared" si="1"/>
        <v>6.0070025627171286E-2</v>
      </c>
      <c r="J33">
        <f t="shared" si="2"/>
        <v>0.24509187180967729</v>
      </c>
      <c r="K33">
        <f t="shared" si="3"/>
        <v>3.7444808220970488E-2</v>
      </c>
    </row>
    <row r="34" spans="1:11" x14ac:dyDescent="0.25">
      <c r="A34">
        <f t="shared" si="0"/>
        <v>24</v>
      </c>
      <c r="B34">
        <v>657.25</v>
      </c>
      <c r="C34">
        <f t="array" ref="C34:E34">$M$1:$O$1*B34+MMULT(C33:E33,TRANSPOSE($N$3:$P$5))</f>
        <v>657.24975965361671</v>
      </c>
      <c r="D34">
        <v>3.1438210884580258</v>
      </c>
      <c r="E34">
        <v>0.44197236198152723</v>
      </c>
      <c r="F34">
        <f t="array" ref="F34">MMULT(C33:E33,$D$7:$D$9)</f>
        <v>657.0096536168478</v>
      </c>
      <c r="I34">
        <f t="shared" si="1"/>
        <v>5.7766383894344304E-2</v>
      </c>
      <c r="J34">
        <f t="shared" si="2"/>
        <v>0.24034638315220036</v>
      </c>
      <c r="K34">
        <f t="shared" si="3"/>
        <v>3.6568487356744062E-2</v>
      </c>
    </row>
    <row r="35" spans="1:11" x14ac:dyDescent="0.25">
      <c r="A35">
        <f t="shared" si="0"/>
        <v>25</v>
      </c>
      <c r="B35">
        <v>660</v>
      </c>
      <c r="C35">
        <f t="array" ref="C35:E35">$M$1:$O$1*B35+MMULT(C34:E34,TRANSPOSE($N$3:$P$5))</f>
        <v>660.00039358074196</v>
      </c>
      <c r="D35">
        <v>2.9163126081700739</v>
      </c>
      <c r="E35">
        <v>0.15505200100921002</v>
      </c>
      <c r="F35">
        <f t="array" ref="F35">MMULT(C34:E34,$D$7:$D$9)</f>
        <v>660.39358074207473</v>
      </c>
      <c r="I35">
        <f t="shared" si="1"/>
        <v>0.15490580053209702</v>
      </c>
      <c r="J35">
        <f t="shared" si="2"/>
        <v>0.39358074207473237</v>
      </c>
      <c r="K35">
        <f t="shared" si="3"/>
        <v>5.9633445768898841E-2</v>
      </c>
    </row>
    <row r="36" spans="1:11" x14ac:dyDescent="0.25">
      <c r="A36">
        <f t="shared" si="0"/>
        <v>26</v>
      </c>
      <c r="B36">
        <v>661.41666666666674</v>
      </c>
      <c r="C36">
        <f t="array" ref="C36:E36">$M$1:$O$1*B36+MMULT(C35:E35,TRANSPOSE($N$3:$P$5))</f>
        <v>661.4181667061888</v>
      </c>
      <c r="D36">
        <v>0.51979738183968038</v>
      </c>
      <c r="E36">
        <v>-0.93847681070741373</v>
      </c>
      <c r="F36">
        <f t="array" ref="F36">MMULT(C35:E35,$D$7:$D$9)</f>
        <v>662.91670618891203</v>
      </c>
      <c r="I36">
        <f t="shared" si="1"/>
        <v>2.2501185682978719</v>
      </c>
      <c r="J36">
        <f t="shared" si="2"/>
        <v>1.500039522245288</v>
      </c>
      <c r="K36">
        <f t="shared" si="3"/>
        <v>0.2267919146647783</v>
      </c>
    </row>
    <row r="37" spans="1:11" x14ac:dyDescent="0.25">
      <c r="A37">
        <f t="shared" si="0"/>
        <v>27</v>
      </c>
      <c r="B37">
        <v>662.45833333333337</v>
      </c>
      <c r="C37">
        <f t="array" ref="C37:E37">$M$1:$O$1*B37+MMULT(C36:E36,TRANSPOSE($N$3:$P$5))</f>
        <v>662.45781296408791</v>
      </c>
      <c r="D37">
        <v>0.46646865739535315</v>
      </c>
      <c r="E37">
        <v>-0.55912763087997064</v>
      </c>
      <c r="F37">
        <f t="array" ref="F37">MMULT(C36:E36,$D$7:$D$9)</f>
        <v>661.93796408802848</v>
      </c>
      <c r="I37">
        <f t="shared" si="1"/>
        <v>0.27078415145918244</v>
      </c>
      <c r="J37">
        <f t="shared" si="2"/>
        <v>0.52036924530489159</v>
      </c>
      <c r="K37">
        <f t="shared" si="3"/>
        <v>7.8551241507751418E-2</v>
      </c>
    </row>
    <row r="38" spans="1:11" x14ac:dyDescent="0.25">
      <c r="A38">
        <f t="shared" si="0"/>
        <v>28</v>
      </c>
      <c r="B38">
        <v>664.04166666666674</v>
      </c>
      <c r="C38">
        <f t="array" ref="C38:E38">$M$1:$O$1*B38+MMULT(C37:E37,TRANSPOSE($N$3:$P$5))</f>
        <v>664.04054928162145</v>
      </c>
      <c r="D38">
        <v>1.8080129883719565</v>
      </c>
      <c r="E38">
        <v>0.25544606705892647</v>
      </c>
      <c r="F38">
        <f t="array" ref="F38">MMULT(C37:E37,$D$7:$D$9)</f>
        <v>662.92428162148326</v>
      </c>
      <c r="I38">
        <f t="shared" si="1"/>
        <v>1.2485493391996929</v>
      </c>
      <c r="J38">
        <f t="shared" si="2"/>
        <v>1.1173850451834824</v>
      </c>
      <c r="K38">
        <f t="shared" si="3"/>
        <v>0.16827032116711785</v>
      </c>
    </row>
    <row r="39" spans="1:11" x14ac:dyDescent="0.25">
      <c r="A39">
        <f t="shared" si="0"/>
        <v>29</v>
      </c>
      <c r="B39">
        <v>665.25</v>
      </c>
      <c r="C39">
        <f t="array" ref="C39:E39">$M$1:$O$1*B39+MMULT(C38:E38,TRANSPOSE($N$3:$P$5))</f>
        <v>665.25059856226983</v>
      </c>
      <c r="D39">
        <v>1.0453046341715435</v>
      </c>
      <c r="E39">
        <v>-0.18090582776613928</v>
      </c>
      <c r="F39">
        <f t="array" ref="F39">MMULT(C38:E38,$D$7:$D$9)</f>
        <v>665.84856226999341</v>
      </c>
      <c r="I39">
        <f t="shared" si="1"/>
        <v>0.35827679105966187</v>
      </c>
      <c r="J39">
        <f t="shared" si="2"/>
        <v>0.59856226999340834</v>
      </c>
      <c r="K39">
        <f t="shared" si="3"/>
        <v>8.9975538518362777E-2</v>
      </c>
    </row>
    <row r="40" spans="1:11" x14ac:dyDescent="0.25">
      <c r="A40">
        <f t="shared" si="0"/>
        <v>30</v>
      </c>
      <c r="B40">
        <v>666.58333333333326</v>
      </c>
      <c r="C40">
        <f t="array" ref="C40:E40">$M$1:$O$1*B40+MMULT(C39:E39,TRANSPOSE($N$3:$P$5))</f>
        <v>666.58304590319631</v>
      </c>
      <c r="D40">
        <v>1.353317469257945</v>
      </c>
      <c r="E40">
        <v>2.8630742028212808E-2</v>
      </c>
      <c r="F40">
        <f t="array" ref="F40">MMULT(C39:E39,$D$7:$D$9)</f>
        <v>666.29590319644137</v>
      </c>
      <c r="I40">
        <f t="shared" si="1"/>
        <v>8.2616083593687759E-2</v>
      </c>
      <c r="J40">
        <f t="shared" si="2"/>
        <v>0.28743013689188501</v>
      </c>
      <c r="K40">
        <f t="shared" si="3"/>
        <v>4.311991052259808E-2</v>
      </c>
    </row>
    <row r="41" spans="1:11" x14ac:dyDescent="0.25">
      <c r="A41">
        <f t="shared" si="0"/>
        <v>31</v>
      </c>
      <c r="B41">
        <v>668.41666666666663</v>
      </c>
      <c r="C41">
        <f t="array" ref="C41:E41">$M$1:$O$1*B41+MMULT(C40:E40,TRANSPOSE($N$3:$P$5))</f>
        <v>668.41618636337228</v>
      </c>
      <c r="D41">
        <v>2.1989441147411526</v>
      </c>
      <c r="E41">
        <v>0.37877184350912785</v>
      </c>
      <c r="F41">
        <f t="array" ref="F41">MMULT(C40:E40,$D$7:$D$9)</f>
        <v>667.93636337245425</v>
      </c>
      <c r="I41">
        <f t="shared" si="1"/>
        <v>0.2306912544312606</v>
      </c>
      <c r="J41">
        <f t="shared" si="2"/>
        <v>0.48030329421237639</v>
      </c>
      <c r="K41">
        <f t="shared" si="3"/>
        <v>7.1856869848504132E-2</v>
      </c>
    </row>
    <row r="42" spans="1:11" x14ac:dyDescent="0.25">
      <c r="A42">
        <f t="shared" si="0"/>
        <v>32</v>
      </c>
      <c r="B42">
        <v>670</v>
      </c>
      <c r="C42">
        <f t="array" ref="C42:E42">$M$1:$O$1*B42+MMULT(C41:E41,TRANSPOSE($N$3:$P$5))</f>
        <v>670.00061513047808</v>
      </c>
      <c r="D42">
        <v>1.5313790149789384</v>
      </c>
      <c r="E42">
        <v>-6.9658275035408224E-2</v>
      </c>
      <c r="F42">
        <f t="array" ref="F42">MMULT(C41:E41,$D$7:$D$9)</f>
        <v>670.61513047811343</v>
      </c>
      <c r="I42">
        <f t="shared" si="1"/>
        <v>0.37838550510405522</v>
      </c>
      <c r="J42">
        <f t="shared" si="2"/>
        <v>0.61513047811342858</v>
      </c>
      <c r="K42">
        <f t="shared" si="3"/>
        <v>9.1810519121407252E-2</v>
      </c>
    </row>
    <row r="43" spans="1:11" x14ac:dyDescent="0.25">
      <c r="A43">
        <f t="shared" si="0"/>
        <v>33</v>
      </c>
      <c r="B43">
        <v>671.04166666666674</v>
      </c>
      <c r="C43">
        <f t="array" ref="C43:E43">$M$1:$O$1*B43+MMULT(C42:E42,TRANSPOSE($N$3:$P$5))</f>
        <v>671.04215699414544</v>
      </c>
      <c r="D43">
        <v>0.62767369852099364</v>
      </c>
      <c r="E43">
        <v>-0.42710700707334581</v>
      </c>
      <c r="F43">
        <f t="array" ref="F43">MMULT(C42:E42,$D$7:$D$9)</f>
        <v>671.53199414545702</v>
      </c>
      <c r="I43">
        <f t="shared" si="1"/>
        <v>0.24042103645682991</v>
      </c>
      <c r="J43">
        <f t="shared" si="2"/>
        <v>0.49032747879027738</v>
      </c>
      <c r="K43">
        <f t="shared" si="3"/>
        <v>7.306960255179544E-2</v>
      </c>
    </row>
    <row r="44" spans="1:11" x14ac:dyDescent="0.25">
      <c r="A44">
        <f t="shared" si="0"/>
        <v>34</v>
      </c>
      <c r="B44">
        <v>671.91666666666674</v>
      </c>
      <c r="C44">
        <f t="array" ref="C44:E44">$M$1:$O$1*B44+MMULT(C43:E43,TRANSPOSE($N$3:$P$5))</f>
        <v>671.91641983069258</v>
      </c>
      <c r="D44">
        <v>0.62043468322167428</v>
      </c>
      <c r="E44">
        <v>-0.2471635820269853</v>
      </c>
      <c r="F44">
        <f t="array" ref="F44">MMULT(C43:E43,$D$7:$D$9)</f>
        <v>671.66983069266644</v>
      </c>
      <c r="I44">
        <f t="shared" si="1"/>
        <v>6.0927998060679354E-2</v>
      </c>
      <c r="J44">
        <f t="shared" si="2"/>
        <v>0.24683597400030521</v>
      </c>
      <c r="K44">
        <f t="shared" si="3"/>
        <v>3.673609931791718E-2</v>
      </c>
    </row>
    <row r="45" spans="1:11" x14ac:dyDescent="0.25">
      <c r="A45">
        <f t="shared" si="0"/>
        <v>35</v>
      </c>
      <c r="B45">
        <v>672.66666666666674</v>
      </c>
      <c r="C45">
        <f t="array" ref="C45:E45">$M$1:$O$1*B45+MMULT(C44:E44,TRANSPOSE($N$3:$P$5))</f>
        <v>672.66653685451388</v>
      </c>
      <c r="D45">
        <v>0.5940815730259601</v>
      </c>
      <c r="E45">
        <v>-0.15253052267024714</v>
      </c>
      <c r="F45">
        <f t="array" ref="F45">MMULT(C44:E44,$D$7:$D$9)</f>
        <v>672.53685451391425</v>
      </c>
      <c r="I45">
        <f t="shared" si="1"/>
        <v>1.6851195002236495E-2</v>
      </c>
      <c r="J45">
        <f t="shared" si="2"/>
        <v>0.12981215275249269</v>
      </c>
      <c r="K45">
        <f t="shared" si="3"/>
        <v>1.9298139655970169E-2</v>
      </c>
    </row>
    <row r="46" spans="1:11" x14ac:dyDescent="0.25">
      <c r="A46">
        <f t="shared" si="0"/>
        <v>36</v>
      </c>
      <c r="B46">
        <v>673.04166666666674</v>
      </c>
      <c r="C46">
        <f t="array" ref="C46:E46">$M$1:$O$1*B46+MMULT(C45:E45,TRANSPOSE($N$3:$P$5))</f>
        <v>673.0418856184275</v>
      </c>
      <c r="D46">
        <v>6.9114105110202217E-2</v>
      </c>
      <c r="E46">
        <v>-0.31214635634660226</v>
      </c>
      <c r="F46">
        <f t="array" ref="F46">MMULT(C45:E45,$D$7:$D$9)</f>
        <v>673.26061842753984</v>
      </c>
      <c r="I46">
        <f t="shared" si="1"/>
        <v>4.7939873589429693E-2</v>
      </c>
      <c r="J46">
        <f t="shared" si="2"/>
        <v>0.21895176087309665</v>
      </c>
      <c r="K46">
        <f t="shared" si="3"/>
        <v>3.2531679941523672E-2</v>
      </c>
    </row>
    <row r="47" spans="1:11" x14ac:dyDescent="0.25">
      <c r="A47">
        <f t="shared" si="0"/>
        <v>37</v>
      </c>
      <c r="B47">
        <v>673.875</v>
      </c>
      <c r="C47">
        <f t="array" ref="C47:E47">$M$1:$O$1*B47+MMULT(C46:E46,TRANSPOSE($N$3:$P$5))</f>
        <v>673.87423599972351</v>
      </c>
      <c r="D47">
        <v>1.056532219025712</v>
      </c>
      <c r="E47">
        <v>0.24480984519453841</v>
      </c>
      <c r="F47">
        <f t="array" ref="F47">MMULT(C46:E46,$D$7:$D$9)</f>
        <v>673.1109997235377</v>
      </c>
      <c r="I47">
        <f t="shared" si="1"/>
        <v>0.5836964224344674</v>
      </c>
      <c r="J47">
        <f t="shared" si="2"/>
        <v>0.76400027646229773</v>
      </c>
      <c r="K47">
        <f t="shared" si="3"/>
        <v>0.11337418311441999</v>
      </c>
    </row>
    <row r="48" spans="1:11" x14ac:dyDescent="0.25">
      <c r="A48">
        <f t="shared" si="0"/>
        <v>38</v>
      </c>
      <c r="B48">
        <v>675.20833333333326</v>
      </c>
      <c r="C48">
        <f t="array" ref="C48:E48">$M$1:$O$1*B48+MMULT(C47:E47,TRANSPOSE($N$3:$P$5))</f>
        <v>675.20805576821851</v>
      </c>
      <c r="D48">
        <v>1.7734803241273767</v>
      </c>
      <c r="E48">
        <v>0.44715481372639942</v>
      </c>
      <c r="F48">
        <f t="array" ref="F48">MMULT(C47:E47,$D$7:$D$9)</f>
        <v>674.93076821874922</v>
      </c>
      <c r="I48">
        <f t="shared" si="1"/>
        <v>7.7042392834048845E-2</v>
      </c>
      <c r="J48">
        <f t="shared" si="2"/>
        <v>0.27756511458403565</v>
      </c>
      <c r="K48">
        <f t="shared" si="3"/>
        <v>4.1108070040215099E-2</v>
      </c>
    </row>
    <row r="49" spans="1:11" x14ac:dyDescent="0.25">
      <c r="A49">
        <f t="shared" si="0"/>
        <v>39</v>
      </c>
      <c r="B49">
        <v>676.875</v>
      </c>
      <c r="C49">
        <f t="array" ref="C49:E49">$M$1:$O$1*B49+MMULT(C48:E48,TRANSPOSE($N$3:$P$5))</f>
        <v>676.87510653609218</v>
      </c>
      <c r="D49">
        <v>2.0394172447731762</v>
      </c>
      <c r="E49">
        <v>0.36949000240639407</v>
      </c>
      <c r="F49">
        <f t="array" ref="F49">MMULT(C48:E48,$D$7:$D$9)</f>
        <v>676.98153609234589</v>
      </c>
      <c r="I49">
        <f t="shared" si="1"/>
        <v>1.1349938972332241E-2</v>
      </c>
      <c r="J49">
        <f t="shared" si="2"/>
        <v>0.10653609234589112</v>
      </c>
      <c r="K49">
        <f t="shared" si="3"/>
        <v>1.5739404224693054E-2</v>
      </c>
    </row>
    <row r="50" spans="1:11" x14ac:dyDescent="0.25">
      <c r="A50">
        <f t="shared" si="0"/>
        <v>40</v>
      </c>
      <c r="B50">
        <v>679.375</v>
      </c>
      <c r="C50">
        <f t="array" ref="C50:E50">$M$1:$O$1*B50+MMULT(C49:E49,TRANSPOSE($N$3:$P$5))</f>
        <v>679.37453952378064</v>
      </c>
      <c r="D50">
        <v>3.1921772959269674</v>
      </c>
      <c r="E50">
        <v>0.7051771661556927</v>
      </c>
      <c r="F50">
        <f t="array" ref="F50">MMULT(C49:E49,$D$7:$D$9)</f>
        <v>678.91452378086535</v>
      </c>
      <c r="I50">
        <f t="shared" si="1"/>
        <v>0.21203834838854044</v>
      </c>
      <c r="J50">
        <f t="shared" si="2"/>
        <v>0.46047621913464809</v>
      </c>
      <c r="K50">
        <f t="shared" si="3"/>
        <v>6.7779388281088954E-2</v>
      </c>
    </row>
    <row r="51" spans="1:11" x14ac:dyDescent="0.25">
      <c r="A51">
        <f t="shared" si="0"/>
        <v>41</v>
      </c>
      <c r="B51">
        <v>681.95833333333326</v>
      </c>
      <c r="C51">
        <f t="array" ref="C51:E51">$M$1:$O$1*B51+MMULT(C50:E50,TRANSPOSE($N$3:$P$5))</f>
        <v>681.95894171681948</v>
      </c>
      <c r="D51">
        <v>2.8624941517593925</v>
      </c>
      <c r="E51">
        <v>0.26166560458898402</v>
      </c>
      <c r="F51">
        <f t="array" ref="F51">MMULT(C50:E50,$D$7:$D$9)</f>
        <v>682.56671681970761</v>
      </c>
      <c r="I51">
        <f t="shared" si="1"/>
        <v>0.37013046649300946</v>
      </c>
      <c r="J51">
        <f t="shared" si="2"/>
        <v>0.60838348637435047</v>
      </c>
      <c r="K51">
        <f t="shared" si="3"/>
        <v>8.9211240135543546E-2</v>
      </c>
    </row>
    <row r="52" spans="1:11" x14ac:dyDescent="0.25">
      <c r="A52">
        <f t="shared" si="0"/>
        <v>42</v>
      </c>
      <c r="B52">
        <v>684.91666666666663</v>
      </c>
      <c r="C52">
        <f t="array" ref="C52:E52">$M$1:$O$1*B52+MMULT(C51:E51,TRANSPOSE($N$3:$P$5))</f>
        <v>684.91657143586838</v>
      </c>
      <c r="D52">
        <v>3.2861473438952089</v>
      </c>
      <c r="E52">
        <v>0.33108885639512664</v>
      </c>
      <c r="F52">
        <f t="array" ref="F52">MMULT(C51:E51,$D$7:$D$9)</f>
        <v>684.82143586857887</v>
      </c>
      <c r="I52">
        <f t="shared" si="1"/>
        <v>9.0689049044307465E-3</v>
      </c>
      <c r="J52">
        <f t="shared" si="2"/>
        <v>9.523079808775492E-2</v>
      </c>
      <c r="K52">
        <f t="shared" si="3"/>
        <v>1.3903997774097324E-2</v>
      </c>
    </row>
    <row r="53" spans="1:11" x14ac:dyDescent="0.25">
      <c r="A53">
        <f t="shared" si="0"/>
        <v>43</v>
      </c>
      <c r="B53">
        <v>688.04166666666663</v>
      </c>
      <c r="C53">
        <f t="array" ref="C53:E53">$M$1:$O$1*B53+MMULT(C52:E52,TRANSPOSE($N$3:$P$5))</f>
        <v>688.04182771877959</v>
      </c>
      <c r="D53">
        <v>3.3432865559118454</v>
      </c>
      <c r="E53">
        <v>0.21368186594753524</v>
      </c>
      <c r="F53">
        <f t="array" ref="F53">MMULT(C52:E52,$D$7:$D$9)</f>
        <v>688.20271877976359</v>
      </c>
      <c r="I53">
        <f t="shared" si="1"/>
        <v>2.5937783132995135E-2</v>
      </c>
      <c r="J53">
        <f t="shared" si="2"/>
        <v>0.16105211309695733</v>
      </c>
      <c r="K53">
        <f t="shared" si="3"/>
        <v>2.3407319774280726E-2</v>
      </c>
    </row>
    <row r="54" spans="1:11" x14ac:dyDescent="0.25">
      <c r="A54">
        <f t="shared" si="0"/>
        <v>44</v>
      </c>
      <c r="B54">
        <v>691.25</v>
      </c>
      <c r="C54">
        <f t="array" ref="C54:E54">$M$1:$O$1*B54+MMULT(C53:E53,TRANSPOSE($N$3:$P$5))</f>
        <v>691.2501351142746</v>
      </c>
      <c r="D54">
        <v>3.3271390406089267</v>
      </c>
      <c r="E54">
        <v>0.11518355969758431</v>
      </c>
      <c r="F54">
        <f t="array" ref="F54">MMULT(C53:E53,$D$7:$D$9)</f>
        <v>691.38511427469143</v>
      </c>
      <c r="I54">
        <f t="shared" si="1"/>
        <v>1.8255867225391742E-2</v>
      </c>
      <c r="J54">
        <f t="shared" si="2"/>
        <v>0.135114274691432</v>
      </c>
      <c r="K54">
        <f t="shared" si="3"/>
        <v>1.9546368852286729E-2</v>
      </c>
    </row>
    <row r="55" spans="1:11" x14ac:dyDescent="0.25">
      <c r="A55">
        <f t="shared" si="0"/>
        <v>45</v>
      </c>
      <c r="B55">
        <v>695</v>
      </c>
      <c r="C55">
        <f t="array" ref="C55:E55">$M$1:$O$1*B55+MMULT(C54:E54,TRANSPOSE($N$3:$P$5))</f>
        <v>694.99957727415472</v>
      </c>
      <c r="D55">
        <v>4.1613792628493229</v>
      </c>
      <c r="E55">
        <v>0.42335070078769377</v>
      </c>
      <c r="F55">
        <f t="array" ref="F55">MMULT(C54:E54,$D$7:$D$9)</f>
        <v>694.57727415488353</v>
      </c>
      <c r="I55">
        <f t="shared" si="1"/>
        <v>0.17869714012943749</v>
      </c>
      <c r="J55">
        <f t="shared" si="2"/>
        <v>0.42272584511647437</v>
      </c>
      <c r="K55">
        <f t="shared" si="3"/>
        <v>6.0823862606686957E-2</v>
      </c>
    </row>
    <row r="56" spans="1:11" x14ac:dyDescent="0.25">
      <c r="A56">
        <f t="shared" si="0"/>
        <v>46</v>
      </c>
      <c r="B56">
        <v>698.83333333333326</v>
      </c>
      <c r="C56">
        <f t="array" ref="C56:E56">$M$1:$O$1*B56+MMULT(C55:E55,TRANSPOSE($N$3:$P$5))</f>
        <v>698.83366095653673</v>
      </c>
      <c r="D56">
        <v>4.0274428941927454</v>
      </c>
      <c r="E56">
        <v>0.18451338531184547</v>
      </c>
      <c r="F56">
        <f t="array" ref="F56">MMULT(C55:E55,$D$7:$D$9)</f>
        <v>699.16095653700404</v>
      </c>
      <c r="I56">
        <f t="shared" si="1"/>
        <v>0.107336963583507</v>
      </c>
      <c r="J56">
        <f t="shared" si="2"/>
        <v>0.32762320367078246</v>
      </c>
      <c r="K56">
        <f t="shared" si="3"/>
        <v>4.688145056104686E-2</v>
      </c>
    </row>
    <row r="57" spans="1:11" x14ac:dyDescent="0.25">
      <c r="A57">
        <f t="shared" si="0"/>
        <v>47</v>
      </c>
      <c r="B57">
        <v>702.54166666666674</v>
      </c>
      <c r="C57">
        <f t="array" ref="C57:E57">$M$1:$O$1*B57+MMULT(C56:E56,TRANSPOSE($N$3:$P$5))</f>
        <v>702.54198610385072</v>
      </c>
      <c r="D57">
        <v>3.6685936294134081</v>
      </c>
      <c r="E57">
        <v>-4.8356321869619023E-2</v>
      </c>
      <c r="F57">
        <f t="array" ref="F57">MMULT(C56:E56,$D$7:$D$9)</f>
        <v>702.86110385072948</v>
      </c>
      <c r="I57">
        <f t="shared" si="1"/>
        <v>0.10204011456192993</v>
      </c>
      <c r="J57">
        <f t="shared" si="2"/>
        <v>0.31943718406273547</v>
      </c>
      <c r="K57">
        <f t="shared" si="3"/>
        <v>4.5468788431917741E-2</v>
      </c>
    </row>
    <row r="58" spans="1:11" x14ac:dyDescent="0.25">
      <c r="A58">
        <f t="shared" si="0"/>
        <v>48</v>
      </c>
      <c r="B58">
        <v>706.54166666666674</v>
      </c>
      <c r="C58">
        <f t="array" ref="C58:E58">$M$1:$O$1*B58+MMULT(C57:E57,TRANSPOSE($N$3:$P$5))</f>
        <v>706.54133557973319</v>
      </c>
      <c r="D58">
        <v>4.1834161812610091</v>
      </c>
      <c r="E58">
        <v>0.19300605258104042</v>
      </c>
      <c r="F58">
        <f t="array" ref="F58">MMULT(C57:E57,$D$7:$D$9)</f>
        <v>706.21057973326413</v>
      </c>
      <c r="I58">
        <f t="shared" si="1"/>
        <v>0.10961855746994863</v>
      </c>
      <c r="J58">
        <f t="shared" si="2"/>
        <v>0.33108693340261652</v>
      </c>
      <c r="K58">
        <f t="shared" si="3"/>
        <v>4.6860213490964177E-2</v>
      </c>
    </row>
    <row r="59" spans="1:11" x14ac:dyDescent="0.25">
      <c r="A59">
        <f t="shared" si="0"/>
        <v>49</v>
      </c>
      <c r="B59">
        <v>710.25</v>
      </c>
      <c r="C59">
        <f t="array" ref="C59:E59">$M$1:$O$1*B59+MMULT(C58:E58,TRANSPOSE($N$3:$P$5))</f>
        <v>710.25047475176086</v>
      </c>
      <c r="D59">
        <v>3.5688694883904191</v>
      </c>
      <c r="E59">
        <v>-0.15308798118348932</v>
      </c>
      <c r="F59">
        <f t="array" ref="F59">MMULT(C58:E58,$D$7:$D$9)</f>
        <v>710.7247517609942</v>
      </c>
      <c r="I59">
        <f t="shared" si="1"/>
        <v>0.2253892345670894</v>
      </c>
      <c r="J59">
        <f t="shared" si="2"/>
        <v>0.47475176099419514</v>
      </c>
      <c r="K59">
        <f t="shared" si="3"/>
        <v>6.6842908974895476E-2</v>
      </c>
    </row>
    <row r="60" spans="1:11" x14ac:dyDescent="0.25">
      <c r="A60">
        <f t="shared" si="0"/>
        <v>50</v>
      </c>
      <c r="B60">
        <v>713.08333333333326</v>
      </c>
      <c r="C60">
        <f t="array" ref="C60:E60">$M$1:$O$1*B60+MMULT(C59:E59,TRANSPOSE($N$3:$P$5))</f>
        <v>713.08406934423999</v>
      </c>
      <c r="D60">
        <v>2.1638269547090658</v>
      </c>
      <c r="E60">
        <v>-0.68963993225372633</v>
      </c>
      <c r="F60">
        <f t="array" ref="F60">MMULT(C59:E59,$D$7:$D$9)</f>
        <v>713.81934424015128</v>
      </c>
      <c r="I60">
        <f t="shared" si="1"/>
        <v>0.54171205495508945</v>
      </c>
      <c r="J60">
        <f t="shared" si="2"/>
        <v>0.73601090681802361</v>
      </c>
      <c r="K60">
        <f t="shared" si="3"/>
        <v>0.10321527266350689</v>
      </c>
    </row>
    <row r="61" spans="1:11" x14ac:dyDescent="0.25">
      <c r="A61">
        <f t="shared" si="0"/>
        <v>51</v>
      </c>
      <c r="B61">
        <v>715.5</v>
      </c>
      <c r="C61">
        <f t="array" ref="C61:E61">$M$1:$O$1*B61+MMULT(C60:E60,TRANSPOSE($N$3:$P$5))</f>
        <v>715.4997478962988</v>
      </c>
      <c r="D61">
        <v>1.9030154179422425</v>
      </c>
      <c r="E61">
        <v>-0.50585633418745601</v>
      </c>
      <c r="F61">
        <f t="array" ref="F61">MMULT(C60:E60,$D$7:$D$9)</f>
        <v>715.24789629894906</v>
      </c>
      <c r="I61">
        <f t="shared" si="1"/>
        <v>6.3556276083582594E-2</v>
      </c>
      <c r="J61">
        <f t="shared" si="2"/>
        <v>0.25210370105094171</v>
      </c>
      <c r="K61">
        <f t="shared" si="3"/>
        <v>3.5234619294331478E-2</v>
      </c>
    </row>
    <row r="62" spans="1:11" x14ac:dyDescent="0.25">
      <c r="A62">
        <f t="shared" si="0"/>
        <v>52</v>
      </c>
      <c r="B62">
        <v>717.79166666666674</v>
      </c>
      <c r="C62">
        <f t="array" ref="C62:E62">$M$1:$O$1*B62+MMULT(C61:E61,TRANSPOSE($N$3:$P$5))</f>
        <v>717.79127776331416</v>
      </c>
      <c r="D62">
        <v>2.0586836862305518</v>
      </c>
      <c r="E62">
        <v>-0.22234579026894608</v>
      </c>
      <c r="F62">
        <f t="array" ref="F62">MMULT(C61:E61,$D$7:$D$9)</f>
        <v>717.40276331424104</v>
      </c>
      <c r="I62">
        <f t="shared" si="1"/>
        <v>0.15124581752794836</v>
      </c>
      <c r="J62">
        <f t="shared" si="2"/>
        <v>0.38890335242570018</v>
      </c>
      <c r="K62">
        <f t="shared" si="3"/>
        <v>5.4180533222364914E-2</v>
      </c>
    </row>
    <row r="63" spans="1:11" x14ac:dyDescent="0.25">
      <c r="A63">
        <f t="shared" si="0"/>
        <v>53</v>
      </c>
      <c r="B63">
        <v>720.08333333333326</v>
      </c>
      <c r="C63">
        <f t="array" ref="C63:E63">$M$1:$O$1*B63+MMULT(C62:E62,TRANSPOSE($N$3:$P$5))</f>
        <v>720.08309996144931</v>
      </c>
      <c r="D63">
        <v>2.2333034702853638</v>
      </c>
      <c r="E63">
        <v>-5.2217686986978151E-2</v>
      </c>
      <c r="F63">
        <f t="array" ref="F63">MMULT(C62:E62,$D$7:$D$9)</f>
        <v>719.84996144954471</v>
      </c>
      <c r="I63">
        <f t="shared" si="1"/>
        <v>5.4462436143016435E-2</v>
      </c>
      <c r="J63">
        <f t="shared" si="2"/>
        <v>0.23337188378854989</v>
      </c>
      <c r="K63">
        <f t="shared" si="3"/>
        <v>3.2409010594405728E-2</v>
      </c>
    </row>
    <row r="64" spans="1:11" x14ac:dyDescent="0.25">
      <c r="A64">
        <f t="shared" si="0"/>
        <v>54</v>
      </c>
      <c r="B64">
        <v>721.95833333333326</v>
      </c>
      <c r="C64">
        <f t="array" ref="C64:E64">$M$1:$O$1*B64+MMULT(C63:E63,TRANSPOSE($N$3:$P$5))</f>
        <v>721.95869140343154</v>
      </c>
      <c r="D64">
        <v>1.572008545917015</v>
      </c>
      <c r="E64">
        <v>-0.3132507887214615</v>
      </c>
      <c r="F64">
        <f t="array" ref="F64">MMULT(C63:E63,$D$7:$D$9)</f>
        <v>722.31640343173467</v>
      </c>
      <c r="I64">
        <f t="shared" si="1"/>
        <v>0.12821419536919751</v>
      </c>
      <c r="J64">
        <f t="shared" si="2"/>
        <v>0.35807009840141291</v>
      </c>
      <c r="K64">
        <f t="shared" si="3"/>
        <v>4.9597058703952854E-2</v>
      </c>
    </row>
    <row r="65" spans="1:11" x14ac:dyDescent="0.25">
      <c r="A65">
        <f t="shared" si="0"/>
        <v>55</v>
      </c>
      <c r="B65">
        <v>724.08333333333326</v>
      </c>
      <c r="C65">
        <f t="array" ref="C65:E65">$M$1:$O$1*B65+MMULT(C64:E64,TRANSPOSE($N$3:$P$5))</f>
        <v>724.08278069994924</v>
      </c>
      <c r="D65">
        <v>2.1987871433532291</v>
      </c>
      <c r="E65">
        <v>8.9618948203451509E-2</v>
      </c>
      <c r="F65">
        <f t="array" ref="F65">MMULT(C64:E64,$D$7:$D$9)</f>
        <v>723.53069994934856</v>
      </c>
      <c r="I65">
        <f t="shared" si="1"/>
        <v>0.30540365709437911</v>
      </c>
      <c r="J65">
        <f t="shared" si="2"/>
        <v>0.55263338398469841</v>
      </c>
      <c r="K65">
        <f t="shared" si="3"/>
        <v>7.6321793161657062E-2</v>
      </c>
    </row>
    <row r="66" spans="1:11" x14ac:dyDescent="0.25">
      <c r="A66">
        <f t="shared" si="0"/>
        <v>56</v>
      </c>
      <c r="B66">
        <v>726.45833333333326</v>
      </c>
      <c r="C66">
        <f t="array" ref="C66:E66">$M$1:$O$1*B66+MMULT(C65:E65,TRANSPOSE($N$3:$P$5))</f>
        <v>726.45815656784316</v>
      </c>
      <c r="D66">
        <v>2.5890841900986743</v>
      </c>
      <c r="E66">
        <v>0.21848099043609182</v>
      </c>
      <c r="F66">
        <f t="array" ref="F66">MMULT(C65:E65,$D$7:$D$9)</f>
        <v>726.28156784330247</v>
      </c>
      <c r="I66">
        <f t="shared" si="1"/>
        <v>3.1246038465824928E-2</v>
      </c>
      <c r="J66">
        <f t="shared" si="2"/>
        <v>0.1767654900307889</v>
      </c>
      <c r="K66">
        <f t="shared" si="3"/>
        <v>2.4332502212440113E-2</v>
      </c>
    </row>
    <row r="67" spans="1:11" x14ac:dyDescent="0.25">
      <c r="A67">
        <f t="shared" si="0"/>
        <v>57</v>
      </c>
      <c r="B67">
        <v>728.33333333333326</v>
      </c>
      <c r="C67">
        <f t="array" ref="C67:E67">$M$1:$O$1*B67+MMULT(C66:E66,TRANSPOSE($N$3:$P$5))</f>
        <v>728.33404724075774</v>
      </c>
      <c r="D67">
        <v>1.5932086512750629</v>
      </c>
      <c r="E67">
        <v>-0.30195752210340743</v>
      </c>
      <c r="F67">
        <f t="array" ref="F67">MMULT(C66:E66,$D$7:$D$9)</f>
        <v>729.04724075794184</v>
      </c>
      <c r="I67">
        <f t="shared" si="1"/>
        <v>0.50966381091125301</v>
      </c>
      <c r="J67">
        <f t="shared" si="2"/>
        <v>0.71390742460857837</v>
      </c>
      <c r="K67">
        <f t="shared" si="3"/>
        <v>9.8019326033214435E-2</v>
      </c>
    </row>
    <row r="68" spans="1:11" x14ac:dyDescent="0.25">
      <c r="A68">
        <f t="shared" si="0"/>
        <v>58</v>
      </c>
      <c r="B68">
        <v>730</v>
      </c>
      <c r="C68">
        <f t="array" ref="C68:E68">$M$1:$O$1*B68+MMULT(C67:E67,TRANSPOSE($N$3:$P$5))</f>
        <v>729.99992725589186</v>
      </c>
      <c r="D68">
        <v>1.4149888568233564</v>
      </c>
      <c r="E68">
        <v>-0.2489270673951296</v>
      </c>
      <c r="F68">
        <f t="array" ref="F68">MMULT(C67:E67,$D$7:$D$9)</f>
        <v>729.9272558920328</v>
      </c>
      <c r="I68">
        <f t="shared" si="1"/>
        <v>5.2917052439430999E-3</v>
      </c>
      <c r="J68">
        <f t="shared" si="2"/>
        <v>7.2744107967196214E-2</v>
      </c>
      <c r="K68">
        <f t="shared" si="3"/>
        <v>9.9649462968761943E-3</v>
      </c>
    </row>
    <row r="69" spans="1:11" x14ac:dyDescent="0.25">
      <c r="A69">
        <f t="shared" si="0"/>
        <v>59</v>
      </c>
      <c r="B69">
        <v>731.45833333333337</v>
      </c>
      <c r="C69">
        <f t="array" ref="C69:E69">$M$1:$O$1*B69+MMULT(C68:E68,TRANSPOSE($N$3:$P$5))</f>
        <v>731.45828991611268</v>
      </c>
      <c r="D69">
        <v>1.2399144816990884</v>
      </c>
      <c r="E69">
        <v>-0.21727591356432185</v>
      </c>
      <c r="F69">
        <f t="array" ref="F69">MMULT(C68:E68,$D$7:$D$9)</f>
        <v>731.41491611271522</v>
      </c>
      <c r="I69">
        <f t="shared" si="1"/>
        <v>1.885055046205361E-3</v>
      </c>
      <c r="J69">
        <f t="shared" si="2"/>
        <v>4.3417220618152896E-2</v>
      </c>
      <c r="K69">
        <f t="shared" si="3"/>
        <v>5.935706606867955E-3</v>
      </c>
    </row>
    <row r="70" spans="1:11" x14ac:dyDescent="0.25">
      <c r="A70">
        <f t="shared" si="0"/>
        <v>60</v>
      </c>
      <c r="B70">
        <v>732.5</v>
      </c>
      <c r="C70">
        <f t="array" ref="C70:E70">$M$1:$O$1*B70+MMULT(C69:E69,TRANSPOSE($N$3:$P$5))</f>
        <v>732.50019820439775</v>
      </c>
      <c r="D70">
        <v>0.6854928874563484</v>
      </c>
      <c r="E70">
        <v>-0.36176691956893592</v>
      </c>
      <c r="F70">
        <f t="array" ref="F70">MMULT(C69:E69,$D$7:$D$9)</f>
        <v>732.69820439781176</v>
      </c>
      <c r="I70">
        <f t="shared" si="1"/>
        <v>3.9284983311924183E-2</v>
      </c>
      <c r="J70">
        <f t="shared" si="2"/>
        <v>0.19820439781176447</v>
      </c>
      <c r="K70">
        <f t="shared" si="3"/>
        <v>2.7058620861674331E-2</v>
      </c>
    </row>
    <row r="71" spans="1:11" x14ac:dyDescent="0.25">
      <c r="A71">
        <f t="shared" si="0"/>
        <v>61</v>
      </c>
      <c r="B71">
        <v>733.08333333333326</v>
      </c>
      <c r="C71">
        <f t="array" ref="C71:E71">$M$1:$O$1*B71+MMULT(C70:E70,TRANSPOSE($N$3:$P$5))</f>
        <v>733.08343569109172</v>
      </c>
      <c r="D71">
        <v>0.14961542064293099</v>
      </c>
      <c r="E71">
        <v>-0.43638572553038557</v>
      </c>
      <c r="F71">
        <f t="array" ref="F71">MMULT(C70:E70,$D$7:$D$9)</f>
        <v>733.1856910918541</v>
      </c>
      <c r="I71">
        <f t="shared" si="1"/>
        <v>1.0477110729410309E-2</v>
      </c>
      <c r="J71">
        <f t="shared" si="2"/>
        <v>0.10235775852083862</v>
      </c>
      <c r="K71">
        <f t="shared" si="3"/>
        <v>1.3962636151529652E-2</v>
      </c>
    </row>
    <row r="72" spans="1:11" x14ac:dyDescent="0.25">
      <c r="A72">
        <f t="shared" si="0"/>
        <v>62</v>
      </c>
      <c r="B72">
        <v>734.45833333333326</v>
      </c>
      <c r="C72">
        <f t="array" ref="C72:E72">$M$1:$O$1*B72+MMULT(C71:E71,TRANSPOSE($N$3:$P$5))</f>
        <v>734.4571080511115</v>
      </c>
      <c r="D72">
        <v>1.7974347540512099</v>
      </c>
      <c r="E72">
        <v>0.45684501401524358</v>
      </c>
      <c r="F72">
        <f t="array" ref="F72">MMULT(C71:E71,$D$7:$D$9)</f>
        <v>733.23305111173465</v>
      </c>
      <c r="I72">
        <f t="shared" si="1"/>
        <v>1.5013165225656113</v>
      </c>
      <c r="J72">
        <f t="shared" si="2"/>
        <v>1.2252822215986043</v>
      </c>
      <c r="K72">
        <f t="shared" si="3"/>
        <v>0.16682800997541561</v>
      </c>
    </row>
    <row r="73" spans="1:11" x14ac:dyDescent="0.25">
      <c r="A73">
        <f t="shared" si="0"/>
        <v>63</v>
      </c>
      <c r="B73">
        <v>736.20833333333326</v>
      </c>
      <c r="C73">
        <f t="array" ref="C73:E73">$M$1:$O$1*B73+MMULT(C72:E72,TRANSPOSE($N$3:$P$5))</f>
        <v>736.20837954280489</v>
      </c>
      <c r="D73">
        <v>2.175677456484209</v>
      </c>
      <c r="E73">
        <v>0.4231583090517006</v>
      </c>
      <c r="F73">
        <f t="array" ref="F73">MMULT(C72:E72,$D$7:$D$9)</f>
        <v>736.25454280516271</v>
      </c>
      <c r="I73">
        <f t="shared" si="1"/>
        <v>2.1353152867573393E-3</v>
      </c>
      <c r="J73">
        <f t="shared" si="2"/>
        <v>4.6209471829456561E-2</v>
      </c>
      <c r="K73">
        <f t="shared" si="3"/>
        <v>6.2766841581694353E-3</v>
      </c>
    </row>
    <row r="74" spans="1:11" x14ac:dyDescent="0.25">
      <c r="A74">
        <f t="shared" si="0"/>
        <v>64</v>
      </c>
      <c r="B74">
        <v>737.25</v>
      </c>
      <c r="C74">
        <f t="array" ref="C74:E74">$M$1:$O$1*B74+MMULT(C73:E73,TRANSPOSE($N$3:$P$5))</f>
        <v>737.25113405699915</v>
      </c>
      <c r="D74">
        <v>0.66980480974484635</v>
      </c>
      <c r="E74">
        <v>-0.40356924342984257</v>
      </c>
      <c r="F74">
        <f t="array" ref="F74">MMULT(C73:E73,$D$7:$D$9)</f>
        <v>738.3840569992891</v>
      </c>
      <c r="I74">
        <f t="shared" si="1"/>
        <v>1.286085277636599</v>
      </c>
      <c r="J74">
        <f t="shared" si="2"/>
        <v>1.1340569992891005</v>
      </c>
      <c r="K74">
        <f t="shared" si="3"/>
        <v>0.15382258383032898</v>
      </c>
    </row>
    <row r="75" spans="1:11" x14ac:dyDescent="0.25">
      <c r="A75">
        <f t="shared" si="0"/>
        <v>65</v>
      </c>
      <c r="B75">
        <v>738.625</v>
      </c>
      <c r="C75">
        <f t="array" ref="C75:E75">$M$1:$O$1*B75+MMULT(C74:E74,TRANSPOSE($N$3:$P$5))</f>
        <v>738.62429593886668</v>
      </c>
      <c r="D75">
        <v>1.4638435539827697</v>
      </c>
      <c r="E75">
        <v>0.10969132271384296</v>
      </c>
      <c r="F75">
        <f t="array" ref="F75">MMULT(C74:E74,$D$7:$D$9)</f>
        <v>737.920938866744</v>
      </c>
      <c r="I75">
        <f t="shared" si="1"/>
        <v>0.49570207936172966</v>
      </c>
      <c r="J75">
        <f t="shared" si="2"/>
        <v>0.70406113325600472</v>
      </c>
      <c r="K75">
        <f t="shared" si="3"/>
        <v>9.5320512202539134E-2</v>
      </c>
    </row>
    <row r="76" spans="1:11" x14ac:dyDescent="0.25">
      <c r="A76">
        <f t="shared" si="0"/>
        <v>66</v>
      </c>
      <c r="B76">
        <v>739.875</v>
      </c>
      <c r="C76">
        <f t="array" ref="C76:E76">$M$1:$O$1*B76+MMULT(C75:E75,TRANSPOSE($N$3:$P$5))</f>
        <v>739.87521313949276</v>
      </c>
      <c r="D76">
        <v>1.210984599359108</v>
      </c>
      <c r="E76">
        <v>-4.568736757323677E-2</v>
      </c>
      <c r="F76">
        <f t="array" ref="F76">MMULT(C75:E75,$D$7:$D$9)</f>
        <v>740.08813949284945</v>
      </c>
      <c r="I76">
        <f t="shared" si="1"/>
        <v>4.5428443412120795E-2</v>
      </c>
      <c r="J76">
        <f t="shared" si="2"/>
        <v>0.21313949284945011</v>
      </c>
      <c r="K76">
        <f t="shared" si="3"/>
        <v>2.8807500300652152E-2</v>
      </c>
    </row>
    <row r="77" spans="1:11" x14ac:dyDescent="0.25">
      <c r="A77">
        <f t="shared" ref="A77:A140" si="4">A76+1</f>
        <v>67</v>
      </c>
      <c r="B77">
        <v>740.91666666666674</v>
      </c>
      <c r="C77">
        <f t="array" ref="C77:E77">$M$1:$O$1*B77+MMULT(C76:E76,TRANSPOSE($N$3:$P$5))</f>
        <v>740.9168361977388</v>
      </c>
      <c r="D77">
        <v>0.87692487799836272</v>
      </c>
      <c r="E77">
        <v>-0.16927551919593498</v>
      </c>
      <c r="F77">
        <f t="array" ref="F77">MMULT(C76:E76,$D$7:$D$9)</f>
        <v>741.08619773885187</v>
      </c>
      <c r="I77">
        <f t="shared" ref="I77:I140" si="5">(F77-B77)^2</f>
        <v>2.874078443623734E-2</v>
      </c>
      <c r="J77">
        <f t="shared" ref="J77:J140" si="6">ABS(F77-B77)</f>
        <v>0.16953107218512287</v>
      </c>
      <c r="K77">
        <f t="shared" ref="K77:K140" si="7">100*ABS(F77-B77)/B77</f>
        <v>2.2881260445635748E-2</v>
      </c>
    </row>
    <row r="78" spans="1:11" x14ac:dyDescent="0.25">
      <c r="A78">
        <f t="shared" si="4"/>
        <v>68</v>
      </c>
      <c r="B78">
        <v>742.33333333333337</v>
      </c>
      <c r="C78">
        <f t="array" ref="C78:E78">$M$1:$O$1*B78+MMULT(C77:E77,TRANSPOSE($N$3:$P$5))</f>
        <v>742.33279376107566</v>
      </c>
      <c r="D78">
        <v>1.6254617689730821</v>
      </c>
      <c r="E78">
        <v>0.2240726565918294</v>
      </c>
      <c r="F78">
        <f t="array" ref="F78">MMULT(C77:E77,$D$7:$D$9)</f>
        <v>741.79376107573717</v>
      </c>
      <c r="I78">
        <f t="shared" si="5"/>
        <v>0.29113822116746585</v>
      </c>
      <c r="J78">
        <f t="shared" si="6"/>
        <v>0.53957225759620542</v>
      </c>
      <c r="K78">
        <f t="shared" si="7"/>
        <v>7.2685979918662602E-2</v>
      </c>
    </row>
    <row r="79" spans="1:11" x14ac:dyDescent="0.25">
      <c r="A79">
        <f t="shared" si="4"/>
        <v>69</v>
      </c>
      <c r="B79">
        <v>743.91666666666674</v>
      </c>
      <c r="C79">
        <f t="array" ref="C79:E79">$M$1:$O$1*B79+MMULT(C78:E78,TRANSPOSE($N$3:$P$5))</f>
        <v>743.91670825553001</v>
      </c>
      <c r="D79">
        <v>1.7787917689518054</v>
      </c>
      <c r="E79">
        <v>0.193754375186586</v>
      </c>
      <c r="F79">
        <f t="array" ref="F79">MMULT(C78:E78,$D$7:$D$9)</f>
        <v>743.95825553004875</v>
      </c>
      <c r="I79">
        <f t="shared" si="5"/>
        <v>1.7296335574069253E-3</v>
      </c>
      <c r="J79">
        <f t="shared" si="6"/>
        <v>4.1588863382003183E-2</v>
      </c>
      <c r="K79">
        <f t="shared" si="7"/>
        <v>5.5905271713233805E-3</v>
      </c>
    </row>
    <row r="80" spans="1:11" x14ac:dyDescent="0.25">
      <c r="A80">
        <f t="shared" si="4"/>
        <v>70</v>
      </c>
      <c r="B80">
        <v>745.54166666666674</v>
      </c>
      <c r="C80">
        <f t="array" ref="C80:E80">$M$1:$O$1*B80+MMULT(C79:E79,TRANSPOSE($N$3:$P$5))</f>
        <v>745.54182050002441</v>
      </c>
      <c r="D80">
        <v>1.7108756024942977</v>
      </c>
      <c r="E80">
        <v>8.1609857339572045E-2</v>
      </c>
      <c r="F80">
        <f t="array" ref="F80">MMULT(C79:E79,$D$7:$D$9)</f>
        <v>745.69550002448182</v>
      </c>
      <c r="I80">
        <f t="shared" si="5"/>
        <v>2.3664701976660627E-2</v>
      </c>
      <c r="J80">
        <f t="shared" si="6"/>
        <v>0.15383335781507412</v>
      </c>
      <c r="K80">
        <f t="shared" si="7"/>
        <v>2.0633770678822883E-2</v>
      </c>
    </row>
    <row r="81" spans="1:11" x14ac:dyDescent="0.25">
      <c r="A81">
        <f t="shared" si="4"/>
        <v>71</v>
      </c>
      <c r="B81">
        <v>747.04166666666674</v>
      </c>
      <c r="C81">
        <f t="array" ref="C81:E81">$M$1:$O$1*B81+MMULT(C80:E80,TRANSPOSE($N$3:$P$5))</f>
        <v>747.04187769610246</v>
      </c>
      <c r="D81">
        <v>1.4335243894490759</v>
      </c>
      <c r="E81">
        <v>-7.2230601396313432E-2</v>
      </c>
      <c r="F81">
        <f t="array" ref="F81">MMULT(C80:E80,$D$7:$D$9)</f>
        <v>747.25269610251871</v>
      </c>
      <c r="I81">
        <f t="shared" si="5"/>
        <v>4.4533422796000526E-2</v>
      </c>
      <c r="J81">
        <f t="shared" si="6"/>
        <v>0.21102943585196954</v>
      </c>
      <c r="K81">
        <f t="shared" si="7"/>
        <v>2.8248683476196489E-2</v>
      </c>
    </row>
    <row r="82" spans="1:11" x14ac:dyDescent="0.25">
      <c r="A82">
        <f t="shared" si="4"/>
        <v>72</v>
      </c>
      <c r="B82">
        <v>748.29166666666674</v>
      </c>
      <c r="C82">
        <f t="array" ref="C82:E82">$M$1:$O$1*B82+MMULT(C81:E81,TRANSPOSE($N$3:$P$5))</f>
        <v>748.29185040208552</v>
      </c>
      <c r="D82">
        <v>1.048759840529101</v>
      </c>
      <c r="E82">
        <v>-0.20617372176320714</v>
      </c>
      <c r="F82">
        <f t="array" ref="F82">MMULT(C81:E81,$D$7:$D$9)</f>
        <v>748.47540208555154</v>
      </c>
      <c r="I82">
        <f t="shared" si="5"/>
        <v>3.3758704152770692E-2</v>
      </c>
      <c r="J82">
        <f t="shared" si="6"/>
        <v>0.18373541888479394</v>
      </c>
      <c r="K82">
        <f t="shared" si="7"/>
        <v>2.4553984371262622E-2</v>
      </c>
    </row>
    <row r="83" spans="1:11" x14ac:dyDescent="0.25">
      <c r="A83">
        <f t="shared" si="4"/>
        <v>73</v>
      </c>
      <c r="B83">
        <v>749.54166666666674</v>
      </c>
      <c r="C83">
        <f t="array" ref="C83:E83">$M$1:$O$1*B83+MMULT(C82:E82,TRANSPOSE($N$3:$P$5))</f>
        <v>749.54146561024254</v>
      </c>
      <c r="D83">
        <v>1.1845830960780859</v>
      </c>
      <c r="E83">
        <v>-5.9603588629101978E-2</v>
      </c>
      <c r="F83">
        <f t="array" ref="F83">MMULT(C82:E82,$D$7:$D$9)</f>
        <v>749.34061024261462</v>
      </c>
      <c r="I83">
        <f t="shared" si="5"/>
        <v>4.042368565262839E-2</v>
      </c>
      <c r="J83">
        <f t="shared" si="6"/>
        <v>0.2010564240521262</v>
      </c>
      <c r="K83">
        <f t="shared" si="7"/>
        <v>2.6823915599816714E-2</v>
      </c>
    </row>
    <row r="84" spans="1:11" x14ac:dyDescent="0.25">
      <c r="A84">
        <f t="shared" si="4"/>
        <v>74</v>
      </c>
      <c r="B84">
        <v>750</v>
      </c>
      <c r="C84">
        <f t="array" ref="C84:E84">$M$1:$O$1*B84+MMULT(C83:E83,TRANSPOSE($N$3:$P$5))</f>
        <v>750.00072604870616</v>
      </c>
      <c r="D84">
        <v>-0.11002934200291747</v>
      </c>
      <c r="E84">
        <v>-0.58889309553671865</v>
      </c>
      <c r="F84">
        <f t="array" ref="F84">MMULT(C83:E83,$D$7:$D$9)</f>
        <v>750.72604870632063</v>
      </c>
      <c r="I84">
        <f t="shared" si="5"/>
        <v>0.52714672394985396</v>
      </c>
      <c r="J84">
        <f t="shared" si="6"/>
        <v>0.72604870632062557</v>
      </c>
      <c r="K84">
        <f t="shared" si="7"/>
        <v>9.6806494176083405E-2</v>
      </c>
    </row>
    <row r="85" spans="1:11" x14ac:dyDescent="0.25">
      <c r="A85">
        <f t="shared" si="4"/>
        <v>75</v>
      </c>
      <c r="B85">
        <v>750.16666666666674</v>
      </c>
      <c r="C85">
        <f t="array" ref="C85:E85">$M$1:$O$1*B85+MMULT(C84:E84,TRANSPOSE($N$3:$P$5))</f>
        <v>750.16639069670657</v>
      </c>
      <c r="D85">
        <v>-0.22949753564216735</v>
      </c>
      <c r="E85">
        <v>-0.38771099472319293</v>
      </c>
      <c r="F85">
        <f t="array" ref="F85">MMULT(C84:E84,$D$7:$D$9)</f>
        <v>749.89069670670324</v>
      </c>
      <c r="I85">
        <f t="shared" si="5"/>
        <v>7.6159418802258086E-2</v>
      </c>
      <c r="J85">
        <f t="shared" si="6"/>
        <v>0.27596995996350415</v>
      </c>
      <c r="K85">
        <f t="shared" si="7"/>
        <v>3.6787819590780375E-2</v>
      </c>
    </row>
    <row r="86" spans="1:11" x14ac:dyDescent="0.25">
      <c r="A86">
        <f t="shared" si="4"/>
        <v>76</v>
      </c>
      <c r="B86">
        <v>750.95833333333337</v>
      </c>
      <c r="C86">
        <f t="array" ref="C86:E86">$M$1:$O$1*B86+MMULT(C85:E85,TRANSPOSE($N$3:$P$5))</f>
        <v>750.95731189316098</v>
      </c>
      <c r="D86">
        <v>1.120261202663869</v>
      </c>
      <c r="E86">
        <v>0.35691889086115225</v>
      </c>
      <c r="F86">
        <f t="array" ref="F86">MMULT(C85:E85,$D$7:$D$9)</f>
        <v>749.9368931610644</v>
      </c>
      <c r="I86">
        <f t="shared" si="5"/>
        <v>1.0433400255248575</v>
      </c>
      <c r="J86">
        <f t="shared" si="6"/>
        <v>1.0214401722689672</v>
      </c>
      <c r="K86">
        <f t="shared" si="7"/>
        <v>0.13601822190786891</v>
      </c>
    </row>
    <row r="87" spans="1:11" x14ac:dyDescent="0.25">
      <c r="A87">
        <f t="shared" si="4"/>
        <v>77</v>
      </c>
      <c r="B87">
        <v>751.875</v>
      </c>
      <c r="C87">
        <f t="array" ref="C87:E87">$M$1:$O$1*B87+MMULT(C86:E86,TRANSPOSE($N$3:$P$5))</f>
        <v>751.87520257309563</v>
      </c>
      <c r="D87">
        <v>1.132603257526398</v>
      </c>
      <c r="E87">
        <v>0.20924310400494051</v>
      </c>
      <c r="F87">
        <f t="array" ref="F87">MMULT(C86:E86,$D$7:$D$9)</f>
        <v>752.07757309582485</v>
      </c>
      <c r="I87">
        <f t="shared" si="5"/>
        <v>4.1035859152062218E-2</v>
      </c>
      <c r="J87">
        <f t="shared" si="6"/>
        <v>0.20257309582484595</v>
      </c>
      <c r="K87">
        <f t="shared" si="7"/>
        <v>2.6942390134642853E-2</v>
      </c>
    </row>
    <row r="88" spans="1:11" x14ac:dyDescent="0.25">
      <c r="A88">
        <f t="shared" si="4"/>
        <v>78</v>
      </c>
      <c r="B88">
        <v>753.20833333333326</v>
      </c>
      <c r="C88">
        <f t="array" ref="C88:E88">$M$1:$O$1*B88+MMULT(C87:E87,TRANSPOSE($N$3:$P$5))</f>
        <v>753.20813280583047</v>
      </c>
      <c r="D88">
        <v>1.6829436436426022</v>
      </c>
      <c r="E88">
        <v>0.35542765348168359</v>
      </c>
      <c r="F88">
        <f t="array" ref="F88">MMULT(C87:E87,$D$7:$D$9)</f>
        <v>753.00780583062203</v>
      </c>
      <c r="I88">
        <f t="shared" si="5"/>
        <v>4.0211279343600255E-2</v>
      </c>
      <c r="J88">
        <f t="shared" si="6"/>
        <v>0.20052750271122477</v>
      </c>
      <c r="K88">
        <f t="shared" si="7"/>
        <v>2.662311260203239E-2</v>
      </c>
    </row>
    <row r="89" spans="1:11" x14ac:dyDescent="0.25">
      <c r="A89">
        <f t="shared" si="4"/>
        <v>79</v>
      </c>
      <c r="B89">
        <v>754.75</v>
      </c>
      <c r="C89">
        <f t="array" ref="C89:E89">$M$1:$O$1*B89+MMULT(C88:E88,TRANSPOSE($N$3:$P$5))</f>
        <v>754.75014107644938</v>
      </c>
      <c r="D89">
        <v>1.7984002565701758</v>
      </c>
      <c r="E89">
        <v>0.25258292181592878</v>
      </c>
      <c r="F89">
        <f t="array" ref="F89">MMULT(C88:E88,$D$7:$D$9)</f>
        <v>754.89107644947308</v>
      </c>
      <c r="I89">
        <f t="shared" si="5"/>
        <v>1.9902564595929262E-2</v>
      </c>
      <c r="J89">
        <f t="shared" si="6"/>
        <v>0.14107644947307563</v>
      </c>
      <c r="K89">
        <f t="shared" si="7"/>
        <v>1.8691811788416779E-2</v>
      </c>
    </row>
    <row r="90" spans="1:11" x14ac:dyDescent="0.25">
      <c r="A90">
        <f t="shared" si="4"/>
        <v>80</v>
      </c>
      <c r="B90">
        <v>756.5</v>
      </c>
      <c r="C90">
        <f t="array" ref="C90:E90">$M$1:$O$1*B90+MMULT(C89:E89,TRANSPOSE($N$3:$P$5))</f>
        <v>756.50004854133294</v>
      </c>
      <c r="D90">
        <v>1.968414370919163</v>
      </c>
      <c r="E90">
        <v>0.21719629004485341</v>
      </c>
      <c r="F90">
        <f t="array" ref="F90">MMULT(C89:E89,$D$7:$D$9)</f>
        <v>756.54854133301956</v>
      </c>
      <c r="I90">
        <f t="shared" si="5"/>
        <v>2.3562610113155333E-3</v>
      </c>
      <c r="J90">
        <f t="shared" si="6"/>
        <v>4.8541333019556987E-2</v>
      </c>
      <c r="K90">
        <f t="shared" si="7"/>
        <v>6.4165674844093839E-3</v>
      </c>
    </row>
    <row r="91" spans="1:11" x14ac:dyDescent="0.25">
      <c r="A91">
        <f t="shared" si="4"/>
        <v>81</v>
      </c>
      <c r="B91">
        <v>758.5</v>
      </c>
      <c r="C91">
        <f t="array" ref="C91:E91">$M$1:$O$1*B91+MMULT(C90:E90,TRANSPOSE($N$3:$P$5))</f>
        <v>758.49996846291208</v>
      </c>
      <c r="D91">
        <v>2.2392552472226726</v>
      </c>
      <c r="E91">
        <v>0.24018682701318994</v>
      </c>
      <c r="F91">
        <f t="array" ref="F91">MMULT(C90:E90,$D$7:$D$9)</f>
        <v>758.46846291225211</v>
      </c>
      <c r="I91">
        <f t="shared" si="5"/>
        <v>9.9458790361828101E-4</v>
      </c>
      <c r="J91">
        <f t="shared" si="6"/>
        <v>3.1537087747892656E-2</v>
      </c>
      <c r="K91">
        <f t="shared" si="7"/>
        <v>4.1578230386147205E-3</v>
      </c>
    </row>
    <row r="92" spans="1:11" x14ac:dyDescent="0.25">
      <c r="A92">
        <f t="shared" si="4"/>
        <v>82</v>
      </c>
      <c r="B92">
        <v>760.20833333333326</v>
      </c>
      <c r="C92">
        <f t="array" ref="C92:E92">$M$1:$O$1*B92+MMULT(C91:E91,TRANSPOSE($N$3:$P$5))</f>
        <v>760.20886422370984</v>
      </c>
      <c r="D92">
        <v>1.5763975432960251</v>
      </c>
      <c r="E92">
        <v>-0.14683225767498698</v>
      </c>
      <c r="F92">
        <f t="array" ref="F92">MMULT(C91:E91,$D$7:$D$9)</f>
        <v>760.73922371013475</v>
      </c>
      <c r="I92">
        <f t="shared" si="5"/>
        <v>0.28184459218043262</v>
      </c>
      <c r="J92">
        <f t="shared" si="6"/>
        <v>0.53089037680149431</v>
      </c>
      <c r="K92">
        <f t="shared" si="7"/>
        <v>6.9834853621462675E-2</v>
      </c>
    </row>
    <row r="93" spans="1:11" x14ac:dyDescent="0.25">
      <c r="A93">
        <f t="shared" si="4"/>
        <v>83</v>
      </c>
      <c r="B93">
        <v>761.45833333333326</v>
      </c>
      <c r="C93">
        <f t="array" ref="C93:E93">$M$1:$O$1*B93+MMULT(C92:E92,TRANSPOSE($N$3:$P$5))</f>
        <v>761.45866026176679</v>
      </c>
      <c r="D93">
        <v>0.87346001994342259</v>
      </c>
      <c r="E93">
        <v>-0.38516308582222791</v>
      </c>
      <c r="F93">
        <f t="array" ref="F93">MMULT(C92:E92,$D$7:$D$9)</f>
        <v>761.78526176700586</v>
      </c>
      <c r="I93">
        <f t="shared" si="5"/>
        <v>0.10688220074362349</v>
      </c>
      <c r="J93">
        <f t="shared" si="6"/>
        <v>0.32692843367260593</v>
      </c>
      <c r="K93">
        <f t="shared" si="7"/>
        <v>4.2934513861245104E-2</v>
      </c>
    </row>
    <row r="94" spans="1:11" x14ac:dyDescent="0.25">
      <c r="A94">
        <f t="shared" si="4"/>
        <v>84</v>
      </c>
      <c r="B94">
        <v>762.95833333333326</v>
      </c>
      <c r="C94">
        <f t="array" ref="C94:E94">$M$1:$O$1*B94+MMULT(C93:E93,TRANSPOSE($N$3:$P$5))</f>
        <v>762.9577071202815</v>
      </c>
      <c r="D94">
        <v>1.553485334931338</v>
      </c>
      <c r="E94">
        <v>7.1346228811194123E-2</v>
      </c>
      <c r="F94">
        <f t="array" ref="F94">MMULT(C93:E93,$D$7:$D$9)</f>
        <v>762.33212028171022</v>
      </c>
      <c r="I94">
        <f t="shared" si="5"/>
        <v>0.39214278602304015</v>
      </c>
      <c r="J94">
        <f t="shared" si="6"/>
        <v>0.62621305162303997</v>
      </c>
      <c r="K94">
        <f t="shared" si="7"/>
        <v>8.2076965971017213E-2</v>
      </c>
    </row>
    <row r="95" spans="1:11" x14ac:dyDescent="0.25">
      <c r="A95">
        <f t="shared" si="4"/>
        <v>85</v>
      </c>
      <c r="B95">
        <v>764.58333333333326</v>
      </c>
      <c r="C95">
        <f t="array" ref="C95:E95">$M$1:$O$1*B95+MMULT(C94:E94,TRANSPOSE($N$3:$P$5))</f>
        <v>764.58326119245498</v>
      </c>
      <c r="D95">
        <v>1.747543197424875</v>
      </c>
      <c r="E95">
        <v>0.12393692896125685</v>
      </c>
      <c r="F95">
        <f t="array" ref="F95">MMULT(C94:E94,$D$7:$D$9)</f>
        <v>764.51119245521284</v>
      </c>
      <c r="I95">
        <f t="shared" si="5"/>
        <v>5.2043062959855535E-3</v>
      </c>
      <c r="J95">
        <f t="shared" si="6"/>
        <v>7.2140878120421803E-2</v>
      </c>
      <c r="K95">
        <f t="shared" si="7"/>
        <v>9.4353192092104816E-3</v>
      </c>
    </row>
    <row r="96" spans="1:11" x14ac:dyDescent="0.25">
      <c r="A96">
        <f t="shared" si="4"/>
        <v>86</v>
      </c>
      <c r="B96">
        <v>765.95833333333326</v>
      </c>
      <c r="C96">
        <f t="array" ref="C96:E96">$M$1:$O$1*B96+MMULT(C95:E95,TRANSPOSE($N$3:$P$5))</f>
        <v>765.95870580438975</v>
      </c>
      <c r="D96">
        <v>1.2379068591999385</v>
      </c>
      <c r="E96">
        <v>-0.14759447126107261</v>
      </c>
      <c r="F96">
        <f t="array" ref="F96">MMULT(C95:E95,$D$7:$D$9)</f>
        <v>766.33080438987986</v>
      </c>
      <c r="I96">
        <f t="shared" si="5"/>
        <v>0.13873468796494137</v>
      </c>
      <c r="J96">
        <f t="shared" si="6"/>
        <v>0.37247105654660118</v>
      </c>
      <c r="K96">
        <f t="shared" si="7"/>
        <v>4.8628109433272206E-2</v>
      </c>
    </row>
    <row r="97" spans="1:11" x14ac:dyDescent="0.25">
      <c r="A97">
        <f t="shared" si="4"/>
        <v>87</v>
      </c>
      <c r="B97">
        <v>767.58333333333326</v>
      </c>
      <c r="C97">
        <f t="array" ref="C97:E97">$M$1:$O$1*B97+MMULT(C96:E96,TRANSPOSE($N$3:$P$5))</f>
        <v>767.58294661266348</v>
      </c>
      <c r="D97">
        <v>1.7481242471721998</v>
      </c>
      <c r="E97">
        <v>0.13432489698209338</v>
      </c>
      <c r="F97">
        <f t="array" ref="F97">MMULT(C96:E96,$D$7:$D$9)</f>
        <v>767.19661266358969</v>
      </c>
      <c r="I97">
        <f t="shared" si="5"/>
        <v>0.14955287640691353</v>
      </c>
      <c r="J97">
        <f t="shared" si="6"/>
        <v>0.38672066974356767</v>
      </c>
      <c r="K97">
        <f t="shared" si="7"/>
        <v>5.0381587633512241E-2</v>
      </c>
    </row>
    <row r="98" spans="1:11" x14ac:dyDescent="0.25">
      <c r="A98">
        <f t="shared" si="4"/>
        <v>88</v>
      </c>
      <c r="B98">
        <v>769.29166666666674</v>
      </c>
      <c r="C98">
        <f t="array" ref="C98:E98">$M$1:$O$1*B98+MMULT(C97:E97,TRANSPOSE($N$3:$P$5))</f>
        <v>769.29170607085985</v>
      </c>
      <c r="D98">
        <v>1.8154226115734673</v>
      </c>
      <c r="E98">
        <v>0.10559924016217792</v>
      </c>
      <c r="F98">
        <f t="array" ref="F98">MMULT(C97:E97,$D$7:$D$9)</f>
        <v>769.33107085983568</v>
      </c>
      <c r="I98">
        <f t="shared" si="5"/>
        <v>1.5526904392946963E-3</v>
      </c>
      <c r="J98">
        <f t="shared" si="6"/>
        <v>3.9404193168934398E-2</v>
      </c>
      <c r="K98">
        <f t="shared" si="7"/>
        <v>5.122139609242406E-3</v>
      </c>
    </row>
    <row r="99" spans="1:11" x14ac:dyDescent="0.25">
      <c r="A99">
        <f t="shared" si="4"/>
        <v>89</v>
      </c>
      <c r="B99">
        <v>770.70833333333337</v>
      </c>
      <c r="C99">
        <f t="array" ref="C99:E99">$M$1:$O$1*B99+MMULT(C98:E98,TRANSPOSE($N$3:$P$5))</f>
        <v>770.7087321286823</v>
      </c>
      <c r="D99">
        <v>1.242670962916236</v>
      </c>
      <c r="E99">
        <v>-0.18512256933161098</v>
      </c>
      <c r="F99">
        <f t="array" ref="F99">MMULT(C98:E98,$D$7:$D$9)</f>
        <v>771.10712868243331</v>
      </c>
      <c r="I99">
        <f t="shared" si="5"/>
        <v>0.15903773046374431</v>
      </c>
      <c r="J99">
        <f t="shared" si="6"/>
        <v>0.39879534909994163</v>
      </c>
      <c r="K99">
        <f t="shared" si="7"/>
        <v>5.1744003775739844E-2</v>
      </c>
    </row>
    <row r="100" spans="1:11" x14ac:dyDescent="0.25">
      <c r="A100">
        <f t="shared" si="4"/>
        <v>90</v>
      </c>
      <c r="B100">
        <v>771.91666666666674</v>
      </c>
      <c r="C100">
        <f t="array" ref="C100:E100">$M$1:$O$1*B100+MMULT(C99:E99,TRANSPOSE($N$3:$P$5))</f>
        <v>771.91670140309145</v>
      </c>
      <c r="D100">
        <v>0.99846173477499178</v>
      </c>
      <c r="E100">
        <v>-0.21044542310676206</v>
      </c>
      <c r="F100">
        <f t="array" ref="F100">MMULT(C99:E99,$D$7:$D$9)</f>
        <v>771.95140309159854</v>
      </c>
      <c r="I100">
        <f t="shared" si="5"/>
        <v>1.2066192170421188E-3</v>
      </c>
      <c r="J100">
        <f t="shared" si="6"/>
        <v>3.4736424931793408E-2</v>
      </c>
      <c r="K100">
        <f t="shared" si="7"/>
        <v>4.5000226620049754E-3</v>
      </c>
    </row>
    <row r="101" spans="1:11" x14ac:dyDescent="0.25">
      <c r="A101">
        <f t="shared" si="4"/>
        <v>91</v>
      </c>
      <c r="B101">
        <v>773.25</v>
      </c>
      <c r="C101">
        <f t="array" ref="C101:E101">$M$1:$O$1*B101+MMULT(C100:E100,TRANSPOSE($N$3:$P$5))</f>
        <v>773.24966516313782</v>
      </c>
      <c r="D101">
        <v>1.3575738141566944</v>
      </c>
      <c r="E101">
        <v>3.3650649388846432E-2</v>
      </c>
      <c r="F101">
        <f t="array" ref="F101">MMULT(C100:E100,$D$7:$D$9)</f>
        <v>772.91516313786644</v>
      </c>
      <c r="I101">
        <f t="shared" si="5"/>
        <v>0.11211572424344644</v>
      </c>
      <c r="J101">
        <f t="shared" si="6"/>
        <v>0.33483686213355668</v>
      </c>
      <c r="K101">
        <f t="shared" si="7"/>
        <v>4.3302536325063909E-2</v>
      </c>
    </row>
    <row r="102" spans="1:11" x14ac:dyDescent="0.25">
      <c r="A102">
        <f t="shared" si="4"/>
        <v>92</v>
      </c>
      <c r="B102">
        <v>774.79166666666674</v>
      </c>
      <c r="C102">
        <f t="array" ref="C102:E102">$M$1:$O$1*B102+MMULT(C101:E101,TRANSPOSE($N$3:$P$5))</f>
        <v>774.79148223897721</v>
      </c>
      <c r="D102">
        <v>1.704935963167145</v>
      </c>
      <c r="E102">
        <v>0.16809843494138477</v>
      </c>
      <c r="F102">
        <f t="array" ref="F102">MMULT(C101:E101,$D$7:$D$9)</f>
        <v>774.60723897729451</v>
      </c>
      <c r="I102">
        <f t="shared" si="5"/>
        <v>3.4013572607179056E-2</v>
      </c>
      <c r="J102">
        <f t="shared" si="6"/>
        <v>0.18442768937222809</v>
      </c>
      <c r="K102">
        <f t="shared" si="7"/>
        <v>2.3803520005020024E-2</v>
      </c>
    </row>
    <row r="103" spans="1:11" x14ac:dyDescent="0.25">
      <c r="A103">
        <f t="shared" si="4"/>
        <v>93</v>
      </c>
      <c r="B103">
        <v>776.20833333333337</v>
      </c>
      <c r="C103">
        <f t="array" ref="C103:E103">$M$1:$O$1*B103+MMULT(C102:E102,TRANSPOSE($N$3:$P$5))</f>
        <v>776.20862141820203</v>
      </c>
      <c r="D103">
        <v>1.38300203626045</v>
      </c>
      <c r="E103">
        <v>-4.1915434421639475E-2</v>
      </c>
      <c r="F103">
        <f t="array" ref="F103">MMULT(C102:E102,$D$7:$D$9)</f>
        <v>776.49641820214435</v>
      </c>
      <c r="I103">
        <f t="shared" si="5"/>
        <v>8.299289163784164E-2</v>
      </c>
      <c r="J103">
        <f t="shared" si="6"/>
        <v>0.28808486881098361</v>
      </c>
      <c r="K103">
        <f t="shared" si="7"/>
        <v>3.7114374638808345E-2</v>
      </c>
    </row>
    <row r="104" spans="1:11" x14ac:dyDescent="0.25">
      <c r="A104">
        <f t="shared" si="4"/>
        <v>94</v>
      </c>
      <c r="B104">
        <v>777.83333333333337</v>
      </c>
      <c r="C104">
        <f t="array" ref="C104:E104">$M$1:$O$1*B104+MMULT(C103:E103,TRANSPOSE($N$3:$P$5))</f>
        <v>777.83309162345438</v>
      </c>
      <c r="D104">
        <v>1.7522351057975811</v>
      </c>
      <c r="E104">
        <v>0.13429106727528506</v>
      </c>
      <c r="F104">
        <f t="array" ref="F104">MMULT(C103:E103,$D$7:$D$9)</f>
        <v>777.59162345446248</v>
      </c>
      <c r="I104">
        <f t="shared" si="5"/>
        <v>5.842366554378161E-2</v>
      </c>
      <c r="J104">
        <f t="shared" si="6"/>
        <v>0.24170987887089268</v>
      </c>
      <c r="K104">
        <f t="shared" si="7"/>
        <v>3.1074764800200473E-2</v>
      </c>
    </row>
    <row r="105" spans="1:11" x14ac:dyDescent="0.25">
      <c r="A105">
        <f t="shared" si="4"/>
        <v>95</v>
      </c>
      <c r="B105">
        <v>779.70833333333337</v>
      </c>
      <c r="C105">
        <f t="array" ref="C105:E105">$M$1:$O$1*B105+MMULT(C104:E104,TRANSPOSE($N$3:$P$5))</f>
        <v>779.70821032672916</v>
      </c>
      <c r="D105">
        <v>2.0957604066147724</v>
      </c>
      <c r="E105">
        <v>0.22396288165077749</v>
      </c>
      <c r="F105">
        <f t="array" ref="F105">MMULT(C104:E104,$D$7:$D$9)</f>
        <v>779.58532672925196</v>
      </c>
      <c r="I105">
        <f t="shared" si="5"/>
        <v>1.5130624647640959E-2</v>
      </c>
      <c r="J105">
        <f t="shared" si="6"/>
        <v>0.12300660408141084</v>
      </c>
      <c r="K105">
        <f t="shared" si="7"/>
        <v>1.5775976582877466E-2</v>
      </c>
    </row>
    <row r="106" spans="1:11" x14ac:dyDescent="0.25">
      <c r="A106">
        <f t="shared" si="4"/>
        <v>96</v>
      </c>
      <c r="B106">
        <v>781.29166666666674</v>
      </c>
      <c r="C106">
        <f t="array" ref="C106:E106">$M$1:$O$1*B106+MMULT(C105:E105,TRANSPOSE($N$3:$P$5))</f>
        <v>781.29217897073329</v>
      </c>
      <c r="D106">
        <v>1.4482940708469414</v>
      </c>
      <c r="E106">
        <v>-0.14950678295667785</v>
      </c>
      <c r="F106">
        <f t="array" ref="F106">MMULT(C105:E105,$D$7:$D$9)</f>
        <v>781.80397073334393</v>
      </c>
      <c r="I106">
        <f t="shared" si="5"/>
        <v>0.26245545673398524</v>
      </c>
      <c r="J106">
        <f t="shared" si="6"/>
        <v>0.51230406667718853</v>
      </c>
      <c r="K106">
        <f t="shared" si="7"/>
        <v>6.5571423392099218E-2</v>
      </c>
    </row>
    <row r="107" spans="1:11" x14ac:dyDescent="0.25">
      <c r="A107">
        <f t="shared" si="4"/>
        <v>97</v>
      </c>
      <c r="B107">
        <v>784.25</v>
      </c>
      <c r="C107">
        <f t="array" ref="C107:E107">$M$1:$O$1*B107+MMULT(C106:E106,TRANSPOSE($N$3:$P$5))</f>
        <v>784.24849047304144</v>
      </c>
      <c r="D107">
        <v>3.8664926441617808</v>
      </c>
      <c r="E107">
        <v>0.95093836973160251</v>
      </c>
      <c r="F107">
        <f t="array" ref="F107">MMULT(C106:E106,$D$7:$D$9)</f>
        <v>782.74047304158023</v>
      </c>
      <c r="I107">
        <f t="shared" si="5"/>
        <v>2.2786716381960406</v>
      </c>
      <c r="J107">
        <f t="shared" si="6"/>
        <v>1.5095269584197695</v>
      </c>
      <c r="K107">
        <f t="shared" si="7"/>
        <v>0.19248032622502639</v>
      </c>
    </row>
    <row r="108" spans="1:11" x14ac:dyDescent="0.25">
      <c r="A108">
        <f t="shared" si="4"/>
        <v>98</v>
      </c>
      <c r="B108">
        <v>788.54166666666674</v>
      </c>
      <c r="C108">
        <f t="array" ref="C108:E108">$M$1:$O$1*B108+MMULT(C107:E107,TRANSPOSE($N$3:$P$5))</f>
        <v>788.54123998311718</v>
      </c>
      <c r="D108">
        <v>5.5432197315303711</v>
      </c>
      <c r="E108">
        <v>1.2619906772906688</v>
      </c>
      <c r="F108">
        <f t="array" ref="F108">MMULT(C107:E107,$D$7:$D$9)</f>
        <v>788.11498311720322</v>
      </c>
      <c r="I108">
        <f t="shared" si="5"/>
        <v>0.18205885138278713</v>
      </c>
      <c r="J108">
        <f t="shared" si="6"/>
        <v>0.42668354946351883</v>
      </c>
      <c r="K108">
        <f t="shared" si="7"/>
        <v>5.4110463340155616E-2</v>
      </c>
    </row>
    <row r="109" spans="1:11" x14ac:dyDescent="0.25">
      <c r="A109">
        <f t="shared" si="4"/>
        <v>99</v>
      </c>
      <c r="B109">
        <v>792.79166666666674</v>
      </c>
      <c r="C109">
        <f t="array" ref="C109:E109">$M$1:$O$1*B109+MMULT(C108:E108,TRANSPOSE($N$3:$P$5))</f>
        <v>792.79295945971467</v>
      </c>
      <c r="D109">
        <v>4.6061694342049577</v>
      </c>
      <c r="E109">
        <v>0.31954454531285137</v>
      </c>
      <c r="F109">
        <f t="array" ref="F109">MMULT(C108:E108,$D$7:$D$9)</f>
        <v>794.08445971464755</v>
      </c>
      <c r="I109">
        <f t="shared" si="5"/>
        <v>1.6713138649075086</v>
      </c>
      <c r="J109">
        <f t="shared" si="6"/>
        <v>1.2927930479808083</v>
      </c>
      <c r="K109">
        <f t="shared" si="7"/>
        <v>0.16306844563798495</v>
      </c>
    </row>
    <row r="110" spans="1:11" x14ac:dyDescent="0.25">
      <c r="A110">
        <f t="shared" si="4"/>
        <v>100</v>
      </c>
      <c r="B110">
        <v>797.25</v>
      </c>
      <c r="C110">
        <f t="array" ref="C110:E110">$M$1:$O$1*B110+MMULT(C109:E109,TRANSPOSE($N$3:$P$5))</f>
        <v>797.25014912889378</v>
      </c>
      <c r="D110">
        <v>4.6720457309600079</v>
      </c>
      <c r="E110">
        <v>0.21082958164561205</v>
      </c>
      <c r="F110">
        <f t="array" ref="F110">MMULT(C109:E109,$D$7:$D$9)</f>
        <v>797.39912889391962</v>
      </c>
      <c r="I110">
        <f t="shared" si="5"/>
        <v>2.2239427001690411E-2</v>
      </c>
      <c r="J110">
        <f t="shared" si="6"/>
        <v>0.14912889391962381</v>
      </c>
      <c r="K110">
        <f t="shared" si="7"/>
        <v>1.8705411592301512E-2</v>
      </c>
    </row>
    <row r="111" spans="1:11" x14ac:dyDescent="0.25">
      <c r="A111">
        <f t="shared" si="4"/>
        <v>101</v>
      </c>
      <c r="B111">
        <v>801.83333333333326</v>
      </c>
      <c r="C111">
        <f t="array" ref="C111:E111">$M$1:$O$1*B111+MMULT(C110:E110,TRANSPOSE($N$3:$P$5))</f>
        <v>801.83342219485962</v>
      </c>
      <c r="D111">
        <v>4.7317218559935554</v>
      </c>
      <c r="E111">
        <v>0.14604952881234112</v>
      </c>
      <c r="F111">
        <f t="array" ref="F111">MMULT(C110:E110,$D$7:$D$9)</f>
        <v>801.92219485985379</v>
      </c>
      <c r="I111">
        <f t="shared" si="5"/>
        <v>7.8963708955591579E-3</v>
      </c>
      <c r="J111">
        <f t="shared" si="6"/>
        <v>8.8861526520531697E-2</v>
      </c>
      <c r="K111">
        <f t="shared" si="7"/>
        <v>1.1082293891564961E-2</v>
      </c>
    </row>
    <row r="112" spans="1:11" x14ac:dyDescent="0.25">
      <c r="A112">
        <f t="shared" si="4"/>
        <v>102</v>
      </c>
      <c r="B112">
        <v>806.41666666666663</v>
      </c>
      <c r="C112">
        <f t="array" ref="C112:E112">$M$1:$O$1*B112+MMULT(C111:E111,TRANSPOSE($N$3:$P$5))</f>
        <v>806.4168151440507</v>
      </c>
      <c r="D112">
        <v>4.625211354304156</v>
      </c>
      <c r="E112">
        <v>3.7809515740491406E-2</v>
      </c>
      <c r="F112">
        <f t="array" ref="F112">MMULT(C111:E111,$D$7:$D$9)</f>
        <v>806.56514405085318</v>
      </c>
      <c r="I112">
        <f t="shared" si="5"/>
        <v>2.2045533614880066E-2</v>
      </c>
      <c r="J112">
        <f t="shared" si="6"/>
        <v>0.14847738418654899</v>
      </c>
      <c r="K112">
        <f t="shared" si="7"/>
        <v>1.8411993492183403E-2</v>
      </c>
    </row>
    <row r="113" spans="1:11" x14ac:dyDescent="0.25">
      <c r="A113">
        <f t="shared" si="4"/>
        <v>103</v>
      </c>
      <c r="B113">
        <v>810.75</v>
      </c>
      <c r="C113">
        <f t="array" ref="C113:E113">$M$1:$O$1*B113+MMULT(C112:E112,TRANSPOSE($N$3:$P$5))</f>
        <v>810.75029202649819</v>
      </c>
      <c r="D113">
        <v>4.1662837963426682</v>
      </c>
      <c r="E113">
        <v>-0.17507780156006447</v>
      </c>
      <c r="F113">
        <f t="array" ref="F113">MMULT(C112:E112,$D$7:$D$9)</f>
        <v>811.04202649835486</v>
      </c>
      <c r="I113">
        <f t="shared" si="5"/>
        <v>8.5279475741399727E-2</v>
      </c>
      <c r="J113">
        <f t="shared" si="6"/>
        <v>0.29202649835485772</v>
      </c>
      <c r="K113">
        <f t="shared" si="7"/>
        <v>3.6019302911484148E-2</v>
      </c>
    </row>
    <row r="114" spans="1:11" x14ac:dyDescent="0.25">
      <c r="A114">
        <f t="shared" si="4"/>
        <v>104</v>
      </c>
      <c r="B114">
        <v>814.95833333333337</v>
      </c>
      <c r="C114">
        <f t="array" ref="C114:E114">$M$1:$O$1*B114+MMULT(C113:E113,TRANSPOSE($N$3:$P$5))</f>
        <v>814.95829157582273</v>
      </c>
      <c r="D114">
        <v>4.0622355201296614</v>
      </c>
      <c r="E114">
        <v>-0.14463657641090322</v>
      </c>
      <c r="F114">
        <f t="array" ref="F114">MMULT(C113:E113,$D$7:$D$9)</f>
        <v>814.91657582284085</v>
      </c>
      <c r="I114">
        <f t="shared" si="5"/>
        <v>1.7436896825326091E-3</v>
      </c>
      <c r="J114">
        <f t="shared" si="6"/>
        <v>4.1757510492516303E-2</v>
      </c>
      <c r="K114">
        <f t="shared" si="7"/>
        <v>5.1238828765294304E-3</v>
      </c>
    </row>
    <row r="115" spans="1:11" x14ac:dyDescent="0.25">
      <c r="A115">
        <f t="shared" si="4"/>
        <v>105</v>
      </c>
      <c r="B115">
        <v>819.16666666666674</v>
      </c>
      <c r="C115">
        <f t="array" ref="C115:E115">$M$1:$O$1*B115+MMULT(C114:E114,TRANSPOSE($N$3:$P$5))</f>
        <v>819.16652052709594</v>
      </c>
      <c r="D115">
        <v>4.1661823535034728</v>
      </c>
      <c r="E115">
        <v>-3.8100829360018906E-2</v>
      </c>
      <c r="F115">
        <f t="array" ref="F115">MMULT(C114:E114,$D$7:$D$9)</f>
        <v>819.02052709595239</v>
      </c>
      <c r="I115">
        <f t="shared" si="5"/>
        <v>2.1356774128575614E-2</v>
      </c>
      <c r="J115">
        <f t="shared" si="6"/>
        <v>0.14613957071435379</v>
      </c>
      <c r="K115">
        <f t="shared" si="7"/>
        <v>1.7840028978354482E-2</v>
      </c>
    </row>
    <row r="116" spans="1:11" x14ac:dyDescent="0.25">
      <c r="A116">
        <f t="shared" si="4"/>
        <v>106</v>
      </c>
      <c r="B116">
        <v>823.45833333333326</v>
      </c>
      <c r="C116">
        <f t="array" ref="C116:E116">$M$1:$O$1*B116+MMULT(C115:E115,TRANSPOSE($N$3:$P$5))</f>
        <v>823.45820770288037</v>
      </c>
      <c r="D116">
        <v>4.3417789242432718</v>
      </c>
      <c r="E116">
        <v>5.3483770683101284E-2</v>
      </c>
      <c r="F116">
        <f t="array" ref="F116">MMULT(C115:E115,$D$7:$D$9)</f>
        <v>823.33270288059941</v>
      </c>
      <c r="I116">
        <f t="shared" si="5"/>
        <v>1.5783010654110693E-2</v>
      </c>
      <c r="J116">
        <f t="shared" si="6"/>
        <v>0.12563045273384432</v>
      </c>
      <c r="K116">
        <f t="shared" si="7"/>
        <v>1.5256443179741255E-2</v>
      </c>
    </row>
    <row r="117" spans="1:11" x14ac:dyDescent="0.25">
      <c r="A117">
        <f t="shared" si="4"/>
        <v>107</v>
      </c>
      <c r="B117">
        <v>827.83333333333326</v>
      </c>
      <c r="C117">
        <f t="array" ref="C117:E117">$M$1:$O$1*B117+MMULT(C116:E116,TRANSPOSE($N$3:$P$5))</f>
        <v>827.8332999866268</v>
      </c>
      <c r="D117">
        <v>4.4519854421885157</v>
      </c>
      <c r="E117">
        <v>7.7793519510009901E-2</v>
      </c>
      <c r="F117">
        <f t="array" ref="F117">MMULT(C116:E116,$D$7:$D$9)</f>
        <v>827.79998662712364</v>
      </c>
      <c r="I117">
        <f t="shared" si="5"/>
        <v>1.1120028150302642E-3</v>
      </c>
      <c r="J117">
        <f t="shared" si="6"/>
        <v>3.334670620961333E-2</v>
      </c>
      <c r="K117">
        <f t="shared" si="7"/>
        <v>4.0281908044630561E-3</v>
      </c>
    </row>
    <row r="118" spans="1:11" x14ac:dyDescent="0.25">
      <c r="A118">
        <f t="shared" si="4"/>
        <v>108</v>
      </c>
      <c r="B118">
        <v>832.04166666666674</v>
      </c>
      <c r="C118">
        <f t="array" ref="C118:E118">$M$1:$O$1*B118+MMULT(C117:E117,TRANSPOSE($N$3:$P$5))</f>
        <v>832.0419102854288</v>
      </c>
      <c r="D118">
        <v>4.1153834472831932</v>
      </c>
      <c r="E118">
        <v>-9.9804558096025175E-2</v>
      </c>
      <c r="F118">
        <f t="array" ref="F118">MMULT(C117:E117,$D$7:$D$9)</f>
        <v>832.28528542881531</v>
      </c>
      <c r="I118">
        <f t="shared" si="5"/>
        <v>5.9350101270802244E-2</v>
      </c>
      <c r="J118">
        <f t="shared" si="6"/>
        <v>0.24361876214857148</v>
      </c>
      <c r="K118">
        <f t="shared" si="7"/>
        <v>2.9279634891911037E-2</v>
      </c>
    </row>
    <row r="119" spans="1:11" x14ac:dyDescent="0.25">
      <c r="A119">
        <f t="shared" si="4"/>
        <v>109</v>
      </c>
      <c r="B119">
        <v>835</v>
      </c>
      <c r="C119">
        <f t="array" ref="C119:E119">$M$1:$O$1*B119+MMULT(C118:E118,TRANSPOSE($N$3:$P$5))</f>
        <v>835.00115729373249</v>
      </c>
      <c r="D119">
        <v>2.0470222498433941</v>
      </c>
      <c r="E119">
        <v>-0.94347168924286962</v>
      </c>
      <c r="F119">
        <f t="array" ref="F119">MMULT(C118:E118,$D$7:$D$9)</f>
        <v>836.15729373271199</v>
      </c>
      <c r="I119">
        <f t="shared" si="5"/>
        <v>1.3393287837744547</v>
      </c>
      <c r="J119">
        <f t="shared" si="6"/>
        <v>1.1572937327119917</v>
      </c>
      <c r="K119">
        <f t="shared" si="7"/>
        <v>0.13859805182179541</v>
      </c>
    </row>
    <row r="120" spans="1:11" x14ac:dyDescent="0.25">
      <c r="A120">
        <f t="shared" si="4"/>
        <v>110</v>
      </c>
      <c r="B120">
        <v>837.70833333333326</v>
      </c>
      <c r="C120">
        <f t="array" ref="C120:E120">$M$1:$O$1*B120+MMULT(C119:E119,TRANSPOSE($N$3:$P$5))</f>
        <v>837.70767317954335</v>
      </c>
      <c r="D120">
        <v>2.2264721569774792</v>
      </c>
      <c r="E120">
        <v>-0.46221957650959666</v>
      </c>
      <c r="F120">
        <f t="array" ref="F120">MMULT(C119:E119,$D$7:$D$9)</f>
        <v>837.04817954357588</v>
      </c>
      <c r="I120">
        <f t="shared" si="5"/>
        <v>0.43580302613102245</v>
      </c>
      <c r="J120">
        <f t="shared" si="6"/>
        <v>0.66015378975737349</v>
      </c>
      <c r="K120">
        <f t="shared" si="7"/>
        <v>7.8804729938706616E-2</v>
      </c>
    </row>
    <row r="121" spans="1:11" x14ac:dyDescent="0.25">
      <c r="A121">
        <f t="shared" si="4"/>
        <v>111</v>
      </c>
      <c r="B121">
        <v>840.75</v>
      </c>
      <c r="C121">
        <f t="array" ref="C121:E121">$M$1:$O$1*B121+MMULT(C120:E120,TRANSPOSE($N$3:$P$5))</f>
        <v>840.74918414533647</v>
      </c>
      <c r="D121">
        <v>3.1520213630451508</v>
      </c>
      <c r="E121">
        <v>0.13253847316684642</v>
      </c>
      <c r="F121">
        <f t="array" ref="F121">MMULT(C120:E120,$D$7:$D$9)</f>
        <v>839.93414533652083</v>
      </c>
      <c r="I121">
        <f t="shared" si="5"/>
        <v>0.66561883192071281</v>
      </c>
      <c r="J121">
        <f t="shared" si="6"/>
        <v>0.8158546634791719</v>
      </c>
      <c r="K121">
        <f t="shared" si="7"/>
        <v>9.7038913289226508E-2</v>
      </c>
    </row>
    <row r="122" spans="1:11" x14ac:dyDescent="0.25">
      <c r="A122">
        <f t="shared" si="4"/>
        <v>112</v>
      </c>
      <c r="B122">
        <v>842.91666666666674</v>
      </c>
      <c r="C122">
        <f t="array" ref="C122:E122">$M$1:$O$1*B122+MMULT(C121:E121,TRANSPOSE($N$3:$P$5))</f>
        <v>842.91765120550826</v>
      </c>
      <c r="D122">
        <v>1.6098592664545777</v>
      </c>
      <c r="E122">
        <v>-0.58519034244318391</v>
      </c>
      <c r="F122">
        <f t="array" ref="F122">MMULT(C121:E121,$D$7:$D$9)</f>
        <v>843.90120550838162</v>
      </c>
      <c r="I122">
        <f t="shared" si="5"/>
        <v>0.96931673084527692</v>
      </c>
      <c r="J122">
        <f t="shared" si="6"/>
        <v>0.98453884171487971</v>
      </c>
      <c r="K122">
        <f t="shared" si="7"/>
        <v>0.11680144439524029</v>
      </c>
    </row>
    <row r="123" spans="1:11" x14ac:dyDescent="0.25">
      <c r="A123">
        <f t="shared" si="4"/>
        <v>113</v>
      </c>
      <c r="B123">
        <v>844.625</v>
      </c>
      <c r="C123">
        <f t="array" ref="C123:E123">$M$1:$O$1*B123+MMULT(C122:E122,TRANSPOSE($N$3:$P$5))</f>
        <v>844.62490251047188</v>
      </c>
      <c r="D123">
        <v>1.1904986112019742</v>
      </c>
      <c r="E123">
        <v>-0.51412047650387649</v>
      </c>
      <c r="F123">
        <f t="array" ref="F123">MMULT(C122:E122,$D$7:$D$9)</f>
        <v>844.52751047196284</v>
      </c>
      <c r="I123">
        <f t="shared" si="5"/>
        <v>9.5042080769078899E-3</v>
      </c>
      <c r="J123">
        <f t="shared" si="6"/>
        <v>9.7489528037158379E-2</v>
      </c>
      <c r="K123">
        <f t="shared" si="7"/>
        <v>1.1542344595194124E-2</v>
      </c>
    </row>
    <row r="124" spans="1:11" x14ac:dyDescent="0.25">
      <c r="A124">
        <f t="shared" si="4"/>
        <v>114</v>
      </c>
      <c r="B124">
        <v>846.33333333333326</v>
      </c>
      <c r="C124">
        <f t="array" ref="C124:E124">$M$1:$O$1*B124+MMULT(C123:E123,TRANSPOSE($N$3:$P$5))</f>
        <v>846.33281540112148</v>
      </c>
      <c r="D124">
        <v>1.5573808267301956</v>
      </c>
      <c r="E124">
        <v>-0.13654789420399993</v>
      </c>
      <c r="F124">
        <f t="array" ref="F124">MMULT(C123:E123,$D$7:$D$9)</f>
        <v>845.81540112167386</v>
      </c>
      <c r="I124">
        <f t="shared" si="5"/>
        <v>0.26825377587439692</v>
      </c>
      <c r="J124">
        <f t="shared" si="6"/>
        <v>0.5179322116593994</v>
      </c>
      <c r="K124">
        <f t="shared" si="7"/>
        <v>6.1197189246876657E-2</v>
      </c>
    </row>
    <row r="125" spans="1:11" x14ac:dyDescent="0.25">
      <c r="A125">
        <f t="shared" si="4"/>
        <v>115</v>
      </c>
      <c r="B125">
        <v>848.29166666666674</v>
      </c>
      <c r="C125">
        <f t="array" ref="C125:E125">$M$1:$O$1*B125+MMULT(C124:E124,TRANSPOSE($N$3:$P$5))</f>
        <v>848.29126519622776</v>
      </c>
      <c r="D125">
        <v>2.103734148950025</v>
      </c>
      <c r="E125">
        <v>0.15612405569243037</v>
      </c>
      <c r="F125">
        <f t="array" ref="F125">MMULT(C124:E124,$D$7:$D$9)</f>
        <v>847.89019622785167</v>
      </c>
      <c r="I125">
        <f t="shared" si="5"/>
        <v>0.16117851324236296</v>
      </c>
      <c r="J125">
        <f t="shared" si="6"/>
        <v>0.40147043881506761</v>
      </c>
      <c r="K125">
        <f t="shared" si="7"/>
        <v>4.7326934189113525E-2</v>
      </c>
    </row>
    <row r="126" spans="1:11" x14ac:dyDescent="0.25">
      <c r="A126">
        <f t="shared" si="4"/>
        <v>116</v>
      </c>
      <c r="B126">
        <v>850.20833333333337</v>
      </c>
      <c r="C126">
        <f t="array" ref="C126:E126">$M$1:$O$1*B126+MMULT(C125:E125,TRANSPOSE($N$3:$P$5))</f>
        <v>850.20851999934507</v>
      </c>
      <c r="D126">
        <v>1.9423393184945326</v>
      </c>
      <c r="E126">
        <v>2.0044533058012348E-2</v>
      </c>
      <c r="F126">
        <f t="array" ref="F126">MMULT(C125:E125,$D$7:$D$9)</f>
        <v>850.39499934517778</v>
      </c>
      <c r="I126">
        <f t="shared" si="5"/>
        <v>3.4844199977896964E-2</v>
      </c>
      <c r="J126">
        <f t="shared" si="6"/>
        <v>0.18666601184440879</v>
      </c>
      <c r="K126">
        <f t="shared" si="7"/>
        <v>2.1955326068443082E-2</v>
      </c>
    </row>
    <row r="127" spans="1:11" x14ac:dyDescent="0.25">
      <c r="A127">
        <f t="shared" si="4"/>
        <v>117</v>
      </c>
      <c r="B127">
        <v>851.875</v>
      </c>
      <c r="C127">
        <f t="array" ref="C127:E127">$M$1:$O$1*B127+MMULT(C126:E126,TRANSPOSE($N$3:$P$5))</f>
        <v>851.87527585931775</v>
      </c>
      <c r="D127">
        <v>1.4931471519068964</v>
      </c>
      <c r="E127">
        <v>-0.18105690964694077</v>
      </c>
      <c r="F127">
        <f t="array" ref="F127">MMULT(C126:E126,$D$7:$D$9)</f>
        <v>852.1508593178396</v>
      </c>
      <c r="I127">
        <f t="shared" si="5"/>
        <v>7.6098363238931682E-2</v>
      </c>
      <c r="J127">
        <f t="shared" si="6"/>
        <v>0.27585931783960405</v>
      </c>
      <c r="K127">
        <f t="shared" si="7"/>
        <v>3.2382605175595484E-2</v>
      </c>
    </row>
    <row r="128" spans="1:11" x14ac:dyDescent="0.25">
      <c r="A128">
        <f t="shared" si="4"/>
        <v>118</v>
      </c>
      <c r="B128">
        <v>853.08333333333326</v>
      </c>
      <c r="C128">
        <f t="array" ref="C128:E128">$M$1:$O$1*B128+MMULT(C127:E127,TRANSPOSE($N$3:$P$5))</f>
        <v>853.08361842301099</v>
      </c>
      <c r="D128">
        <v>0.8271527001661525</v>
      </c>
      <c r="E128">
        <v>-0.38888728482959323</v>
      </c>
      <c r="F128">
        <f t="array" ref="F128">MMULT(C127:E127,$D$7:$D$9)</f>
        <v>853.36842301122465</v>
      </c>
      <c r="I128">
        <f t="shared" si="5"/>
        <v>8.1276124440217673E-2</v>
      </c>
      <c r="J128">
        <f t="shared" si="6"/>
        <v>0.28508967789139206</v>
      </c>
      <c r="K128">
        <f t="shared" si="7"/>
        <v>3.3418737273583132E-2</v>
      </c>
    </row>
    <row r="129" spans="1:11" x14ac:dyDescent="0.25">
      <c r="A129">
        <f t="shared" si="4"/>
        <v>119</v>
      </c>
      <c r="B129">
        <v>853.625</v>
      </c>
      <c r="C129">
        <f t="array" ref="C129:E129">$M$1:$O$1*B129+MMULT(C128:E128,TRANSPOSE($N$3:$P$5))</f>
        <v>853.62528577112312</v>
      </c>
      <c r="D129">
        <v>-4.7831265188278849E-2</v>
      </c>
      <c r="E129">
        <v>-0.59721443362548143</v>
      </c>
      <c r="F129">
        <f t="array" ref="F129">MMULT(C128:E128,$D$7:$D$9)</f>
        <v>853.91077112317714</v>
      </c>
      <c r="I129">
        <f t="shared" si="5"/>
        <v>8.1665134841925155E-2</v>
      </c>
      <c r="J129">
        <f t="shared" si="6"/>
        <v>0.28577112317714182</v>
      </c>
      <c r="K129">
        <f t="shared" si="7"/>
        <v>3.3477361039934608E-2</v>
      </c>
    </row>
    <row r="130" spans="1:11" x14ac:dyDescent="0.25">
      <c r="A130">
        <f t="shared" si="4"/>
        <v>120</v>
      </c>
      <c r="B130">
        <v>853.95833333333326</v>
      </c>
      <c r="C130">
        <f t="array" ref="C130:E130">$M$1:$O$1*B130+MMULT(C129:E129,TRANSPOSE($N$3:$P$5))</f>
        <v>853.95795245450563</v>
      </c>
      <c r="D130">
        <v>2.8291865901337587E-3</v>
      </c>
      <c r="E130">
        <v>-0.31955376845189676</v>
      </c>
      <c r="F130">
        <f t="array" ref="F130">MMULT(C129:E129,$D$7:$D$9)</f>
        <v>853.57745450593484</v>
      </c>
      <c r="I130">
        <f t="shared" si="5"/>
        <v>0.14506868116039479</v>
      </c>
      <c r="J130">
        <f t="shared" si="6"/>
        <v>0.38087882739841916</v>
      </c>
      <c r="K130">
        <f t="shared" si="7"/>
        <v>4.4601570419917351E-2</v>
      </c>
    </row>
    <row r="131" spans="1:11" x14ac:dyDescent="0.25">
      <c r="A131">
        <f t="shared" si="4"/>
        <v>121</v>
      </c>
      <c r="B131">
        <v>853.95833333333326</v>
      </c>
      <c r="C131">
        <f t="array" ref="C131:E131">$M$1:$O$1*B131+MMULT(C130:E130,TRANSPOSE($N$3:$P$5))</f>
        <v>853.95833578164081</v>
      </c>
      <c r="D131">
        <v>-0.32088915336657919</v>
      </c>
      <c r="E131">
        <v>-0.32133858481051902</v>
      </c>
      <c r="F131">
        <f t="array" ref="F131">MMULT(C130:E130,$D$7:$D$9)</f>
        <v>853.96078164109576</v>
      </c>
      <c r="I131">
        <f t="shared" si="5"/>
        <v>5.9942108999489691E-6</v>
      </c>
      <c r="J131">
        <f t="shared" si="6"/>
        <v>2.4483077625063743E-3</v>
      </c>
      <c r="K131">
        <f t="shared" si="7"/>
        <v>2.867010797763015E-4</v>
      </c>
    </row>
    <row r="132" spans="1:11" x14ac:dyDescent="0.25">
      <c r="A132">
        <f t="shared" si="4"/>
        <v>122</v>
      </c>
      <c r="B132">
        <v>852.66666666666674</v>
      </c>
      <c r="C132">
        <f t="array" ref="C132:E132">$M$1:$O$1*B132+MMULT(C131:E131,TRANSPOSE($N$3:$P$5))</f>
        <v>852.66763744662819</v>
      </c>
      <c r="D132">
        <v>-2.2935244528719068</v>
      </c>
      <c r="E132">
        <v>-1.0290371768222712</v>
      </c>
      <c r="F132">
        <f t="array" ref="F132">MMULT(C131:E131,$D$7:$D$9)</f>
        <v>853.63744662827423</v>
      </c>
      <c r="I132">
        <f t="shared" si="5"/>
        <v>0.94241373385864136</v>
      </c>
      <c r="J132">
        <f t="shared" si="6"/>
        <v>0.9707799616074908</v>
      </c>
      <c r="K132">
        <f t="shared" si="7"/>
        <v>0.11385222380072213</v>
      </c>
    </row>
    <row r="133" spans="1:11" x14ac:dyDescent="0.25">
      <c r="A133">
        <f t="shared" si="4"/>
        <v>123</v>
      </c>
      <c r="B133">
        <v>851.29166666666674</v>
      </c>
      <c r="C133">
        <f t="array" ref="C133:E133">$M$1:$O$1*B133+MMULT(C132:E132,TRANSPOSE($N$3:$P$5))</f>
        <v>851.29074911299369</v>
      </c>
      <c r="D133">
        <v>-1.7618028320739541</v>
      </c>
      <c r="E133">
        <v>-0.36014054927034067</v>
      </c>
      <c r="F133">
        <f t="array" ref="F133">MMULT(C132:E132,$D$7:$D$9)</f>
        <v>850.37411299375628</v>
      </c>
      <c r="I133">
        <f t="shared" si="5"/>
        <v>0.84190474267147153</v>
      </c>
      <c r="J133">
        <f t="shared" si="6"/>
        <v>0.91755367291045786</v>
      </c>
      <c r="K133">
        <f t="shared" si="7"/>
        <v>0.10778370197176343</v>
      </c>
    </row>
    <row r="134" spans="1:11" x14ac:dyDescent="0.25">
      <c r="A134">
        <f t="shared" si="4"/>
        <v>124</v>
      </c>
      <c r="B134">
        <v>850.91666666666674</v>
      </c>
      <c r="C134">
        <f t="array" ref="C134:E134">$M$1:$O$1*B134+MMULT(C133:E133,TRANSPOSE($N$3:$P$5))</f>
        <v>850.91527894628086</v>
      </c>
      <c r="D134">
        <v>0.23856899481074834</v>
      </c>
      <c r="E134">
        <v>0.65150761193933704</v>
      </c>
      <c r="F134">
        <f t="array" ref="F134">MMULT(C133:E133,$D$7:$D$9)</f>
        <v>849.52894628091974</v>
      </c>
      <c r="I134">
        <f t="shared" si="5"/>
        <v>1.9257678690178086</v>
      </c>
      <c r="J134">
        <f t="shared" si="6"/>
        <v>1.3877203857470022</v>
      </c>
      <c r="K134">
        <f t="shared" si="7"/>
        <v>0.16308534549959872</v>
      </c>
    </row>
    <row r="135" spans="1:11" x14ac:dyDescent="0.25">
      <c r="A135">
        <f t="shared" si="4"/>
        <v>125</v>
      </c>
      <c r="B135">
        <v>850.66666666666674</v>
      </c>
      <c r="C135">
        <f t="array" ref="C135:E135">$M$1:$O$1*B135+MMULT(C134:E134,TRANSPOSE($N$3:$P$5))</f>
        <v>850.66715384794099</v>
      </c>
      <c r="D135">
        <v>6.1381258952906137E-2</v>
      </c>
      <c r="E135">
        <v>0.29635246288376038</v>
      </c>
      <c r="F135">
        <f t="array" ref="F135">MMULT(C134:E134,$D$7:$D$9)</f>
        <v>851.15384794109161</v>
      </c>
      <c r="I135">
        <f t="shared" si="5"/>
        <v>0.23734559415024051</v>
      </c>
      <c r="J135">
        <f t="shared" si="6"/>
        <v>0.48718127442487003</v>
      </c>
      <c r="K135">
        <f t="shared" si="7"/>
        <v>5.7270525990384402E-2</v>
      </c>
    </row>
    <row r="136" spans="1:11" x14ac:dyDescent="0.25">
      <c r="A136">
        <f t="shared" si="4"/>
        <v>126</v>
      </c>
      <c r="B136">
        <v>850.04166666666674</v>
      </c>
      <c r="C136">
        <f t="array" ref="C136:E136">$M$1:$O$1*B136+MMULT(C135:E135,TRANSPOSE($N$3:$P$5))</f>
        <v>850.04235353510683</v>
      </c>
      <c r="D136">
        <v>-0.81062949499005299</v>
      </c>
      <c r="E136">
        <v>-0.20437463004168421</v>
      </c>
      <c r="F136">
        <f t="array" ref="F136">MMULT(C135:E135,$D$7:$D$9)</f>
        <v>850.7285351068939</v>
      </c>
      <c r="I136">
        <f t="shared" si="5"/>
        <v>0.47178825418008935</v>
      </c>
      <c r="J136">
        <f t="shared" si="6"/>
        <v>0.68686844022715832</v>
      </c>
      <c r="K136">
        <f t="shared" si="7"/>
        <v>8.0804090806586917E-2</v>
      </c>
    </row>
    <row r="137" spans="1:11" x14ac:dyDescent="0.25">
      <c r="A137">
        <f t="shared" si="4"/>
        <v>127</v>
      </c>
      <c r="B137">
        <v>849.04166666666674</v>
      </c>
      <c r="C137">
        <f t="array" ref="C137:E137">$M$1:$O$1*B137+MMULT(C136:E136,TRANSPOSE($N$3:$P$5))</f>
        <v>849.04185672404003</v>
      </c>
      <c r="D137">
        <v>-1.3382917172707494</v>
      </c>
      <c r="E137">
        <v>-0.34292645528660159</v>
      </c>
      <c r="F137">
        <f t="array" ref="F137">MMULT(C136:E136,$D$7:$D$9)</f>
        <v>849.23172404011677</v>
      </c>
      <c r="I137">
        <f t="shared" si="5"/>
        <v>3.6121805202724649E-2</v>
      </c>
      <c r="J137">
        <f t="shared" si="6"/>
        <v>0.19005737345003126</v>
      </c>
      <c r="K137">
        <f t="shared" si="7"/>
        <v>2.2384928904160328E-2</v>
      </c>
    </row>
    <row r="138" spans="1:11" x14ac:dyDescent="0.25">
      <c r="A138">
        <f t="shared" si="4"/>
        <v>128</v>
      </c>
      <c r="B138">
        <v>847.75</v>
      </c>
      <c r="C138">
        <f t="array" ref="C138:E138">$M$1:$O$1*B138+MMULT(C137:E137,TRANSPOSE($N$3:$P$5))</f>
        <v>847.74995356500665</v>
      </c>
      <c r="D138">
        <v>-1.6022322490725855</v>
      </c>
      <c r="E138">
        <v>-0.30907534522111746</v>
      </c>
      <c r="F138">
        <f t="array" ref="F138">MMULT(C137:E137,$D$7:$D$9)</f>
        <v>847.70356500676928</v>
      </c>
      <c r="I138">
        <f t="shared" si="5"/>
        <v>2.1562085963368867E-3</v>
      </c>
      <c r="J138">
        <f t="shared" si="6"/>
        <v>4.6434993230718646E-2</v>
      </c>
      <c r="K138">
        <f t="shared" si="7"/>
        <v>5.4774394846026121E-3</v>
      </c>
    </row>
    <row r="139" spans="1:11" x14ac:dyDescent="0.25">
      <c r="A139">
        <f t="shared" si="4"/>
        <v>129</v>
      </c>
      <c r="B139">
        <v>845.95833333333326</v>
      </c>
      <c r="C139">
        <f t="array" ref="C139:E139">$M$1:$O$1*B139+MMULT(C138:E138,TRANSPOSE($N$3:$P$5))</f>
        <v>845.95852272131572</v>
      </c>
      <c r="D139">
        <v>-2.2334565526982715</v>
      </c>
      <c r="E139">
        <v>-0.4471391845368089</v>
      </c>
      <c r="F139">
        <f t="array" ref="F139">MMULT(C138:E138,$D$7:$D$9)</f>
        <v>846.14772131593406</v>
      </c>
      <c r="I139">
        <f t="shared" si="5"/>
        <v>3.5867807953603205E-2</v>
      </c>
      <c r="J139">
        <f t="shared" si="6"/>
        <v>0.18938798260080603</v>
      </c>
      <c r="K139">
        <f t="shared" si="7"/>
        <v>2.2387388969213145E-2</v>
      </c>
    </row>
    <row r="140" spans="1:11" x14ac:dyDescent="0.25">
      <c r="A140">
        <f t="shared" si="4"/>
        <v>130</v>
      </c>
      <c r="B140">
        <v>844.125</v>
      </c>
      <c r="C140">
        <f t="array" ref="C140:E140">$M$1:$O$1*B140+MMULT(C139:E139,TRANSPOSE($N$3:$P$5))</f>
        <v>844.12460006616845</v>
      </c>
      <c r="D140">
        <v>-2.0003082900539084</v>
      </c>
      <c r="E140">
        <v>-0.15558742145879023</v>
      </c>
      <c r="F140">
        <f t="array" ref="F140">MMULT(C139:E139,$D$7:$D$9)</f>
        <v>843.72506616861745</v>
      </c>
      <c r="I140">
        <f t="shared" si="5"/>
        <v>0.15994706948432968</v>
      </c>
      <c r="J140">
        <f t="shared" si="6"/>
        <v>0.39993383138255467</v>
      </c>
      <c r="K140">
        <f t="shared" si="7"/>
        <v>4.7378508086190395E-2</v>
      </c>
    </row>
    <row r="141" spans="1:11" x14ac:dyDescent="0.25">
      <c r="A141">
        <f t="shared" ref="A141:A166" si="8">A140+1</f>
        <v>131</v>
      </c>
      <c r="B141">
        <v>843.08333333333337</v>
      </c>
      <c r="C141">
        <f t="array" ref="C141:E141">$M$1:$O$1*B141+MMULT(C140:E140,TRANSPOSE($N$3:$P$5))</f>
        <v>843.08237429177598</v>
      </c>
      <c r="D141">
        <v>-0.52456602268421193</v>
      </c>
      <c r="E141">
        <v>0.54355387375380815</v>
      </c>
      <c r="F141">
        <f t="array" ref="F141">MMULT(C140:E140,$D$7:$D$9)</f>
        <v>842.12429177611455</v>
      </c>
      <c r="I141">
        <f t="shared" ref="I141:I166" si="9">(F141-B141)^2</f>
        <v>0.91976070847270863</v>
      </c>
      <c r="J141">
        <f t="shared" ref="J141:J166" si="10">ABS(F141-B141)</f>
        <v>0.95904155721882489</v>
      </c>
      <c r="K141">
        <f t="shared" ref="K141:K166" si="11">100*ABS(F141-B141)/B141</f>
        <v>0.11375406431378766</v>
      </c>
    </row>
    <row r="142" spans="1:11" x14ac:dyDescent="0.25">
      <c r="A142">
        <f t="shared" si="8"/>
        <v>132</v>
      </c>
      <c r="B142">
        <v>842.70833333333337</v>
      </c>
      <c r="C142">
        <f t="array" ref="C142:E142">$M$1:$O$1*B142+MMULT(C141:E141,TRANSPOSE($N$3:$P$5))</f>
        <v>842.70818280826893</v>
      </c>
      <c r="D142">
        <v>0.275030985344074</v>
      </c>
      <c r="E142">
        <v>0.65328664558614946</v>
      </c>
      <c r="F142">
        <f t="array" ref="F142">MMULT(C141:E141,$D$7:$D$9)</f>
        <v>842.55780826909177</v>
      </c>
      <c r="I142">
        <f t="shared" si="9"/>
        <v>2.2657794964939564E-2</v>
      </c>
      <c r="J142">
        <f t="shared" si="10"/>
        <v>0.15052506424160583</v>
      </c>
      <c r="K142">
        <f t="shared" si="11"/>
        <v>1.786205953917696E-2</v>
      </c>
    </row>
    <row r="143" spans="1:11" x14ac:dyDescent="0.25">
      <c r="A143">
        <f t="shared" si="8"/>
        <v>133</v>
      </c>
      <c r="B143">
        <v>842.875</v>
      </c>
      <c r="C143">
        <f t="array" ref="C143:E143">$M$1:$O$1*B143+MMULT(C142:E142,TRANSPOSE($N$3:$P$5))</f>
        <v>842.8751082137934</v>
      </c>
      <c r="D143">
        <v>0.74424596799394749</v>
      </c>
      <c r="E143">
        <v>0.57439879004243721</v>
      </c>
      <c r="F143">
        <f t="array" ref="F143">MMULT(C142:E142,$D$7:$D$9)</f>
        <v>842.983213793613</v>
      </c>
      <c r="I143">
        <f t="shared" si="9"/>
        <v>1.1710225128117797E-2</v>
      </c>
      <c r="J143">
        <f t="shared" si="10"/>
        <v>0.10821379361300387</v>
      </c>
      <c r="K143">
        <f t="shared" si="11"/>
        <v>1.2838652660596634E-2</v>
      </c>
    </row>
    <row r="144" spans="1:11" x14ac:dyDescent="0.25">
      <c r="A144">
        <f t="shared" si="8"/>
        <v>134</v>
      </c>
      <c r="B144">
        <v>843.375</v>
      </c>
      <c r="C144">
        <f t="array" ref="C144:E144">$M$1:$O$1*B144+MMULT(C143:E143,TRANSPOSE($N$3:$P$5))</f>
        <v>843.37524435418163</v>
      </c>
      <c r="D144">
        <v>0.9029982948156885</v>
      </c>
      <c r="E144">
        <v>0.396264591519639</v>
      </c>
      <c r="F144">
        <f t="array" ref="F144">MMULT(C143:E143,$D$7:$D$9)</f>
        <v>843.61935418178734</v>
      </c>
      <c r="I144">
        <f t="shared" si="9"/>
        <v>5.9708966156962265E-2</v>
      </c>
      <c r="J144">
        <f t="shared" si="10"/>
        <v>0.2443541817873438</v>
      </c>
      <c r="K144">
        <f t="shared" si="11"/>
        <v>2.8973372673762418E-2</v>
      </c>
    </row>
    <row r="145" spans="1:11" x14ac:dyDescent="0.25">
      <c r="A145">
        <f t="shared" si="8"/>
        <v>135</v>
      </c>
      <c r="B145">
        <v>843.83333333333337</v>
      </c>
      <c r="C145">
        <f t="array" ref="C145:E145">$M$1:$O$1*B145+MMULT(C144:E144,TRANSPOSE($N$3:$P$5))</f>
        <v>843.83377824264892</v>
      </c>
      <c r="D145">
        <v>0.54247214039037317</v>
      </c>
      <c r="E145">
        <v>7.1925700400811365E-2</v>
      </c>
      <c r="F145">
        <f t="array" ref="F145">MMULT(C144:E144,$D$7:$D$9)</f>
        <v>844.27824264899732</v>
      </c>
      <c r="I145">
        <f t="shared" si="9"/>
        <v>0.1979442991645636</v>
      </c>
      <c r="J145">
        <f t="shared" si="10"/>
        <v>0.4449093156639492</v>
      </c>
      <c r="K145">
        <f t="shared" si="11"/>
        <v>5.2724785581348903E-2</v>
      </c>
    </row>
    <row r="146" spans="1:11" x14ac:dyDescent="0.25">
      <c r="A146">
        <f t="shared" si="8"/>
        <v>136</v>
      </c>
      <c r="B146">
        <v>844.25</v>
      </c>
      <c r="C146">
        <f t="array" ref="C146:E146">$M$1:$O$1*B146+MMULT(C145:E145,TRANSPOSE($N$3:$P$5))</f>
        <v>844.25012625038289</v>
      </c>
      <c r="D146">
        <v>0.39964593924082692</v>
      </c>
      <c r="E146">
        <v>-2.0110828834617678E-2</v>
      </c>
      <c r="F146">
        <f t="array" ref="F146">MMULT(C145:E145,$D$7:$D$9)</f>
        <v>844.37625038303929</v>
      </c>
      <c r="I146">
        <f t="shared" si="9"/>
        <v>1.5939159217567847E-2</v>
      </c>
      <c r="J146">
        <f t="shared" si="10"/>
        <v>0.12625038303929159</v>
      </c>
      <c r="K146">
        <f t="shared" si="11"/>
        <v>1.4954146643682747E-2</v>
      </c>
    </row>
    <row r="147" spans="1:11" x14ac:dyDescent="0.25">
      <c r="A147">
        <f t="shared" si="8"/>
        <v>137</v>
      </c>
      <c r="B147">
        <v>844.91666666666663</v>
      </c>
      <c r="C147">
        <f t="array" ref="C147:E147">$M$1:$O$1*B147+MMULT(C146:E146,TRANSPOSE($N$3:$P$5))</f>
        <v>844.91639977218938</v>
      </c>
      <c r="D147">
        <v>0.83352261585559972</v>
      </c>
      <c r="E147">
        <v>0.17445524492984532</v>
      </c>
      <c r="F147">
        <f t="array" ref="F147">MMULT(C146:E146,$D$7:$D$9)</f>
        <v>844.64977218962372</v>
      </c>
      <c r="I147">
        <f t="shared" si="9"/>
        <v>7.1232661876008782E-2</v>
      </c>
      <c r="J147">
        <f t="shared" si="10"/>
        <v>0.26689447704291069</v>
      </c>
      <c r="K147">
        <f t="shared" si="11"/>
        <v>3.1588260425238469E-2</v>
      </c>
    </row>
    <row r="148" spans="1:11" x14ac:dyDescent="0.25">
      <c r="A148">
        <f t="shared" si="8"/>
        <v>138</v>
      </c>
      <c r="B148">
        <v>846.375</v>
      </c>
      <c r="C148">
        <f t="array" ref="C148:E148">$M$1:$O$1*B148+MMULT(C147:E147,TRANSPOSE($N$3:$P$5))</f>
        <v>846.37437492238791</v>
      </c>
      <c r="D148">
        <v>2.0712348787203609</v>
      </c>
      <c r="E148">
        <v>0.63013682404528026</v>
      </c>
      <c r="F148">
        <f t="array" ref="F148">MMULT(C147:E147,$D$7:$D$9)</f>
        <v>845.74992238804498</v>
      </c>
      <c r="I148">
        <f t="shared" si="9"/>
        <v>0.39072202096739178</v>
      </c>
      <c r="J148">
        <f t="shared" si="10"/>
        <v>0.62507761195502098</v>
      </c>
      <c r="K148">
        <f t="shared" si="11"/>
        <v>7.3853506064690114E-2</v>
      </c>
    </row>
    <row r="149" spans="1:11" x14ac:dyDescent="0.25">
      <c r="A149">
        <f t="shared" si="8"/>
        <v>139</v>
      </c>
      <c r="B149">
        <v>848.45833333333337</v>
      </c>
      <c r="C149">
        <f t="array" ref="C149:E149">$M$1:$O$1*B149+MMULT(C148:E148,TRANSPOSE($N$3:$P$5))</f>
        <v>848.45832060980092</v>
      </c>
      <c r="D149">
        <v>2.7230144310801734</v>
      </c>
      <c r="E149">
        <v>0.63941227903762865</v>
      </c>
      <c r="F149">
        <f t="array" ref="F149">MMULT(C148:E148,$D$7:$D$9)</f>
        <v>848.44560980110828</v>
      </c>
      <c r="I149">
        <f t="shared" si="9"/>
        <v>1.618882722830403E-4</v>
      </c>
      <c r="J149">
        <f t="shared" si="10"/>
        <v>1.2723532225095369E-2</v>
      </c>
      <c r="K149">
        <f t="shared" si="11"/>
        <v>1.4996060177885815E-3</v>
      </c>
    </row>
    <row r="150" spans="1:11" x14ac:dyDescent="0.25">
      <c r="A150">
        <f t="shared" si="8"/>
        <v>140</v>
      </c>
      <c r="B150">
        <v>850.83333333333337</v>
      </c>
      <c r="C150">
        <f t="array" ref="C150:E150">$M$1:$O$1*B150+MMULT(C149:E149,TRANSPOSE($N$3:$P$5))</f>
        <v>850.83368133504075</v>
      </c>
      <c r="D150">
        <v>2.7704758055785987</v>
      </c>
      <c r="E150">
        <v>0.38571903423542153</v>
      </c>
      <c r="F150">
        <f t="array" ref="F150">MMULT(C149:E149,$D$7:$D$9)</f>
        <v>851.18133504088109</v>
      </c>
      <c r="I150">
        <f t="shared" si="9"/>
        <v>0.12110518845613129</v>
      </c>
      <c r="J150">
        <f t="shared" si="10"/>
        <v>0.34800170754772353</v>
      </c>
      <c r="K150">
        <f t="shared" si="11"/>
        <v>4.0901278066333813E-2</v>
      </c>
    </row>
    <row r="151" spans="1:11" x14ac:dyDescent="0.25">
      <c r="A151">
        <f t="shared" si="8"/>
        <v>141</v>
      </c>
      <c r="B151">
        <v>853.375</v>
      </c>
      <c r="C151">
        <f t="array" ref="C151:E151">$M$1:$O$1*B151+MMULT(C150:E150,TRANSPOSE($N$3:$P$5))</f>
        <v>853.37522915714044</v>
      </c>
      <c r="D151">
        <v>2.766398543619971</v>
      </c>
      <c r="E151">
        <v>0.21866347872412462</v>
      </c>
      <c r="F151">
        <f t="array" ref="F151">MMULT(C150:E150,$D$7:$D$9)</f>
        <v>853.60415714061935</v>
      </c>
      <c r="I151">
        <f t="shared" si="9"/>
        <v>5.2512995096836448E-2</v>
      </c>
      <c r="J151">
        <f t="shared" si="10"/>
        <v>0.22915714061934978</v>
      </c>
      <c r="K151">
        <f t="shared" si="11"/>
        <v>2.6853041232676112E-2</v>
      </c>
    </row>
    <row r="152" spans="1:11" x14ac:dyDescent="0.25">
      <c r="A152">
        <f t="shared" si="8"/>
        <v>142</v>
      </c>
      <c r="B152">
        <v>855.54166666666663</v>
      </c>
      <c r="C152">
        <f t="array" ref="C152:E152">$M$1:$O$1*B152+MMULT(C151:E151,TRANSPOSE($N$3:$P$5))</f>
        <v>855.54226662770054</v>
      </c>
      <c r="D152">
        <v>1.9645283033501073</v>
      </c>
      <c r="E152">
        <v>-0.21870811513008448</v>
      </c>
      <c r="F152">
        <f t="array" ref="F152">MMULT(C151:E151,$D$7:$D$9)</f>
        <v>856.14162770076041</v>
      </c>
      <c r="I152">
        <f t="shared" si="9"/>
        <v>0.35995324243087862</v>
      </c>
      <c r="J152">
        <f t="shared" si="10"/>
        <v>0.59996103409378065</v>
      </c>
      <c r="K152">
        <f t="shared" si="11"/>
        <v>7.0126454089761536E-2</v>
      </c>
    </row>
    <row r="153" spans="1:11" x14ac:dyDescent="0.25">
      <c r="A153">
        <f t="shared" si="8"/>
        <v>143</v>
      </c>
      <c r="B153">
        <v>856.95833333333326</v>
      </c>
      <c r="C153">
        <f t="array" ref="C153:E153">$M$1:$O$1*B153+MMULT(C152:E152,TRANSPOSE($N$3:$P$5))</f>
        <v>856.9588817949309</v>
      </c>
      <c r="D153">
        <v>0.8128870105022088</v>
      </c>
      <c r="E153">
        <v>-0.61853661986583575</v>
      </c>
      <c r="F153">
        <f t="array" ref="F153">MMULT(C152:E152,$D$7:$D$9)</f>
        <v>857.50679493105065</v>
      </c>
      <c r="I153">
        <f t="shared" si="9"/>
        <v>0.30081012417071396</v>
      </c>
      <c r="J153">
        <f t="shared" si="10"/>
        <v>0.54846159771739167</v>
      </c>
      <c r="K153">
        <f t="shared" si="11"/>
        <v>6.4000964385750966E-2</v>
      </c>
    </row>
    <row r="154" spans="1:11" x14ac:dyDescent="0.25">
      <c r="A154">
        <f t="shared" si="8"/>
        <v>144</v>
      </c>
      <c r="B154">
        <v>857.95833333333326</v>
      </c>
      <c r="C154">
        <f t="array" ref="C154:E154">$M$1:$O$1*B154+MMULT(C153:E153,TRANSPOSE($N$3:$P$5))</f>
        <v>857.95814676880514</v>
      </c>
      <c r="D154">
        <v>0.51169665259408248</v>
      </c>
      <c r="E154">
        <v>-0.48253107902633019</v>
      </c>
      <c r="F154">
        <f t="array" ref="F154">MMULT(C153:E153,$D$7:$D$9)</f>
        <v>857.77176880543311</v>
      </c>
      <c r="I154">
        <f t="shared" si="9"/>
        <v>3.4806323070604189E-2</v>
      </c>
      <c r="J154">
        <f t="shared" si="10"/>
        <v>0.18656452790014555</v>
      </c>
      <c r="K154">
        <f t="shared" si="11"/>
        <v>2.1745173471922168E-2</v>
      </c>
    </row>
    <row r="155" spans="1:11" x14ac:dyDescent="0.25">
      <c r="A155">
        <f t="shared" si="8"/>
        <v>145</v>
      </c>
      <c r="B155">
        <v>858.66666666666663</v>
      </c>
      <c r="C155">
        <f t="array" ref="C155:E155">$M$1:$O$1*B155+MMULT(C154:E154,TRANSPOSE($N$3:$P$5))</f>
        <v>858.66646984342128</v>
      </c>
      <c r="D155">
        <v>0.36396191376707066</v>
      </c>
      <c r="E155">
        <v>-0.33904693322620005</v>
      </c>
      <c r="F155">
        <f t="array" ref="F155">MMULT(C154:E154,$D$7:$D$9)</f>
        <v>858.46984342139922</v>
      </c>
      <c r="I155">
        <f t="shared" si="9"/>
        <v>3.8739389877595086E-2</v>
      </c>
      <c r="J155">
        <f t="shared" si="10"/>
        <v>0.19682324526741013</v>
      </c>
      <c r="K155">
        <f t="shared" si="11"/>
        <v>2.2921961793564847E-2</v>
      </c>
    </row>
    <row r="156" spans="1:11" x14ac:dyDescent="0.25">
      <c r="A156">
        <f t="shared" si="8"/>
        <v>146</v>
      </c>
      <c r="B156">
        <v>859.08333333333326</v>
      </c>
      <c r="C156">
        <f t="array" ref="C156:E156">$M$1:$O$1*B156+MMULT(C155:E155,TRANSPOSE($N$3:$P$5))</f>
        <v>859.08328043175686</v>
      </c>
      <c r="D156">
        <v>0.11490056156253559</v>
      </c>
      <c r="E156">
        <v>-0.30048168421637911</v>
      </c>
      <c r="F156">
        <f t="array" ref="F156">MMULT(C155:E155,$D$7:$D$9)</f>
        <v>859.03043175718835</v>
      </c>
      <c r="I156">
        <f t="shared" si="9"/>
        <v>2.7985767586151331E-3</v>
      </c>
      <c r="J156">
        <f t="shared" si="10"/>
        <v>5.2901576144904539E-2</v>
      </c>
      <c r="K156">
        <f t="shared" si="11"/>
        <v>6.1579097268295128E-3</v>
      </c>
    </row>
    <row r="157" spans="1:11" x14ac:dyDescent="0.25">
      <c r="A157">
        <f t="shared" si="8"/>
        <v>147</v>
      </c>
      <c r="B157">
        <v>859.375</v>
      </c>
      <c r="C157">
        <f t="array" ref="C157:E157">$M$1:$O$1*B157+MMULT(C156:E156,TRANSPOSE($N$3:$P$5))</f>
        <v>859.37482318099319</v>
      </c>
      <c r="D157">
        <v>0.11518800770909365</v>
      </c>
      <c r="E157">
        <v>-0.1715806283460779</v>
      </c>
      <c r="F157">
        <f t="array" ref="F157">MMULT(C156:E156,$D$7:$D$9)</f>
        <v>859.1981809933194</v>
      </c>
      <c r="I157">
        <f t="shared" si="9"/>
        <v>3.1264961123515053E-2</v>
      </c>
      <c r="J157">
        <f t="shared" si="10"/>
        <v>0.1768190066806028</v>
      </c>
      <c r="K157">
        <f t="shared" si="11"/>
        <v>2.0575302595561052E-2</v>
      </c>
    </row>
    <row r="158" spans="1:11" x14ac:dyDescent="0.25">
      <c r="A158">
        <f t="shared" si="8"/>
        <v>148</v>
      </c>
      <c r="B158">
        <v>859.54166666666674</v>
      </c>
      <c r="C158">
        <f t="array" ref="C158:E158">$M$1:$O$1*B158+MMULT(C157:E157,TRANSPOSE($N$3:$P$5))</f>
        <v>859.54161501118858</v>
      </c>
      <c r="D158">
        <v>3.147334737991514E-2</v>
      </c>
      <c r="E158">
        <v>-0.13392378490982537</v>
      </c>
      <c r="F158">
        <f t="array" ref="F158">MMULT(C157:E157,$D$7:$D$9)</f>
        <v>859.49001118870228</v>
      </c>
      <c r="I158">
        <f t="shared" si="9"/>
        <v>2.6682884037367454E-3</v>
      </c>
      <c r="J158">
        <f t="shared" si="10"/>
        <v>5.1655477964459351E-2</v>
      </c>
      <c r="K158">
        <f t="shared" si="11"/>
        <v>6.0096537454410017E-3</v>
      </c>
    </row>
    <row r="159" spans="1:11" x14ac:dyDescent="0.25">
      <c r="A159">
        <f t="shared" si="8"/>
        <v>149</v>
      </c>
      <c r="B159">
        <v>859.45833333333337</v>
      </c>
      <c r="C159">
        <f t="array" ref="C159:E159">$M$1:$O$1*B159+MMULT(C158:E158,TRANSPOSE($N$3:$P$5))</f>
        <v>859.45844808835841</v>
      </c>
      <c r="D159">
        <v>-0.29764873545559567</v>
      </c>
      <c r="E159">
        <v>-0.2175801983061092</v>
      </c>
      <c r="F159">
        <f t="array" ref="F159">MMULT(C158:E158,$D$7:$D$9)</f>
        <v>859.5730883585685</v>
      </c>
      <c r="I159">
        <f t="shared" si="9"/>
        <v>1.3168715816714542E-2</v>
      </c>
      <c r="J159">
        <f t="shared" si="10"/>
        <v>0.1147550252351266</v>
      </c>
      <c r="K159">
        <f t="shared" si="11"/>
        <v>1.3352017286289999E-2</v>
      </c>
    </row>
    <row r="160" spans="1:11" x14ac:dyDescent="0.25">
      <c r="A160">
        <f t="shared" si="8"/>
        <v>150</v>
      </c>
      <c r="B160">
        <v>858.91666666666674</v>
      </c>
      <c r="C160">
        <f t="array" ref="C160:E160">$M$1:$O$1*B160+MMULT(C159:E159,TRANSPOSE($N$3:$P$5))</f>
        <v>858.91691079935276</v>
      </c>
      <c r="D160">
        <v>-0.93049863305009239</v>
      </c>
      <c r="E160">
        <v>-0.3955529265720088</v>
      </c>
      <c r="F160">
        <f t="array" ref="F160">MMULT(C159:E159,$D$7:$D$9)</f>
        <v>859.16079935290281</v>
      </c>
      <c r="I160">
        <f t="shared" si="9"/>
        <v>5.9600768488839939E-2</v>
      </c>
      <c r="J160">
        <f t="shared" si="10"/>
        <v>0.24413268623607109</v>
      </c>
      <c r="K160">
        <f t="shared" si="11"/>
        <v>2.8423326232976161E-2</v>
      </c>
    </row>
    <row r="161" spans="1:11" x14ac:dyDescent="0.25">
      <c r="A161">
        <f t="shared" si="8"/>
        <v>151</v>
      </c>
      <c r="B161">
        <v>858</v>
      </c>
      <c r="C161">
        <f t="array" ref="C161:E161">$M$1:$O$1*B161+MMULT(C160:E160,TRANSPOSE($N$3:$P$5))</f>
        <v>857.99998641216621</v>
      </c>
      <c r="D161">
        <v>-1.3029386545033503</v>
      </c>
      <c r="E161">
        <v>-0.38564739580647256</v>
      </c>
      <c r="F161">
        <f t="array" ref="F161">MMULT(C160:E160,$D$7:$D$9)</f>
        <v>857.98641216630267</v>
      </c>
      <c r="I161">
        <f t="shared" si="9"/>
        <v>1.8462922458627458E-4</v>
      </c>
      <c r="J161">
        <f t="shared" si="10"/>
        <v>1.3587833697329188E-2</v>
      </c>
      <c r="K161">
        <f t="shared" si="11"/>
        <v>1.5836636010873179E-3</v>
      </c>
    </row>
    <row r="162" spans="1:11" x14ac:dyDescent="0.25">
      <c r="A162">
        <f t="shared" si="8"/>
        <v>152</v>
      </c>
      <c r="B162">
        <v>857.125</v>
      </c>
      <c r="C162">
        <f t="array" ref="C162:E162">$M$1:$O$1*B162+MMULT(C161:E161,TRANSPOSE($N$3:$P$5))</f>
        <v>857.12457204775751</v>
      </c>
      <c r="D162">
        <v>-0.96063928609487448</v>
      </c>
      <c r="E162">
        <v>-7.3670211142484732E-2</v>
      </c>
      <c r="F162">
        <f t="array" ref="F162">MMULT(C161:E161,$D$7:$D$9)</f>
        <v>856.69704775766286</v>
      </c>
      <c r="I162">
        <f t="shared" si="9"/>
        <v>0.18314312172138775</v>
      </c>
      <c r="J162">
        <f t="shared" si="10"/>
        <v>0.4279522423371418</v>
      </c>
      <c r="K162">
        <f t="shared" si="11"/>
        <v>4.9928801789370487E-2</v>
      </c>
    </row>
    <row r="163" spans="1:11" x14ac:dyDescent="0.25">
      <c r="A163">
        <f t="shared" si="8"/>
        <v>153</v>
      </c>
      <c r="B163">
        <v>856.83333333333326</v>
      </c>
      <c r="C163">
        <f t="array" ref="C163:E163">$M$1:$O$1*B163+MMULT(C162:E162,TRANSPOSE($N$3:$P$5))</f>
        <v>856.83266393276142</v>
      </c>
      <c r="D163">
        <v>0.10434087517364787</v>
      </c>
      <c r="E163">
        <v>0.4143228056055932</v>
      </c>
      <c r="F163">
        <f t="array" ref="F163">MMULT(C162:E162,$D$7:$D$9)</f>
        <v>856.16393276166264</v>
      </c>
      <c r="I163">
        <f t="shared" si="9"/>
        <v>0.44809712535295487</v>
      </c>
      <c r="J163">
        <f t="shared" si="10"/>
        <v>0.6694005716706215</v>
      </c>
      <c r="K163">
        <f t="shared" si="11"/>
        <v>7.8124945147320157E-2</v>
      </c>
    </row>
    <row r="164" spans="1:11" x14ac:dyDescent="0.25">
      <c r="A164">
        <f t="shared" si="8"/>
        <v>154</v>
      </c>
      <c r="B164">
        <v>857.54166666666663</v>
      </c>
      <c r="C164">
        <f t="array" ref="C164:E164">$M$1:$O$1*B164+MMULT(C163:E163,TRANSPOSE($N$3:$P$5))</f>
        <v>857.54106200480783</v>
      </c>
      <c r="D164">
        <v>1.5471935024811501</v>
      </c>
      <c r="E164">
        <v>0.85512130062102187</v>
      </c>
      <c r="F164">
        <f t="array" ref="F164">MMULT(C163:E163,$D$7:$D$9)</f>
        <v>856.93700480793507</v>
      </c>
      <c r="I164">
        <f t="shared" si="9"/>
        <v>0.36561596340470581</v>
      </c>
      <c r="J164">
        <f t="shared" si="10"/>
        <v>0.60466185873156064</v>
      </c>
      <c r="K164">
        <f t="shared" si="11"/>
        <v>7.0511076281800963E-2</v>
      </c>
    </row>
    <row r="165" spans="1:11" x14ac:dyDescent="0.25">
      <c r="A165">
        <f t="shared" si="8"/>
        <v>155</v>
      </c>
      <c r="B165">
        <v>859.16666666666663</v>
      </c>
      <c r="C165">
        <f t="array" ref="C165:E165">$M$1:$O$1*B165+MMULT(C164:E164,TRANSPOSE($N$3:$P$5))</f>
        <v>859.16658825550712</v>
      </c>
      <c r="D165">
        <v>2.5356921852030609</v>
      </c>
      <c r="E165">
        <v>0.91228303580749071</v>
      </c>
      <c r="F165">
        <f t="array" ref="F165">MMULT(C164:E164,$D$7:$D$9)</f>
        <v>859.08825550728898</v>
      </c>
      <c r="I165">
        <f t="shared" si="9"/>
        <v>6.1483099149474696E-3</v>
      </c>
      <c r="J165">
        <f t="shared" si="10"/>
        <v>7.8411159377651529E-2</v>
      </c>
      <c r="K165">
        <f t="shared" si="11"/>
        <v>9.1264201021514883E-3</v>
      </c>
    </row>
    <row r="166" spans="1:11" x14ac:dyDescent="0.25">
      <c r="A166">
        <f t="shared" si="8"/>
        <v>156</v>
      </c>
      <c r="B166">
        <v>861.41666666666663</v>
      </c>
      <c r="C166">
        <f t="array" ref="C166:E166">$M$1:$O$1*B166+MMULT(C165:E165,TRANSPOSE($N$3:$P$5))</f>
        <v>861.41695228044057</v>
      </c>
      <c r="D166">
        <v>2.9621461913618532</v>
      </c>
      <c r="E166">
        <v>0.70407059452986687</v>
      </c>
      <c r="F166">
        <f t="array" ref="F166">MMULT(C165:E165,$D$7:$D$9)</f>
        <v>861.70228044071018</v>
      </c>
      <c r="I166">
        <f t="shared" si="9"/>
        <v>8.1575227923402466E-2</v>
      </c>
      <c r="J166">
        <f t="shared" si="10"/>
        <v>0.28561377404355426</v>
      </c>
      <c r="K166">
        <f t="shared" si="11"/>
        <v>3.3156286045493387E-2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elmrani</dc:creator>
  <cp:lastModifiedBy>YsfDS</cp:lastModifiedBy>
  <dcterms:created xsi:type="dcterms:W3CDTF">2016-11-03T11:43:29Z</dcterms:created>
  <dcterms:modified xsi:type="dcterms:W3CDTF">2019-06-23T18:02:34Z</dcterms:modified>
</cp:coreProperties>
</file>