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akeki/Dropbox/teaching/2015/macropp/"/>
    </mc:Choice>
  </mc:AlternateContent>
  <bookViews>
    <workbookView xWindow="5120" yWindow="460" windowWidth="28800" windowHeight="1164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I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I3" i="1"/>
  <c r="C9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3" i="1"/>
  <c r="I10" i="1"/>
  <c r="I11" i="1"/>
  <c r="J10" i="1"/>
  <c r="I12" i="1"/>
  <c r="J11" i="1"/>
  <c r="I13" i="1"/>
  <c r="J12" i="1"/>
  <c r="I14" i="1"/>
  <c r="J13" i="1"/>
  <c r="I15" i="1"/>
  <c r="J14" i="1"/>
  <c r="I16" i="1"/>
  <c r="J15" i="1"/>
  <c r="I17" i="1"/>
  <c r="J16" i="1"/>
  <c r="I18" i="1"/>
  <c r="J17" i="1"/>
  <c r="I19" i="1"/>
  <c r="J18" i="1"/>
  <c r="I20" i="1"/>
  <c r="J19" i="1"/>
  <c r="I21" i="1"/>
  <c r="J20" i="1"/>
  <c r="I22" i="1"/>
  <c r="J21" i="1"/>
  <c r="I23" i="1"/>
  <c r="J22" i="1"/>
  <c r="I24" i="1"/>
  <c r="J23" i="1"/>
  <c r="I25" i="1"/>
  <c r="J24" i="1"/>
  <c r="I26" i="1"/>
  <c r="J25" i="1"/>
  <c r="I27" i="1"/>
  <c r="J26" i="1"/>
  <c r="I28" i="1"/>
  <c r="J27" i="1"/>
  <c r="I29" i="1"/>
  <c r="J28" i="1"/>
  <c r="I30" i="1"/>
  <c r="J29" i="1"/>
  <c r="I31" i="1"/>
  <c r="J30" i="1"/>
  <c r="I32" i="1"/>
  <c r="J31" i="1"/>
  <c r="I33" i="1"/>
  <c r="J32" i="1"/>
  <c r="I34" i="1"/>
  <c r="J33" i="1"/>
  <c r="I35" i="1"/>
  <c r="J34" i="1"/>
  <c r="I36" i="1"/>
  <c r="J35" i="1"/>
  <c r="I37" i="1"/>
  <c r="J36" i="1"/>
  <c r="I38" i="1"/>
  <c r="J37" i="1"/>
  <c r="I39" i="1"/>
  <c r="J38" i="1"/>
  <c r="I40" i="1"/>
  <c r="J39" i="1"/>
  <c r="I41" i="1"/>
  <c r="J40" i="1"/>
  <c r="I42" i="1"/>
  <c r="J41" i="1"/>
  <c r="I43" i="1"/>
  <c r="J42" i="1"/>
  <c r="I44" i="1"/>
  <c r="J43" i="1"/>
  <c r="I45" i="1"/>
  <c r="J44" i="1"/>
  <c r="I46" i="1"/>
  <c r="J45" i="1"/>
  <c r="I47" i="1"/>
  <c r="J46" i="1"/>
  <c r="I48" i="1"/>
  <c r="J47" i="1"/>
  <c r="I49" i="1"/>
  <c r="J48" i="1"/>
  <c r="J49" i="1"/>
  <c r="J50" i="1"/>
</calcChain>
</file>

<file path=xl/sharedStrings.xml><?xml version="1.0" encoding="utf-8"?>
<sst xmlns="http://schemas.openxmlformats.org/spreadsheetml/2006/main" count="17" uniqueCount="16">
  <si>
    <t>s</t>
    <phoneticPr fontId="1"/>
  </si>
  <si>
    <t>d</t>
    <phoneticPr fontId="1"/>
  </si>
  <si>
    <t>A</t>
    <phoneticPr fontId="1"/>
  </si>
  <si>
    <t>alpha</t>
    <phoneticPr fontId="1"/>
  </si>
  <si>
    <t>k</t>
    <phoneticPr fontId="1"/>
  </si>
  <si>
    <t>k_ss</t>
    <phoneticPr fontId="1"/>
  </si>
  <si>
    <t>S</t>
    <phoneticPr fontId="1"/>
  </si>
  <si>
    <t>D</t>
    <phoneticPr fontId="1"/>
  </si>
  <si>
    <t>t</t>
    <phoneticPr fontId="1"/>
  </si>
  <si>
    <t>initial value</t>
    <phoneticPr fontId="1"/>
  </si>
  <si>
    <t>TRANSITION DYNAMICS</t>
    <phoneticPr fontId="1"/>
  </si>
  <si>
    <t>y</t>
    <phoneticPr fontId="1"/>
  </si>
  <si>
    <t>NA</t>
    <phoneticPr fontId="1"/>
  </si>
  <si>
    <t>gr_y</t>
    <phoneticPr fontId="1"/>
  </si>
  <si>
    <t>PARAMETERS</t>
    <phoneticPr fontId="1"/>
  </si>
  <si>
    <t>Solow diagram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</si>
</sst>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0" xfId="0" applyNumberForma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0" fillId="0" borderId="7" xfId="0" applyBorder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694740951736"/>
          <c:y val="0.0338722093918399"/>
          <c:w val="0.934468544011901"/>
          <c:h val="0.89469355591521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Sheet1!$B$9:$B$109</c:f>
              <c:numCache>
                <c:formatCode>General</c:formatCode>
                <c:ptCount val="1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</c:numCache>
            </c:numRef>
          </c:xVal>
          <c:yVal>
            <c:numRef>
              <c:f>Sheet1!$C$9:$C$109</c:f>
              <c:numCache>
                <c:formatCode>General</c:formatCode>
                <c:ptCount val="101"/>
                <c:pt idx="0">
                  <c:v>0.0</c:v>
                </c:pt>
                <c:pt idx="1">
                  <c:v>0.0736806299728077</c:v>
                </c:pt>
                <c:pt idx="2">
                  <c:v>0.0928317766722556</c:v>
                </c:pt>
                <c:pt idx="3">
                  <c:v>0.106265856918261</c:v>
                </c:pt>
                <c:pt idx="4">
                  <c:v>0.116960709528515</c:v>
                </c:pt>
                <c:pt idx="5">
                  <c:v>0.125992104989487</c:v>
                </c:pt>
                <c:pt idx="6">
                  <c:v>0.133886590016434</c:v>
                </c:pt>
                <c:pt idx="7">
                  <c:v>0.140945974641298</c:v>
                </c:pt>
                <c:pt idx="8">
                  <c:v>0.147361259945615</c:v>
                </c:pt>
                <c:pt idx="9">
                  <c:v>0.153261886478711</c:v>
                </c:pt>
                <c:pt idx="10">
                  <c:v>0.15874010519682</c:v>
                </c:pt>
                <c:pt idx="11">
                  <c:v>0.163864254120129</c:v>
                </c:pt>
                <c:pt idx="12">
                  <c:v>0.16868653306035</c:v>
                </c:pt>
                <c:pt idx="13">
                  <c:v>0.173247821068181</c:v>
                </c:pt>
                <c:pt idx="14">
                  <c:v>0.17758080034852</c:v>
                </c:pt>
                <c:pt idx="15">
                  <c:v>0.181712059283214</c:v>
                </c:pt>
                <c:pt idx="16">
                  <c:v>0.185663553344511</c:v>
                </c:pt>
                <c:pt idx="17">
                  <c:v>0.189453647437182</c:v>
                </c:pt>
                <c:pt idx="18">
                  <c:v>0.193097876921126</c:v>
                </c:pt>
                <c:pt idx="19">
                  <c:v>0.196609514498312</c:v>
                </c:pt>
                <c:pt idx="20">
                  <c:v>0.2</c:v>
                </c:pt>
                <c:pt idx="21">
                  <c:v>0.203279271362971</c:v>
                </c:pt>
                <c:pt idx="22">
                  <c:v>0.206456023091273</c:v>
                </c:pt>
                <c:pt idx="23">
                  <c:v>0.209537910634329</c:v>
                </c:pt>
                <c:pt idx="24">
                  <c:v>0.212531713836522</c:v>
                </c:pt>
                <c:pt idx="25">
                  <c:v>0.215443469003188</c:v>
                </c:pt>
                <c:pt idx="26">
                  <c:v>0.218278576612221</c:v>
                </c:pt>
                <c:pt idx="27">
                  <c:v>0.221041889918423</c:v>
                </c:pt>
                <c:pt idx="28">
                  <c:v>0.223737788416279</c:v>
                </c:pt>
                <c:pt idx="29">
                  <c:v>0.22637023919259</c:v>
                </c:pt>
                <c:pt idx="30">
                  <c:v>0.228942848510666</c:v>
                </c:pt>
                <c:pt idx="31">
                  <c:v>0.231458905452588</c:v>
                </c:pt>
                <c:pt idx="32">
                  <c:v>0.233921419057029</c:v>
                </c:pt>
                <c:pt idx="33">
                  <c:v>0.2363331500935</c:v>
                </c:pt>
                <c:pt idx="34">
                  <c:v>0.238696638385467</c:v>
                </c:pt>
                <c:pt idx="35">
                  <c:v>0.241014226417523</c:v>
                </c:pt>
                <c:pt idx="36">
                  <c:v>0.243288079822936</c:v>
                </c:pt>
                <c:pt idx="37">
                  <c:v>0.24552020523843</c:v>
                </c:pt>
                <c:pt idx="38">
                  <c:v>0.247712465926034</c:v>
                </c:pt>
                <c:pt idx="39">
                  <c:v>0.249866595492278</c:v>
                </c:pt>
                <c:pt idx="40">
                  <c:v>0.251984209978975</c:v>
                </c:pt>
                <c:pt idx="41">
                  <c:v>0.254066818554496</c:v>
                </c:pt>
                <c:pt idx="42">
                  <c:v>0.256115832997499</c:v>
                </c:pt>
                <c:pt idx="43">
                  <c:v>0.258132576134807</c:v>
                </c:pt>
                <c:pt idx="44">
                  <c:v>0.260118289370277</c:v>
                </c:pt>
                <c:pt idx="45">
                  <c:v>0.26207413942089</c:v>
                </c:pt>
                <c:pt idx="46">
                  <c:v>0.264001224359182</c:v>
                </c:pt>
                <c:pt idx="47">
                  <c:v>0.265900579046917</c:v>
                </c:pt>
                <c:pt idx="48">
                  <c:v>0.267773180032868</c:v>
                </c:pt>
                <c:pt idx="49">
                  <c:v>0.269619949977585</c:v>
                </c:pt>
                <c:pt idx="50">
                  <c:v>0.271441761659491</c:v>
                </c:pt>
                <c:pt idx="51">
                  <c:v>0.273239441609447</c:v>
                </c:pt>
                <c:pt idx="52">
                  <c:v>0.275013773414828</c:v>
                </c:pt>
                <c:pt idx="53">
                  <c:v>0.276765500728892</c:v>
                </c:pt>
                <c:pt idx="54">
                  <c:v>0.278495330016767</c:v>
                </c:pt>
                <c:pt idx="55">
                  <c:v>0.280203933065539</c:v>
                </c:pt>
                <c:pt idx="56">
                  <c:v>0.281891949282596</c:v>
                </c:pt>
                <c:pt idx="57">
                  <c:v>0.283559987803538</c:v>
                </c:pt>
                <c:pt idx="58">
                  <c:v>0.285208629428482</c:v>
                </c:pt>
                <c:pt idx="59">
                  <c:v>0.286838428403424</c:v>
                </c:pt>
                <c:pt idx="60">
                  <c:v>0.288449914061482</c:v>
                </c:pt>
                <c:pt idx="61">
                  <c:v>0.290043592337151</c:v>
                </c:pt>
                <c:pt idx="62">
                  <c:v>0.291619947165342</c:v>
                </c:pt>
                <c:pt idx="63">
                  <c:v>0.293179441775647</c:v>
                </c:pt>
                <c:pt idx="64">
                  <c:v>0.294722519891231</c:v>
                </c:pt>
                <c:pt idx="65">
                  <c:v>0.296249606840737</c:v>
                </c:pt>
                <c:pt idx="66">
                  <c:v>0.297761110590765</c:v>
                </c:pt>
                <c:pt idx="67">
                  <c:v>0.299257422705698</c:v>
                </c:pt>
                <c:pt idx="68">
                  <c:v>0.300738919240995</c:v>
                </c:pt>
                <c:pt idx="69">
                  <c:v>0.302205961575474</c:v>
                </c:pt>
                <c:pt idx="70">
                  <c:v>0.303658897187566</c:v>
                </c:pt>
                <c:pt idx="71">
                  <c:v>0.30509806038006</c:v>
                </c:pt>
                <c:pt idx="72">
                  <c:v>0.306523772957421</c:v>
                </c:pt>
                <c:pt idx="73">
                  <c:v>0.307936344859417</c:v>
                </c:pt>
                <c:pt idx="74">
                  <c:v>0.309336074754407</c:v>
                </c:pt>
                <c:pt idx="75">
                  <c:v>0.310723250595386</c:v>
                </c:pt>
                <c:pt idx="76">
                  <c:v>0.312098150141577</c:v>
                </c:pt>
                <c:pt idx="77">
                  <c:v>0.313461041448134</c:v>
                </c:pt>
                <c:pt idx="78">
                  <c:v>0.314812183326289</c:v>
                </c:pt>
                <c:pt idx="79">
                  <c:v>0.316151825776082</c:v>
                </c:pt>
                <c:pt idx="80">
                  <c:v>0.31748021039364</c:v>
                </c:pt>
                <c:pt idx="81">
                  <c:v>0.318797570754783</c:v>
                </c:pt>
                <c:pt idx="82">
                  <c:v>0.320104132776631</c:v>
                </c:pt>
                <c:pt idx="83">
                  <c:v>0.321400115058701</c:v>
                </c:pt>
                <c:pt idx="84">
                  <c:v>0.322685729204909</c:v>
                </c:pt>
                <c:pt idx="85">
                  <c:v>0.323961180127748</c:v>
                </c:pt>
                <c:pt idx="86">
                  <c:v>0.325226666335834</c:v>
                </c:pt>
                <c:pt idx="87">
                  <c:v>0.326482380205898</c:v>
                </c:pt>
                <c:pt idx="88">
                  <c:v>0.327728508240258</c:v>
                </c:pt>
                <c:pt idx="89">
                  <c:v>0.328965231310672</c:v>
                </c:pt>
                <c:pt idx="90">
                  <c:v>0.330192724889463</c:v>
                </c:pt>
                <c:pt idx="91">
                  <c:v>0.331411159268694</c:v>
                </c:pt>
                <c:pt idx="92">
                  <c:v>0.332620699768153</c:v>
                </c:pt>
                <c:pt idx="93">
                  <c:v>0.333821506932817</c:v>
                </c:pt>
                <c:pt idx="94">
                  <c:v>0.335013736720447</c:v>
                </c:pt>
                <c:pt idx="95">
                  <c:v>0.336197540679896</c:v>
                </c:pt>
                <c:pt idx="96">
                  <c:v>0.3373730661207</c:v>
                </c:pt>
                <c:pt idx="97">
                  <c:v>0.338540456274436</c:v>
                </c:pt>
                <c:pt idx="98">
                  <c:v>0.339699850448362</c:v>
                </c:pt>
                <c:pt idx="99">
                  <c:v>0.340851384171747</c:v>
                </c:pt>
                <c:pt idx="100">
                  <c:v>0.341995189335339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Sheet1!$B$9:$B$109</c:f>
              <c:numCache>
                <c:formatCode>General</c:formatCode>
                <c:ptCount val="1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</c:numCache>
            </c:numRef>
          </c:xVal>
          <c:yVal>
            <c:numRef>
              <c:f>Sheet1!$D$9:$D$109</c:f>
              <c:numCache>
                <c:formatCode>General</c:formatCode>
                <c:ptCount val="101"/>
                <c:pt idx="0">
                  <c:v>0.0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  <c:pt idx="81">
                  <c:v>0.405</c:v>
                </c:pt>
                <c:pt idx="82">
                  <c:v>0.41</c:v>
                </c:pt>
                <c:pt idx="83">
                  <c:v>0.415</c:v>
                </c:pt>
                <c:pt idx="84">
                  <c:v>0.42</c:v>
                </c:pt>
                <c:pt idx="85">
                  <c:v>0.425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</c:v>
                </c:pt>
                <c:pt idx="90">
                  <c:v>0.45</c:v>
                </c:pt>
                <c:pt idx="91">
                  <c:v>0.455</c:v>
                </c:pt>
                <c:pt idx="92">
                  <c:v>0.46</c:v>
                </c:pt>
                <c:pt idx="93">
                  <c:v>0.465</c:v>
                </c:pt>
                <c:pt idx="94">
                  <c:v>0.47</c:v>
                </c:pt>
                <c:pt idx="95">
                  <c:v>0.475</c:v>
                </c:pt>
                <c:pt idx="96">
                  <c:v>0.48</c:v>
                </c:pt>
                <c:pt idx="97">
                  <c:v>0.485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</c:numCache>
            </c:numRef>
          </c:yVal>
          <c:smooth val="0"/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Sheet1!$H$9:$H$49</c:f>
              <c:numCache>
                <c:formatCode>General</c:formatCode>
                <c:ptCount val="41"/>
                <c:pt idx="0">
                  <c:v>1.36</c:v>
                </c:pt>
                <c:pt idx="1">
                  <c:v>1.445586330270179</c:v>
                </c:pt>
                <c:pt idx="2">
                  <c:v>1.527168019438598</c:v>
                </c:pt>
                <c:pt idx="3">
                  <c:v>1.60476800941222</c:v>
                </c:pt>
                <c:pt idx="4">
                  <c:v>1.678444759497243</c:v>
                </c:pt>
                <c:pt idx="5">
                  <c:v>1.74828377211667</c:v>
                </c:pt>
                <c:pt idx="6">
                  <c:v>1.814390807869765</c:v>
                </c:pt>
                <c:pt idx="7">
                  <c:v>1.87688644077552</c:v>
                </c:pt>
                <c:pt idx="8">
                  <c:v>1.935901685084604</c:v>
                </c:pt>
                <c:pt idx="9">
                  <c:v>1.99157448440939</c:v>
                </c:pt>
                <c:pt idx="10">
                  <c:v>2.044046898405527</c:v>
                </c:pt>
                <c:pt idx="11">
                  <c:v>2.093462856060763</c:v>
                </c:pt>
                <c:pt idx="12">
                  <c:v>2.139966370695875</c:v>
                </c:pt>
                <c:pt idx="13">
                  <c:v>2.183700132074776</c:v>
                </c:pt>
                <c:pt idx="14">
                  <c:v>2.224804406988436</c:v>
                </c:pt>
                <c:pt idx="15">
                  <c:v>2.263416192354005</c:v>
                </c:pt>
                <c:pt idx="16">
                  <c:v>2.299668575014276</c:v>
                </c:pt>
                <c:pt idx="17">
                  <c:v>2.333690260595938</c:v>
                </c:pt>
                <c:pt idx="18">
                  <c:v>2.365605240411208</c:v>
                </c:pt>
                <c:pt idx="19">
                  <c:v>2.395532570788259</c:v>
                </c:pt>
                <c:pt idx="20">
                  <c:v>2.423586243638874</c:v>
                </c:pt>
                <c:pt idx="21">
                  <c:v>2.449875130708947</c:v>
                </c:pt>
                <c:pt idx="22">
                  <c:v>2.474502986959311</c:v>
                </c:pt>
                <c:pt idx="23">
                  <c:v>2.497568501009502</c:v>
                </c:pt>
                <c:pt idx="24">
                  <c:v>2.519165382639986</c:v>
                </c:pt>
                <c:pt idx="25">
                  <c:v>2.539382479064648</c:v>
                </c:pt>
                <c:pt idx="26">
                  <c:v>2.558303913115826</c:v>
                </c:pt>
                <c:pt idx="27">
                  <c:v>2.576009237678351</c:v>
                </c:pt>
                <c:pt idx="28">
                  <c:v>2.592573601706995</c:v>
                </c:pt>
                <c:pt idx="29">
                  <c:v>2.608067923996448</c:v>
                </c:pt>
                <c:pt idx="30">
                  <c:v>2.622559071571395</c:v>
                </c:pt>
                <c:pt idx="31">
                  <c:v>2.63611004014884</c:v>
                </c:pt>
                <c:pt idx="32">
                  <c:v>2.648780134613954</c:v>
                </c:pt>
                <c:pt idx="33">
                  <c:v>2.66062514785978</c:v>
                </c:pt>
                <c:pt idx="34">
                  <c:v>2.671697536682901</c:v>
                </c:pt>
                <c:pt idx="35">
                  <c:v>2.68204659371237</c:v>
                </c:pt>
                <c:pt idx="36">
                  <c:v>2.691718614586724</c:v>
                </c:pt>
                <c:pt idx="37">
                  <c:v>2.700757059791336</c:v>
                </c:pt>
                <c:pt idx="38">
                  <c:v>2.709202710731899</c:v>
                </c:pt>
                <c:pt idx="39">
                  <c:v>2.717093819754996</c:v>
                </c:pt>
                <c:pt idx="40">
                  <c:v>2.724466253937697</c:v>
                </c:pt>
              </c:numCache>
            </c:numRef>
          </c:xVal>
          <c:yVal>
            <c:numRef>
              <c:f>Sheet1!$A$9:$A$49</c:f>
              <c:numCache>
                <c:formatCode>General</c:formatCode>
                <c:ptCount val="4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607296"/>
        <c:axId val="2133608768"/>
      </c:scatterChart>
      <c:valAx>
        <c:axId val="2133607296"/>
        <c:scaling>
          <c:orientation val="minMax"/>
          <c:max val="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3608768"/>
        <c:crosses val="autoZero"/>
        <c:crossBetween val="midCat"/>
        <c:majorUnit val="1.0"/>
      </c:valAx>
      <c:valAx>
        <c:axId val="21336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36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19</xdr:col>
      <xdr:colOff>676274</xdr:colOff>
      <xdr:row>24</xdr:row>
      <xdr:rowOff>9525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topLeftCell="E1" workbookViewId="0">
      <selection activeCell="H4" sqref="H4"/>
    </sheetView>
  </sheetViews>
  <sheetFormatPr baseColWidth="12" defaultColWidth="8.83203125" defaultRowHeight="14" x14ac:dyDescent="0.15"/>
  <cols>
    <col min="5" max="5" width="8.83203125" style="14"/>
    <col min="8" max="8" width="12.6640625" bestFit="1" customWidth="1"/>
  </cols>
  <sheetData>
    <row r="1" spans="1:10" x14ac:dyDescent="0.15">
      <c r="B1" s="14"/>
      <c r="C1" s="14"/>
      <c r="E1"/>
      <c r="F1" s="14" t="s">
        <v>14</v>
      </c>
    </row>
    <row r="2" spans="1:10" x14ac:dyDescent="0.15">
      <c r="B2" s="14"/>
      <c r="C2" s="14"/>
      <c r="E2"/>
      <c r="F2" t="s">
        <v>0</v>
      </c>
      <c r="G2" t="s">
        <v>1</v>
      </c>
      <c r="H2" t="s">
        <v>2</v>
      </c>
      <c r="I2" t="s">
        <v>3</v>
      </c>
      <c r="J2" t="s">
        <v>5</v>
      </c>
    </row>
    <row r="3" spans="1:10" x14ac:dyDescent="0.15">
      <c r="B3" s="14"/>
      <c r="C3" s="14"/>
      <c r="E3"/>
      <c r="F3" s="2">
        <v>0.2</v>
      </c>
      <c r="G3" s="2">
        <v>0.1</v>
      </c>
      <c r="H3" s="2">
        <v>1</v>
      </c>
      <c r="I3" s="3">
        <f>1/3</f>
        <v>0.33333333333333331</v>
      </c>
      <c r="J3" s="1">
        <f>(F3*H3/G3)^(1/(1-I3))</f>
        <v>2.8284271247461898</v>
      </c>
    </row>
    <row r="4" spans="1:10" x14ac:dyDescent="0.15">
      <c r="B4" s="14"/>
      <c r="C4" s="14"/>
    </row>
    <row r="5" spans="1:10" x14ac:dyDescent="0.15">
      <c r="B5" s="14"/>
      <c r="C5" s="15"/>
    </row>
    <row r="6" spans="1:10" x14ac:dyDescent="0.15">
      <c r="B6" s="14"/>
      <c r="C6" s="15"/>
    </row>
    <row r="7" spans="1:10" ht="15" thickBot="1" x14ac:dyDescent="0.2">
      <c r="B7" t="s">
        <v>15</v>
      </c>
      <c r="G7" s="11" t="s">
        <v>10</v>
      </c>
      <c r="H7" s="11"/>
    </row>
    <row r="8" spans="1:10" x14ac:dyDescent="0.15">
      <c r="B8" t="s">
        <v>4</v>
      </c>
      <c r="C8" t="s">
        <v>6</v>
      </c>
      <c r="D8" t="s">
        <v>7</v>
      </c>
      <c r="G8" s="5" t="s">
        <v>8</v>
      </c>
      <c r="H8" s="13" t="s">
        <v>4</v>
      </c>
      <c r="I8" s="13" t="s">
        <v>11</v>
      </c>
      <c r="J8" s="6" t="s">
        <v>13</v>
      </c>
    </row>
    <row r="9" spans="1:10" x14ac:dyDescent="0.15">
      <c r="A9">
        <v>0</v>
      </c>
      <c r="B9" s="4">
        <v>0</v>
      </c>
      <c r="C9" s="4">
        <f>F$3*H$3*B9^I$3</f>
        <v>0</v>
      </c>
      <c r="D9" s="4">
        <f>G$3*B9</f>
        <v>0</v>
      </c>
      <c r="F9" t="s">
        <v>9</v>
      </c>
      <c r="G9" s="7">
        <v>0</v>
      </c>
      <c r="H9" s="12">
        <v>1.36</v>
      </c>
      <c r="I9" s="11">
        <f>H$3*H9^I$3</f>
        <v>1.1079316513508928</v>
      </c>
      <c r="J9" s="8" t="s">
        <v>12</v>
      </c>
    </row>
    <row r="10" spans="1:10" x14ac:dyDescent="0.15">
      <c r="A10">
        <v>0</v>
      </c>
      <c r="B10" s="4">
        <v>0.05</v>
      </c>
      <c r="C10" s="4">
        <f t="shared" ref="C10:C73" si="0">F$3*H$3*B10^I$3</f>
        <v>7.3680629972807749E-2</v>
      </c>
      <c r="D10" s="4">
        <f t="shared" ref="D10:D73" si="1">G$3*B10</f>
        <v>5.000000000000001E-3</v>
      </c>
      <c r="G10" s="7">
        <v>1</v>
      </c>
      <c r="H10" s="11">
        <f>F$3*H$3*H9^I$3+(1-G$3)*H9</f>
        <v>1.4455863302701788</v>
      </c>
      <c r="I10" s="11">
        <f t="shared" ref="I10:I49" si="2">H$3*H10^I$3</f>
        <v>1.1307016109771868</v>
      </c>
      <c r="J10" s="8">
        <f>LN(I10/I9)*100</f>
        <v>2.034343480299337</v>
      </c>
    </row>
    <row r="11" spans="1:10" x14ac:dyDescent="0.15">
      <c r="A11">
        <v>0</v>
      </c>
      <c r="B11" s="4">
        <v>0.1</v>
      </c>
      <c r="C11" s="4">
        <f t="shared" si="0"/>
        <v>9.2831776672255603E-2</v>
      </c>
      <c r="D11" s="4">
        <f t="shared" si="1"/>
        <v>1.0000000000000002E-2</v>
      </c>
      <c r="G11" s="7">
        <v>2</v>
      </c>
      <c r="H11" s="11">
        <f t="shared" ref="H11:H49" si="3">F$3*H$3*H10^I$3+(1-G$3)*H10</f>
        <v>1.5271680194385984</v>
      </c>
      <c r="I11" s="11">
        <f t="shared" si="2"/>
        <v>1.1515839595874091</v>
      </c>
      <c r="J11" s="8">
        <f t="shared" ref="J11:J74" si="4">LN(I11/I10)*100</f>
        <v>1.8300016134242956</v>
      </c>
    </row>
    <row r="12" spans="1:10" x14ac:dyDescent="0.15">
      <c r="A12">
        <v>0</v>
      </c>
      <c r="B12" s="4">
        <v>0.15</v>
      </c>
      <c r="C12" s="4">
        <f t="shared" si="0"/>
        <v>0.10626585691826113</v>
      </c>
      <c r="D12" s="4">
        <f t="shared" si="1"/>
        <v>1.4999999999999999E-2</v>
      </c>
      <c r="G12" s="7">
        <v>3</v>
      </c>
      <c r="H12" s="11">
        <f t="shared" si="3"/>
        <v>1.6047680094122203</v>
      </c>
      <c r="I12" s="11">
        <f t="shared" si="2"/>
        <v>1.170767755131223</v>
      </c>
      <c r="J12" s="8">
        <f t="shared" si="4"/>
        <v>1.6521383717584568</v>
      </c>
    </row>
    <row r="13" spans="1:10" x14ac:dyDescent="0.15">
      <c r="A13">
        <v>0</v>
      </c>
      <c r="B13" s="4">
        <v>0.2</v>
      </c>
      <c r="C13" s="4">
        <f t="shared" si="0"/>
        <v>0.11696070952851466</v>
      </c>
      <c r="D13" s="4">
        <f t="shared" si="1"/>
        <v>2.0000000000000004E-2</v>
      </c>
      <c r="G13" s="7">
        <v>4</v>
      </c>
      <c r="H13" s="11">
        <f t="shared" si="3"/>
        <v>1.6784447594972429</v>
      </c>
      <c r="I13" s="11">
        <f t="shared" si="2"/>
        <v>1.1884174428457557</v>
      </c>
      <c r="J13" s="8">
        <f t="shared" si="4"/>
        <v>1.4962807515941452</v>
      </c>
    </row>
    <row r="14" spans="1:10" x14ac:dyDescent="0.15">
      <c r="A14">
        <v>0</v>
      </c>
      <c r="B14" s="4">
        <v>0.25</v>
      </c>
      <c r="C14" s="4">
        <f t="shared" si="0"/>
        <v>0.12599210498948732</v>
      </c>
      <c r="D14" s="4">
        <f t="shared" si="1"/>
        <v>2.5000000000000001E-2</v>
      </c>
      <c r="G14" s="7">
        <v>5</v>
      </c>
      <c r="H14" s="11">
        <f t="shared" si="3"/>
        <v>1.74828377211667</v>
      </c>
      <c r="I14" s="11">
        <f t="shared" si="2"/>
        <v>1.2046770648238105</v>
      </c>
      <c r="J14" s="8">
        <f t="shared" si="4"/>
        <v>1.3588992941686806</v>
      </c>
    </row>
    <row r="15" spans="1:10" x14ac:dyDescent="0.15">
      <c r="A15">
        <v>0</v>
      </c>
      <c r="B15" s="4">
        <v>0.3</v>
      </c>
      <c r="C15" s="4">
        <f t="shared" si="0"/>
        <v>0.13388659001643391</v>
      </c>
      <c r="D15" s="4">
        <f t="shared" si="1"/>
        <v>0.03</v>
      </c>
      <c r="G15" s="7">
        <v>6</v>
      </c>
      <c r="H15" s="11">
        <f t="shared" si="3"/>
        <v>1.814390807869765</v>
      </c>
      <c r="I15" s="11">
        <f t="shared" si="2"/>
        <v>1.2196735684636575</v>
      </c>
      <c r="J15" s="8">
        <f t="shared" si="4"/>
        <v>1.2371721081269849</v>
      </c>
    </row>
    <row r="16" spans="1:10" x14ac:dyDescent="0.15">
      <c r="A16">
        <v>0</v>
      </c>
      <c r="B16" s="4">
        <v>0.35</v>
      </c>
      <c r="C16" s="4">
        <f t="shared" si="0"/>
        <v>0.14094597464129785</v>
      </c>
      <c r="D16" s="4">
        <f t="shared" si="1"/>
        <v>3.4999999999999996E-2</v>
      </c>
      <c r="G16" s="7">
        <v>7</v>
      </c>
      <c r="H16" s="11">
        <f t="shared" si="3"/>
        <v>1.8768864407755199</v>
      </c>
      <c r="I16" s="11">
        <f t="shared" si="2"/>
        <v>1.2335194419331834</v>
      </c>
      <c r="J16" s="8">
        <f t="shared" si="4"/>
        <v>1.1288162353017968</v>
      </c>
    </row>
    <row r="17" spans="1:10" x14ac:dyDescent="0.15">
      <c r="A17">
        <v>0</v>
      </c>
      <c r="B17" s="4">
        <v>0.4</v>
      </c>
      <c r="C17" s="4">
        <f t="shared" si="0"/>
        <v>0.14736125994561547</v>
      </c>
      <c r="D17" s="4">
        <f t="shared" si="1"/>
        <v>4.0000000000000008E-2</v>
      </c>
      <c r="G17" s="7">
        <v>8</v>
      </c>
      <c r="H17" s="11">
        <f t="shared" si="3"/>
        <v>1.9359016850846045</v>
      </c>
      <c r="I17" s="11">
        <f t="shared" si="2"/>
        <v>1.2463148391662315</v>
      </c>
      <c r="J17" s="8">
        <f t="shared" si="4"/>
        <v>1.0319649893039096</v>
      </c>
    </row>
    <row r="18" spans="1:10" x14ac:dyDescent="0.15">
      <c r="A18">
        <v>0</v>
      </c>
      <c r="B18" s="4">
        <v>0.45</v>
      </c>
      <c r="C18" s="4">
        <f t="shared" si="0"/>
        <v>0.15326188647871064</v>
      </c>
      <c r="D18" s="4">
        <f t="shared" si="1"/>
        <v>4.5000000000000005E-2</v>
      </c>
      <c r="G18" s="7">
        <v>9</v>
      </c>
      <c r="H18" s="11">
        <f t="shared" si="3"/>
        <v>1.9915744844093903</v>
      </c>
      <c r="I18" s="11">
        <f t="shared" si="2"/>
        <v>1.2581493121853775</v>
      </c>
      <c r="J18" s="8">
        <f t="shared" si="4"/>
        <v>0.94507730108301291</v>
      </c>
    </row>
    <row r="19" spans="1:10" x14ac:dyDescent="0.15">
      <c r="A19">
        <v>0</v>
      </c>
      <c r="B19" s="4">
        <v>0.5</v>
      </c>
      <c r="C19" s="4">
        <f t="shared" si="0"/>
        <v>0.15874010519681997</v>
      </c>
      <c r="D19" s="4">
        <f t="shared" si="1"/>
        <v>0.05</v>
      </c>
      <c r="G19" s="7">
        <v>10</v>
      </c>
      <c r="H19" s="11">
        <f t="shared" si="3"/>
        <v>2.0440468984055267</v>
      </c>
      <c r="I19" s="11">
        <f t="shared" si="2"/>
        <v>1.2691032374789477</v>
      </c>
      <c r="J19" s="8">
        <f t="shared" si="4"/>
        <v>0.86686974679544959</v>
      </c>
    </row>
    <row r="20" spans="1:10" x14ac:dyDescent="0.15">
      <c r="A20">
        <v>0</v>
      </c>
      <c r="B20" s="4">
        <v>0.55000000000000004</v>
      </c>
      <c r="C20" s="4">
        <f t="shared" si="0"/>
        <v>0.16386425412012917</v>
      </c>
      <c r="D20" s="4">
        <f t="shared" si="1"/>
        <v>5.5000000000000007E-2</v>
      </c>
      <c r="G20" s="7">
        <v>11</v>
      </c>
      <c r="H20" s="11">
        <f t="shared" si="3"/>
        <v>2.0934628560607633</v>
      </c>
      <c r="I20" s="11">
        <f t="shared" si="2"/>
        <v>1.279249001205941</v>
      </c>
      <c r="J20" s="8">
        <f t="shared" si="4"/>
        <v>0.79626491028733404</v>
      </c>
    </row>
    <row r="21" spans="1:10" x14ac:dyDescent="0.15">
      <c r="A21">
        <v>0</v>
      </c>
      <c r="B21" s="4">
        <v>0.6</v>
      </c>
      <c r="C21" s="4">
        <f t="shared" si="0"/>
        <v>0.16868653306034986</v>
      </c>
      <c r="D21" s="4">
        <f t="shared" si="1"/>
        <v>0.06</v>
      </c>
      <c r="G21" s="7">
        <v>12</v>
      </c>
      <c r="H21" s="11">
        <f t="shared" si="3"/>
        <v>2.1399663706958751</v>
      </c>
      <c r="I21" s="11">
        <f t="shared" si="2"/>
        <v>1.2886519922424442</v>
      </c>
      <c r="J21" s="8">
        <f t="shared" si="4"/>
        <v>0.73235168233082237</v>
      </c>
    </row>
    <row r="22" spans="1:10" x14ac:dyDescent="0.15">
      <c r="A22">
        <v>0</v>
      </c>
      <c r="B22" s="4">
        <v>0.65</v>
      </c>
      <c r="C22" s="4">
        <f t="shared" si="0"/>
        <v>0.17324782106818057</v>
      </c>
      <c r="D22" s="4">
        <f t="shared" si="1"/>
        <v>6.5000000000000002E-2</v>
      </c>
      <c r="G22" s="7">
        <v>13</v>
      </c>
      <c r="H22" s="11">
        <f t="shared" si="3"/>
        <v>2.1837001320747764</v>
      </c>
      <c r="I22" s="11">
        <f t="shared" si="2"/>
        <v>1.2973714406056878</v>
      </c>
      <c r="J22" s="8">
        <f t="shared" si="4"/>
        <v>0.67435440033670968</v>
      </c>
    </row>
    <row r="23" spans="1:10" x14ac:dyDescent="0.15">
      <c r="A23">
        <v>0</v>
      </c>
      <c r="B23" s="4">
        <v>0.7</v>
      </c>
      <c r="C23" s="4">
        <f t="shared" si="0"/>
        <v>0.17758080034852014</v>
      </c>
      <c r="D23" s="4">
        <f t="shared" si="1"/>
        <v>6.9999999999999993E-2</v>
      </c>
      <c r="G23" s="7">
        <v>14</v>
      </c>
      <c r="H23" s="11">
        <f t="shared" si="3"/>
        <v>2.2248044069884365</v>
      </c>
      <c r="I23" s="11">
        <f t="shared" si="2"/>
        <v>1.3054611303220613</v>
      </c>
      <c r="J23" s="8">
        <f t="shared" si="4"/>
        <v>0.62160861634603148</v>
      </c>
    </row>
    <row r="24" spans="1:10" x14ac:dyDescent="0.15">
      <c r="A24">
        <v>0</v>
      </c>
      <c r="B24" s="4">
        <v>0.75</v>
      </c>
      <c r="C24" s="4">
        <f t="shared" si="0"/>
        <v>0.18171205928321399</v>
      </c>
      <c r="D24" s="4">
        <f t="shared" si="1"/>
        <v>7.5000000000000011E-2</v>
      </c>
      <c r="G24" s="7">
        <v>15</v>
      </c>
      <c r="H24" s="11">
        <f t="shared" si="3"/>
        <v>2.263416192354005</v>
      </c>
      <c r="I24" s="11">
        <f t="shared" si="2"/>
        <v>1.3129700094783552</v>
      </c>
      <c r="J24" s="8">
        <f t="shared" si="4"/>
        <v>0.5735418912401552</v>
      </c>
    </row>
    <row r="25" spans="1:10" x14ac:dyDescent="0.15">
      <c r="A25">
        <v>0</v>
      </c>
      <c r="B25" s="4">
        <v>0.8</v>
      </c>
      <c r="C25" s="4">
        <f t="shared" si="0"/>
        <v>0.18566355334451118</v>
      </c>
      <c r="D25" s="4">
        <f t="shared" si="1"/>
        <v>8.0000000000000016E-2</v>
      </c>
      <c r="G25" s="7">
        <v>16</v>
      </c>
      <c r="H25" s="11">
        <f t="shared" si="3"/>
        <v>2.2996685750142758</v>
      </c>
      <c r="I25" s="11">
        <f t="shared" si="2"/>
        <v>1.3199427154154479</v>
      </c>
      <c r="J25" s="8">
        <f t="shared" si="4"/>
        <v>0.52965844040867283</v>
      </c>
    </row>
    <row r="26" spans="1:10" x14ac:dyDescent="0.15">
      <c r="A26">
        <v>0</v>
      </c>
      <c r="B26" s="4">
        <v>0.85</v>
      </c>
      <c r="C26" s="4">
        <f t="shared" si="0"/>
        <v>0.18945364743718193</v>
      </c>
      <c r="D26" s="4">
        <f t="shared" si="1"/>
        <v>8.5000000000000006E-2</v>
      </c>
      <c r="G26" s="7">
        <v>17</v>
      </c>
      <c r="H26" s="11">
        <f t="shared" si="3"/>
        <v>2.333690260595938</v>
      </c>
      <c r="I26" s="11">
        <f t="shared" si="2"/>
        <v>1.3264200293743182</v>
      </c>
      <c r="J26" s="8">
        <f t="shared" si="4"/>
        <v>0.48952675944536111</v>
      </c>
    </row>
    <row r="27" spans="1:10" x14ac:dyDescent="0.15">
      <c r="A27">
        <v>0</v>
      </c>
      <c r="B27" s="4">
        <v>0.9</v>
      </c>
      <c r="C27" s="4">
        <f t="shared" si="0"/>
        <v>0.19309787692112595</v>
      </c>
      <c r="D27" s="4">
        <f t="shared" si="1"/>
        <v>9.0000000000000011E-2</v>
      </c>
      <c r="G27" s="7">
        <v>18</v>
      </c>
      <c r="H27" s="11">
        <f t="shared" si="3"/>
        <v>2.3656052404112078</v>
      </c>
      <c r="I27" s="11">
        <f t="shared" si="2"/>
        <v>1.3324392720908609</v>
      </c>
      <c r="J27" s="8">
        <f t="shared" si="4"/>
        <v>0.45276957649543037</v>
      </c>
    </row>
    <row r="28" spans="1:10" x14ac:dyDescent="0.15">
      <c r="A28">
        <v>0</v>
      </c>
      <c r="B28" s="4">
        <v>0.95</v>
      </c>
      <c r="C28" s="4">
        <f t="shared" si="0"/>
        <v>0.19660951449831171</v>
      </c>
      <c r="D28" s="4">
        <f t="shared" si="1"/>
        <v>9.5000000000000001E-2</v>
      </c>
      <c r="G28" s="7">
        <v>19</v>
      </c>
      <c r="H28" s="11">
        <f t="shared" si="3"/>
        <v>2.3955325707882595</v>
      </c>
      <c r="I28" s="11">
        <f t="shared" si="2"/>
        <v>1.3380346496472022</v>
      </c>
      <c r="J28" s="8">
        <f t="shared" si="4"/>
        <v>0.41905563645836463</v>
      </c>
    </row>
    <row r="29" spans="1:10" x14ac:dyDescent="0.15">
      <c r="A29">
        <v>0</v>
      </c>
      <c r="B29" s="4">
        <v>1</v>
      </c>
      <c r="C29" s="4">
        <f t="shared" si="0"/>
        <v>0.2</v>
      </c>
      <c r="D29" s="4">
        <f t="shared" si="1"/>
        <v>0.1</v>
      </c>
      <c r="G29" s="7">
        <v>20</v>
      </c>
      <c r="H29" s="11">
        <f t="shared" si="3"/>
        <v>2.4235862436388742</v>
      </c>
      <c r="I29" s="11">
        <f t="shared" si="2"/>
        <v>1.343237557169801</v>
      </c>
      <c r="J29" s="8">
        <f t="shared" si="4"/>
        <v>0.3880929388457583</v>
      </c>
    </row>
    <row r="30" spans="1:10" x14ac:dyDescent="0.15">
      <c r="A30">
        <v>0</v>
      </c>
      <c r="B30" s="4">
        <v>1.05</v>
      </c>
      <c r="C30" s="4">
        <f t="shared" si="0"/>
        <v>0.20327927136297072</v>
      </c>
      <c r="D30" s="4">
        <f t="shared" si="1"/>
        <v>0.10500000000000001</v>
      </c>
      <c r="G30" s="7">
        <v>21</v>
      </c>
      <c r="H30" s="11">
        <f t="shared" si="3"/>
        <v>2.4498751307089468</v>
      </c>
      <c r="I30" s="11">
        <f t="shared" si="2"/>
        <v>1.3480768466062945</v>
      </c>
      <c r="J30" s="8">
        <f t="shared" si="4"/>
        <v>0.35962313769051663</v>
      </c>
    </row>
    <row r="31" spans="1:10" x14ac:dyDescent="0.15">
      <c r="A31">
        <v>0</v>
      </c>
      <c r="B31" s="4">
        <v>1.1000000000000001</v>
      </c>
      <c r="C31" s="4">
        <f t="shared" si="0"/>
        <v>0.20645602309127345</v>
      </c>
      <c r="D31" s="4">
        <f t="shared" si="1"/>
        <v>0.11000000000000001</v>
      </c>
      <c r="G31" s="7">
        <v>22</v>
      </c>
      <c r="H31" s="11">
        <f t="shared" si="3"/>
        <v>2.4745029869593109</v>
      </c>
      <c r="I31" s="11">
        <f t="shared" si="2"/>
        <v>1.3525790637306074</v>
      </c>
      <c r="J31" s="8">
        <f t="shared" si="4"/>
        <v>0.33341687683271581</v>
      </c>
    </row>
    <row r="32" spans="1:10" x14ac:dyDescent="0.15">
      <c r="A32">
        <v>0</v>
      </c>
      <c r="B32" s="4">
        <v>1.1499999999999999</v>
      </c>
      <c r="C32" s="4">
        <f t="shared" si="0"/>
        <v>0.20953791063432947</v>
      </c>
      <c r="D32" s="4">
        <f t="shared" si="1"/>
        <v>0.11499999999999999</v>
      </c>
      <c r="G32" s="7">
        <v>23</v>
      </c>
      <c r="H32" s="11">
        <f t="shared" si="3"/>
        <v>2.4975685010095017</v>
      </c>
      <c r="I32" s="11">
        <f t="shared" si="2"/>
        <v>1.3567686586571732</v>
      </c>
      <c r="J32" s="8">
        <f t="shared" si="4"/>
        <v>0.3092698830295959</v>
      </c>
    </row>
    <row r="33" spans="1:10" x14ac:dyDescent="0.15">
      <c r="A33">
        <v>0</v>
      </c>
      <c r="B33" s="4">
        <v>1.2</v>
      </c>
      <c r="C33" s="4">
        <f t="shared" si="0"/>
        <v>0.21253171383652225</v>
      </c>
      <c r="D33" s="4">
        <f t="shared" si="1"/>
        <v>0.12</v>
      </c>
      <c r="G33" s="7">
        <v>24</v>
      </c>
      <c r="H33" s="11">
        <f t="shared" si="3"/>
        <v>2.519165382639986</v>
      </c>
      <c r="I33" s="11">
        <f t="shared" si="2"/>
        <v>1.3606681734433057</v>
      </c>
      <c r="J33" s="8">
        <f t="shared" si="4"/>
        <v>0.28699967680729638</v>
      </c>
    </row>
    <row r="34" spans="1:10" x14ac:dyDescent="0.15">
      <c r="A34">
        <v>0</v>
      </c>
      <c r="B34" s="4">
        <v>1.25</v>
      </c>
      <c r="C34" s="4">
        <f t="shared" si="0"/>
        <v>0.21544346900318839</v>
      </c>
      <c r="D34" s="4">
        <f t="shared" si="1"/>
        <v>0.125</v>
      </c>
      <c r="G34" s="7">
        <v>25</v>
      </c>
      <c r="H34" s="11">
        <f t="shared" si="3"/>
        <v>2.5393824790646482</v>
      </c>
      <c r="I34" s="11">
        <f t="shared" si="2"/>
        <v>1.3642984097882169</v>
      </c>
      <c r="J34" s="8">
        <f t="shared" si="4"/>
        <v>0.26644278978618247</v>
      </c>
    </row>
    <row r="35" spans="1:10" x14ac:dyDescent="0.15">
      <c r="A35">
        <v>0</v>
      </c>
      <c r="B35" s="4">
        <v>1.3</v>
      </c>
      <c r="C35" s="4">
        <f t="shared" si="0"/>
        <v>0.21827857661222119</v>
      </c>
      <c r="D35" s="4">
        <f t="shared" si="1"/>
        <v>0.13</v>
      </c>
      <c r="G35" s="7">
        <v>26</v>
      </c>
      <c r="H35" s="11">
        <f t="shared" si="3"/>
        <v>2.5583039131158265</v>
      </c>
      <c r="I35" s="11">
        <f t="shared" si="2"/>
        <v>1.3676785793705366</v>
      </c>
      <c r="J35" s="8">
        <f t="shared" si="4"/>
        <v>0.2474523995290038</v>
      </c>
    </row>
    <row r="36" spans="1:10" x14ac:dyDescent="0.15">
      <c r="A36">
        <v>0</v>
      </c>
      <c r="B36" s="4">
        <v>1.35</v>
      </c>
      <c r="C36" s="4">
        <f t="shared" si="0"/>
        <v>0.22104188991842322</v>
      </c>
      <c r="D36" s="4">
        <f t="shared" si="1"/>
        <v>0.13500000000000001</v>
      </c>
      <c r="G36" s="7">
        <v>27</v>
      </c>
      <c r="H36" s="11">
        <f t="shared" si="3"/>
        <v>2.5760092376783512</v>
      </c>
      <c r="I36" s="11">
        <f t="shared" si="2"/>
        <v>1.3708264389823952</v>
      </c>
      <c r="J36" s="8">
        <f t="shared" si="4"/>
        <v>0.2298963103731991</v>
      </c>
    </row>
    <row r="37" spans="1:10" x14ac:dyDescent="0.15">
      <c r="A37">
        <v>0</v>
      </c>
      <c r="B37" s="4">
        <v>1.4</v>
      </c>
      <c r="C37" s="4">
        <f t="shared" si="0"/>
        <v>0.22373778841627937</v>
      </c>
      <c r="D37" s="4">
        <f t="shared" si="1"/>
        <v>0.13999999999999999</v>
      </c>
      <c r="G37" s="7">
        <v>28</v>
      </c>
      <c r="H37" s="11">
        <f t="shared" si="3"/>
        <v>2.5925736017069951</v>
      </c>
      <c r="I37" s="11">
        <f t="shared" si="2"/>
        <v>1.3737584123007631</v>
      </c>
      <c r="J37" s="8">
        <f t="shared" si="4"/>
        <v>0.21365522237966933</v>
      </c>
    </row>
    <row r="38" spans="1:10" x14ac:dyDescent="0.15">
      <c r="A38">
        <v>0</v>
      </c>
      <c r="B38" s="4">
        <v>1.45</v>
      </c>
      <c r="C38" s="4">
        <f t="shared" si="0"/>
        <v>0.22637023919259014</v>
      </c>
      <c r="D38" s="4">
        <f t="shared" si="1"/>
        <v>0.14499999999999999</v>
      </c>
      <c r="G38" s="7">
        <v>29</v>
      </c>
      <c r="H38" s="11">
        <f t="shared" si="3"/>
        <v>2.6080679239964484</v>
      </c>
      <c r="I38" s="11">
        <f t="shared" si="2"/>
        <v>1.3764896998729588</v>
      </c>
      <c r="J38" s="8">
        <f t="shared" si="4"/>
        <v>0.19862124133642683</v>
      </c>
    </row>
    <row r="39" spans="1:10" x14ac:dyDescent="0.15">
      <c r="A39">
        <v>0</v>
      </c>
      <c r="B39" s="4">
        <v>1.5</v>
      </c>
      <c r="C39" s="4">
        <f t="shared" si="0"/>
        <v>0.22894284851066637</v>
      </c>
      <c r="D39" s="4">
        <f t="shared" si="1"/>
        <v>0.15000000000000002</v>
      </c>
      <c r="G39" s="7">
        <v>30</v>
      </c>
      <c r="H39" s="11">
        <f t="shared" si="3"/>
        <v>2.6225590715713953</v>
      </c>
      <c r="I39" s="11">
        <f t="shared" si="2"/>
        <v>1.379034378672922</v>
      </c>
      <c r="J39" s="8">
        <f t="shared" si="4"/>
        <v>0.18469659134250144</v>
      </c>
    </row>
    <row r="40" spans="1:10" x14ac:dyDescent="0.15">
      <c r="A40">
        <v>0</v>
      </c>
      <c r="B40" s="4">
        <v>1.55</v>
      </c>
      <c r="C40" s="4">
        <f t="shared" si="0"/>
        <v>0.23145890545258757</v>
      </c>
      <c r="D40" s="4">
        <f t="shared" si="1"/>
        <v>0.15500000000000003</v>
      </c>
      <c r="G40" s="7">
        <v>31</v>
      </c>
      <c r="H40" s="11">
        <f t="shared" si="3"/>
        <v>2.6361100401488402</v>
      </c>
      <c r="I40" s="11">
        <f t="shared" si="2"/>
        <v>1.381405492399991</v>
      </c>
      <c r="J40" s="8">
        <f t="shared" si="4"/>
        <v>0.17179249836702881</v>
      </c>
    </row>
    <row r="41" spans="1:10" x14ac:dyDescent="0.15">
      <c r="A41">
        <v>0</v>
      </c>
      <c r="B41" s="4">
        <v>1.6</v>
      </c>
      <c r="C41" s="4">
        <f t="shared" si="0"/>
        <v>0.23392141905702932</v>
      </c>
      <c r="D41" s="4">
        <f t="shared" si="1"/>
        <v>0.16000000000000003</v>
      </c>
      <c r="G41" s="7">
        <v>32</v>
      </c>
      <c r="H41" s="11">
        <f t="shared" si="3"/>
        <v>2.6487801346139546</v>
      </c>
      <c r="I41" s="11">
        <f t="shared" si="2"/>
        <v>1.3836151335361062</v>
      </c>
      <c r="J41" s="8">
        <f t="shared" si="4"/>
        <v>0.15982821869516475</v>
      </c>
    </row>
    <row r="42" spans="1:10" x14ac:dyDescent="0.15">
      <c r="A42">
        <v>0</v>
      </c>
      <c r="B42" s="4">
        <v>1.65</v>
      </c>
      <c r="C42" s="4">
        <f t="shared" si="0"/>
        <v>0.23633315009350025</v>
      </c>
      <c r="D42" s="4">
        <f t="shared" si="1"/>
        <v>0.16500000000000001</v>
      </c>
      <c r="G42" s="7">
        <v>33</v>
      </c>
      <c r="H42" s="11">
        <f t="shared" si="3"/>
        <v>2.6606251478597804</v>
      </c>
      <c r="I42" s="11">
        <f t="shared" si="2"/>
        <v>1.3856745180454944</v>
      </c>
      <c r="J42" s="8">
        <f t="shared" si="4"/>
        <v>0.14873019063475729</v>
      </c>
    </row>
    <row r="43" spans="1:10" x14ac:dyDescent="0.15">
      <c r="A43">
        <v>0</v>
      </c>
      <c r="B43" s="4">
        <v>1.7</v>
      </c>
      <c r="C43" s="4">
        <f t="shared" si="0"/>
        <v>0.2386966383854674</v>
      </c>
      <c r="D43" s="4">
        <f t="shared" si="1"/>
        <v>0.17</v>
      </c>
      <c r="G43" s="7">
        <v>34</v>
      </c>
      <c r="H43" s="11">
        <f t="shared" si="3"/>
        <v>2.6716975366829012</v>
      </c>
      <c r="I43" s="11">
        <f t="shared" si="2"/>
        <v>1.3875940534887925</v>
      </c>
      <c r="J43" s="8">
        <f t="shared" si="4"/>
        <v>0.13843129147593855</v>
      </c>
    </row>
    <row r="44" spans="1:10" x14ac:dyDescent="0.15">
      <c r="A44">
        <v>0</v>
      </c>
      <c r="B44" s="4">
        <v>1.75</v>
      </c>
      <c r="C44" s="4">
        <f t="shared" si="0"/>
        <v>0.24101422641752301</v>
      </c>
      <c r="D44" s="4">
        <f t="shared" si="1"/>
        <v>0.17500000000000002</v>
      </c>
      <c r="G44" s="7">
        <v>35</v>
      </c>
      <c r="H44" s="11">
        <f t="shared" si="3"/>
        <v>2.6820465937123696</v>
      </c>
      <c r="I44" s="11">
        <f t="shared" si="2"/>
        <v>1.3893834012279602</v>
      </c>
      <c r="J44" s="8">
        <f t="shared" si="4"/>
        <v>0.12887018465109901</v>
      </c>
    </row>
    <row r="45" spans="1:10" x14ac:dyDescent="0.15">
      <c r="A45">
        <v>0</v>
      </c>
      <c r="B45" s="4">
        <v>1.8</v>
      </c>
      <c r="C45" s="4">
        <f t="shared" si="0"/>
        <v>0.24328807982293599</v>
      </c>
      <c r="D45" s="4">
        <f t="shared" si="1"/>
        <v>0.18000000000000002</v>
      </c>
      <c r="G45" s="7">
        <v>36</v>
      </c>
      <c r="H45" s="11">
        <f t="shared" si="3"/>
        <v>2.6917186145867245</v>
      </c>
      <c r="I45" s="11">
        <f t="shared" si="2"/>
        <v>1.39105153331642</v>
      </c>
      <c r="J45" s="8">
        <f t="shared" si="4"/>
        <v>0.11999074446085688</v>
      </c>
    </row>
    <row r="46" spans="1:10" x14ac:dyDescent="0.15">
      <c r="A46">
        <v>0</v>
      </c>
      <c r="B46" s="4">
        <v>1.85</v>
      </c>
      <c r="C46" s="4">
        <f t="shared" si="0"/>
        <v>0.24552020523842974</v>
      </c>
      <c r="D46" s="4">
        <f t="shared" si="1"/>
        <v>0.18500000000000003</v>
      </c>
      <c r="G46" s="7">
        <v>37</v>
      </c>
      <c r="H46" s="11">
        <f t="shared" si="3"/>
        <v>2.7007570597913362</v>
      </c>
      <c r="I46" s="11">
        <f t="shared" si="2"/>
        <v>1.3926067845984857</v>
      </c>
      <c r="J46" s="8">
        <f t="shared" si="4"/>
        <v>0.11174154772392554</v>
      </c>
    </row>
    <row r="47" spans="1:10" x14ac:dyDescent="0.15">
      <c r="A47">
        <v>0</v>
      </c>
      <c r="B47" s="4">
        <v>1.9</v>
      </c>
      <c r="C47" s="4">
        <f t="shared" si="0"/>
        <v>0.24771246592603413</v>
      </c>
      <c r="D47" s="4">
        <f t="shared" si="1"/>
        <v>0.19</v>
      </c>
      <c r="G47" s="7">
        <v>38</v>
      </c>
      <c r="H47" s="11">
        <f t="shared" si="3"/>
        <v>2.7092027107318994</v>
      </c>
      <c r="I47" s="11">
        <f t="shared" si="2"/>
        <v>1.3940569004814307</v>
      </c>
      <c r="J47" s="8">
        <f t="shared" si="4"/>
        <v>0.1040754233531936</v>
      </c>
    </row>
    <row r="48" spans="1:10" x14ac:dyDescent="0.15">
      <c r="A48">
        <v>0</v>
      </c>
      <c r="B48" s="4">
        <v>1.95</v>
      </c>
      <c r="C48" s="4">
        <f t="shared" si="0"/>
        <v>0.24986659549227819</v>
      </c>
      <c r="D48" s="4">
        <f t="shared" si="1"/>
        <v>0.19500000000000001</v>
      </c>
      <c r="G48" s="7">
        <v>39</v>
      </c>
      <c r="H48" s="11">
        <f t="shared" si="3"/>
        <v>2.7170938197549956</v>
      </c>
      <c r="I48" s="11">
        <f t="shared" si="2"/>
        <v>1.3954090807910056</v>
      </c>
      <c r="J48" s="8">
        <f t="shared" si="4"/>
        <v>9.6949052224612683E-2</v>
      </c>
    </row>
    <row r="49" spans="1:10" ht="15" thickBot="1" x14ac:dyDescent="0.2">
      <c r="A49">
        <v>0</v>
      </c>
      <c r="B49" s="4">
        <v>2</v>
      </c>
      <c r="C49" s="4">
        <f t="shared" si="0"/>
        <v>0.25198420997897464</v>
      </c>
      <c r="D49" s="4">
        <f t="shared" si="1"/>
        <v>0.2</v>
      </c>
      <c r="G49" s="9">
        <v>40</v>
      </c>
      <c r="H49" s="11">
        <f t="shared" si="3"/>
        <v>2.7244662539376971</v>
      </c>
      <c r="I49" s="11">
        <f t="shared" si="2"/>
        <v>1.3966700200756155</v>
      </c>
      <c r="J49" s="10">
        <f t="shared" si="4"/>
        <v>9.0322610841729128E-2</v>
      </c>
    </row>
    <row r="50" spans="1:10" x14ac:dyDescent="0.15">
      <c r="B50" s="4">
        <v>2.0499999999999998</v>
      </c>
      <c r="C50" s="4">
        <f t="shared" si="0"/>
        <v>0.2540668185544962</v>
      </c>
      <c r="D50" s="4">
        <f t="shared" si="1"/>
        <v>0.20499999999999999</v>
      </c>
      <c r="J50" t="e">
        <f t="shared" si="4"/>
        <v>#NUM!</v>
      </c>
    </row>
    <row r="51" spans="1:10" x14ac:dyDescent="0.15">
      <c r="B51" s="4">
        <v>2.1</v>
      </c>
      <c r="C51" s="4">
        <f t="shared" si="0"/>
        <v>0.25611583299749885</v>
      </c>
      <c r="D51" s="4">
        <f t="shared" si="1"/>
        <v>0.21000000000000002</v>
      </c>
      <c r="J51" t="e">
        <f t="shared" si="4"/>
        <v>#DIV/0!</v>
      </c>
    </row>
    <row r="52" spans="1:10" x14ac:dyDescent="0.15">
      <c r="B52" s="4">
        <v>2.15</v>
      </c>
      <c r="C52" s="4">
        <f t="shared" si="0"/>
        <v>0.25813257613480656</v>
      </c>
      <c r="D52" s="4">
        <f t="shared" si="1"/>
        <v>0.215</v>
      </c>
      <c r="J52" t="e">
        <f t="shared" si="4"/>
        <v>#DIV/0!</v>
      </c>
    </row>
    <row r="53" spans="1:10" x14ac:dyDescent="0.15">
      <c r="B53" s="4">
        <v>2.2000000000000002</v>
      </c>
      <c r="C53" s="4">
        <f t="shared" si="0"/>
        <v>0.26011828937027742</v>
      </c>
      <c r="D53" s="4">
        <f t="shared" si="1"/>
        <v>0.22000000000000003</v>
      </c>
      <c r="J53" t="e">
        <f t="shared" si="4"/>
        <v>#DIV/0!</v>
      </c>
    </row>
    <row r="54" spans="1:10" x14ac:dyDescent="0.15">
      <c r="B54" s="4">
        <v>2.25</v>
      </c>
      <c r="C54" s="4">
        <f t="shared" si="0"/>
        <v>0.26207413942088964</v>
      </c>
      <c r="D54" s="4">
        <f t="shared" si="1"/>
        <v>0.22500000000000001</v>
      </c>
      <c r="J54" t="e">
        <f t="shared" si="4"/>
        <v>#DIV/0!</v>
      </c>
    </row>
    <row r="55" spans="1:10" x14ac:dyDescent="0.15">
      <c r="B55" s="4">
        <v>2.2999999999999998</v>
      </c>
      <c r="C55" s="4">
        <f t="shared" si="0"/>
        <v>0.26400122435918244</v>
      </c>
      <c r="D55" s="4">
        <f t="shared" si="1"/>
        <v>0.22999999999999998</v>
      </c>
      <c r="J55" t="e">
        <f t="shared" si="4"/>
        <v>#DIV/0!</v>
      </c>
    </row>
    <row r="56" spans="1:10" x14ac:dyDescent="0.15">
      <c r="B56" s="4">
        <v>2.35</v>
      </c>
      <c r="C56" s="4">
        <f t="shared" si="0"/>
        <v>0.26590057904691733</v>
      </c>
      <c r="D56" s="4">
        <f t="shared" si="1"/>
        <v>0.23500000000000001</v>
      </c>
      <c r="J56" t="e">
        <f t="shared" si="4"/>
        <v>#DIV/0!</v>
      </c>
    </row>
    <row r="57" spans="1:10" x14ac:dyDescent="0.15">
      <c r="B57" s="4">
        <v>2.4</v>
      </c>
      <c r="C57" s="4">
        <f t="shared" si="0"/>
        <v>0.26777318003286782</v>
      </c>
      <c r="D57" s="4">
        <f t="shared" si="1"/>
        <v>0.24</v>
      </c>
      <c r="J57" t="e">
        <f t="shared" si="4"/>
        <v>#DIV/0!</v>
      </c>
    </row>
    <row r="58" spans="1:10" x14ac:dyDescent="0.15">
      <c r="B58" s="4">
        <v>2.4500000000000002</v>
      </c>
      <c r="C58" s="4">
        <f t="shared" si="0"/>
        <v>0.26961994997758504</v>
      </c>
      <c r="D58" s="4">
        <f t="shared" si="1"/>
        <v>0.24500000000000002</v>
      </c>
      <c r="J58" t="e">
        <f t="shared" si="4"/>
        <v>#DIV/0!</v>
      </c>
    </row>
    <row r="59" spans="1:10" x14ac:dyDescent="0.15">
      <c r="B59" s="4">
        <v>2.5</v>
      </c>
      <c r="C59" s="4">
        <f t="shared" si="0"/>
        <v>0.27144176165949069</v>
      </c>
      <c r="D59" s="4">
        <f t="shared" si="1"/>
        <v>0.25</v>
      </c>
      <c r="J59" t="e">
        <f t="shared" si="4"/>
        <v>#DIV/0!</v>
      </c>
    </row>
    <row r="60" spans="1:10" x14ac:dyDescent="0.15">
      <c r="B60" s="4">
        <v>2.5499999999999998</v>
      </c>
      <c r="C60" s="4">
        <f t="shared" si="0"/>
        <v>0.27323944160944685</v>
      </c>
      <c r="D60" s="4">
        <f t="shared" si="1"/>
        <v>0.255</v>
      </c>
      <c r="J60" t="e">
        <f t="shared" si="4"/>
        <v>#DIV/0!</v>
      </c>
    </row>
    <row r="61" spans="1:10" x14ac:dyDescent="0.15">
      <c r="B61" s="4">
        <v>2.6</v>
      </c>
      <c r="C61" s="4">
        <f t="shared" si="0"/>
        <v>0.27501377341482819</v>
      </c>
      <c r="D61" s="4">
        <f t="shared" si="1"/>
        <v>0.26</v>
      </c>
      <c r="J61" t="e">
        <f t="shared" si="4"/>
        <v>#DIV/0!</v>
      </c>
    </row>
    <row r="62" spans="1:10" x14ac:dyDescent="0.15">
      <c r="B62" s="4">
        <v>2.65</v>
      </c>
      <c r="C62" s="4">
        <f t="shared" si="0"/>
        <v>0.27676550072889178</v>
      </c>
      <c r="D62" s="4">
        <f t="shared" si="1"/>
        <v>0.26500000000000001</v>
      </c>
      <c r="J62" t="e">
        <f t="shared" si="4"/>
        <v>#DIV/0!</v>
      </c>
    </row>
    <row r="63" spans="1:10" x14ac:dyDescent="0.15">
      <c r="B63" s="4">
        <v>2.7</v>
      </c>
      <c r="C63" s="4">
        <f t="shared" si="0"/>
        <v>0.27849533001676674</v>
      </c>
      <c r="D63" s="4">
        <f t="shared" si="1"/>
        <v>0.27</v>
      </c>
      <c r="J63" t="e">
        <f t="shared" si="4"/>
        <v>#DIV/0!</v>
      </c>
    </row>
    <row r="64" spans="1:10" x14ac:dyDescent="0.15">
      <c r="B64" s="4">
        <v>2.75</v>
      </c>
      <c r="C64" s="4">
        <f t="shared" si="0"/>
        <v>0.28020393306553876</v>
      </c>
      <c r="D64" s="4">
        <f t="shared" si="1"/>
        <v>0.27500000000000002</v>
      </c>
      <c r="J64" t="e">
        <f t="shared" si="4"/>
        <v>#DIV/0!</v>
      </c>
    </row>
    <row r="65" spans="2:10" x14ac:dyDescent="0.15">
      <c r="B65" s="4">
        <v>2.8</v>
      </c>
      <c r="C65" s="4">
        <f t="shared" si="0"/>
        <v>0.2818919492825957</v>
      </c>
      <c r="D65" s="4">
        <f t="shared" si="1"/>
        <v>0.27999999999999997</v>
      </c>
      <c r="J65" t="e">
        <f t="shared" si="4"/>
        <v>#DIV/0!</v>
      </c>
    </row>
    <row r="66" spans="2:10" x14ac:dyDescent="0.15">
      <c r="B66" s="4">
        <v>2.85</v>
      </c>
      <c r="C66" s="4">
        <f t="shared" si="0"/>
        <v>0.28355998780353825</v>
      </c>
      <c r="D66" s="4">
        <f t="shared" si="1"/>
        <v>0.28500000000000003</v>
      </c>
      <c r="J66" t="e">
        <f t="shared" si="4"/>
        <v>#DIV/0!</v>
      </c>
    </row>
    <row r="67" spans="2:10" x14ac:dyDescent="0.15">
      <c r="B67" s="4">
        <v>2.9</v>
      </c>
      <c r="C67" s="4">
        <f t="shared" si="0"/>
        <v>0.28520862942848174</v>
      </c>
      <c r="D67" s="4">
        <f t="shared" si="1"/>
        <v>0.28999999999999998</v>
      </c>
      <c r="J67" t="e">
        <f t="shared" si="4"/>
        <v>#DIV/0!</v>
      </c>
    </row>
    <row r="68" spans="2:10" x14ac:dyDescent="0.15">
      <c r="B68" s="4">
        <v>2.95</v>
      </c>
      <c r="C68" s="4">
        <f t="shared" si="0"/>
        <v>0.28683842840342444</v>
      </c>
      <c r="D68" s="4">
        <f t="shared" si="1"/>
        <v>0.29500000000000004</v>
      </c>
      <c r="J68" t="e">
        <f t="shared" si="4"/>
        <v>#DIV/0!</v>
      </c>
    </row>
    <row r="69" spans="2:10" x14ac:dyDescent="0.15">
      <c r="B69" s="4">
        <v>3</v>
      </c>
      <c r="C69" s="4">
        <f t="shared" si="0"/>
        <v>0.28844991406148168</v>
      </c>
      <c r="D69" s="4">
        <f t="shared" si="1"/>
        <v>0.30000000000000004</v>
      </c>
      <c r="J69" t="e">
        <f t="shared" si="4"/>
        <v>#DIV/0!</v>
      </c>
    </row>
    <row r="70" spans="2:10" x14ac:dyDescent="0.15">
      <c r="B70" s="4">
        <v>3.05</v>
      </c>
      <c r="C70" s="4">
        <f t="shared" si="0"/>
        <v>0.29004359233715121</v>
      </c>
      <c r="D70" s="4">
        <f t="shared" si="1"/>
        <v>0.30499999999999999</v>
      </c>
      <c r="J70" t="e">
        <f t="shared" si="4"/>
        <v>#DIV/0!</v>
      </c>
    </row>
    <row r="71" spans="2:10" x14ac:dyDescent="0.15">
      <c r="B71" s="4">
        <v>3.1</v>
      </c>
      <c r="C71" s="4">
        <f t="shared" si="0"/>
        <v>0.29161994716534234</v>
      </c>
      <c r="D71" s="4">
        <f t="shared" si="1"/>
        <v>0.31000000000000005</v>
      </c>
      <c r="J71" t="e">
        <f t="shared" si="4"/>
        <v>#DIV/0!</v>
      </c>
    </row>
    <row r="72" spans="2:10" x14ac:dyDescent="0.15">
      <c r="B72" s="4">
        <v>3.15</v>
      </c>
      <c r="C72" s="4">
        <f t="shared" si="0"/>
        <v>0.29317944177564753</v>
      </c>
      <c r="D72" s="4">
        <f t="shared" si="1"/>
        <v>0.315</v>
      </c>
      <c r="J72" t="e">
        <f t="shared" si="4"/>
        <v>#DIV/0!</v>
      </c>
    </row>
    <row r="73" spans="2:10" x14ac:dyDescent="0.15">
      <c r="B73" s="4">
        <v>3.2</v>
      </c>
      <c r="C73" s="4">
        <f t="shared" si="0"/>
        <v>0.29472251989123094</v>
      </c>
      <c r="D73" s="4">
        <f t="shared" si="1"/>
        <v>0.32000000000000006</v>
      </c>
      <c r="J73" t="e">
        <f t="shared" si="4"/>
        <v>#DIV/0!</v>
      </c>
    </row>
    <row r="74" spans="2:10" x14ac:dyDescent="0.15">
      <c r="B74" s="4">
        <v>3.25</v>
      </c>
      <c r="C74" s="4">
        <f t="shared" ref="C74:C109" si="5">F$3*H$3*B74^I$3</f>
        <v>0.29624960684073709</v>
      </c>
      <c r="D74" s="4">
        <f t="shared" ref="D74:D109" si="6">G$3*B74</f>
        <v>0.32500000000000001</v>
      </c>
      <c r="J74" t="e">
        <f t="shared" si="4"/>
        <v>#DIV/0!</v>
      </c>
    </row>
    <row r="75" spans="2:10" x14ac:dyDescent="0.15">
      <c r="B75" s="4">
        <v>3.3</v>
      </c>
      <c r="C75" s="4">
        <f t="shared" si="5"/>
        <v>0.29776111059076549</v>
      </c>
      <c r="D75" s="4">
        <f t="shared" si="6"/>
        <v>0.33</v>
      </c>
      <c r="J75" t="e">
        <f t="shared" ref="J75:J109" si="7">LN(I75/I74)*100</f>
        <v>#DIV/0!</v>
      </c>
    </row>
    <row r="76" spans="2:10" x14ac:dyDescent="0.15">
      <c r="B76" s="4">
        <v>3.35</v>
      </c>
      <c r="C76" s="4">
        <f t="shared" si="5"/>
        <v>0.29925742270569827</v>
      </c>
      <c r="D76" s="4">
        <f t="shared" si="6"/>
        <v>0.33500000000000002</v>
      </c>
      <c r="J76" t="e">
        <f t="shared" si="7"/>
        <v>#DIV/0!</v>
      </c>
    </row>
    <row r="77" spans="2:10" x14ac:dyDescent="0.15">
      <c r="B77" s="4">
        <v>3.4</v>
      </c>
      <c r="C77" s="4">
        <f t="shared" si="5"/>
        <v>0.300738919240995</v>
      </c>
      <c r="D77" s="4">
        <f t="shared" si="6"/>
        <v>0.34</v>
      </c>
      <c r="J77" t="e">
        <f t="shared" si="7"/>
        <v>#DIV/0!</v>
      </c>
    </row>
    <row r="78" spans="2:10" x14ac:dyDescent="0.15">
      <c r="B78" s="4">
        <v>3.45</v>
      </c>
      <c r="C78" s="4">
        <f t="shared" si="5"/>
        <v>0.3022059615754738</v>
      </c>
      <c r="D78" s="4">
        <f t="shared" si="6"/>
        <v>0.34500000000000003</v>
      </c>
      <c r="J78" t="e">
        <f t="shared" si="7"/>
        <v>#DIV/0!</v>
      </c>
    </row>
    <row r="79" spans="2:10" x14ac:dyDescent="0.15">
      <c r="B79" s="4">
        <v>3.5</v>
      </c>
      <c r="C79" s="4">
        <f t="shared" si="5"/>
        <v>0.30365889718756628</v>
      </c>
      <c r="D79" s="4">
        <f t="shared" si="6"/>
        <v>0.35000000000000003</v>
      </c>
      <c r="J79" t="e">
        <f t="shared" si="7"/>
        <v>#DIV/0!</v>
      </c>
    </row>
    <row r="80" spans="2:10" x14ac:dyDescent="0.15">
      <c r="B80" s="4">
        <v>3.55</v>
      </c>
      <c r="C80" s="4">
        <f t="shared" si="5"/>
        <v>0.30509806038005977</v>
      </c>
      <c r="D80" s="4">
        <f t="shared" si="6"/>
        <v>0.35499999999999998</v>
      </c>
      <c r="J80" t="e">
        <f t="shared" si="7"/>
        <v>#DIV/0!</v>
      </c>
    </row>
    <row r="81" spans="2:10" x14ac:dyDescent="0.15">
      <c r="B81" s="4">
        <v>3.6</v>
      </c>
      <c r="C81" s="4">
        <f t="shared" si="5"/>
        <v>0.30652377295742128</v>
      </c>
      <c r="D81" s="4">
        <f t="shared" si="6"/>
        <v>0.36000000000000004</v>
      </c>
      <c r="J81" t="e">
        <f t="shared" si="7"/>
        <v>#DIV/0!</v>
      </c>
    </row>
    <row r="82" spans="2:10" x14ac:dyDescent="0.15">
      <c r="B82" s="4">
        <v>3.65</v>
      </c>
      <c r="C82" s="4">
        <f t="shared" si="5"/>
        <v>0.30793634485941723</v>
      </c>
      <c r="D82" s="4">
        <f t="shared" si="6"/>
        <v>0.36499999999999999</v>
      </c>
      <c r="J82" t="e">
        <f t="shared" si="7"/>
        <v>#DIV/0!</v>
      </c>
    </row>
    <row r="83" spans="2:10" x14ac:dyDescent="0.15">
      <c r="B83" s="4">
        <v>3.7</v>
      </c>
      <c r="C83" s="4">
        <f t="shared" si="5"/>
        <v>0.30933607475440716</v>
      </c>
      <c r="D83" s="4">
        <f t="shared" si="6"/>
        <v>0.37000000000000005</v>
      </c>
      <c r="J83" t="e">
        <f t="shared" si="7"/>
        <v>#DIV/0!</v>
      </c>
    </row>
    <row r="84" spans="2:10" x14ac:dyDescent="0.15">
      <c r="B84" s="4">
        <v>3.75</v>
      </c>
      <c r="C84" s="4">
        <f t="shared" si="5"/>
        <v>0.31072325059538586</v>
      </c>
      <c r="D84" s="4">
        <f t="shared" si="6"/>
        <v>0.375</v>
      </c>
      <c r="J84" t="e">
        <f t="shared" si="7"/>
        <v>#DIV/0!</v>
      </c>
    </row>
    <row r="85" spans="2:10" x14ac:dyDescent="0.15">
      <c r="B85" s="4">
        <v>3.8</v>
      </c>
      <c r="C85" s="4">
        <f t="shared" si="5"/>
        <v>0.31209815014157694</v>
      </c>
      <c r="D85" s="4">
        <f t="shared" si="6"/>
        <v>0.38</v>
      </c>
      <c r="J85" t="e">
        <f t="shared" si="7"/>
        <v>#DIV/0!</v>
      </c>
    </row>
    <row r="86" spans="2:10" x14ac:dyDescent="0.15">
      <c r="B86" s="4">
        <v>3.85</v>
      </c>
      <c r="C86" s="4">
        <f t="shared" si="5"/>
        <v>0.31346104144813403</v>
      </c>
      <c r="D86" s="4">
        <f t="shared" si="6"/>
        <v>0.38500000000000001</v>
      </c>
      <c r="J86" t="e">
        <f t="shared" si="7"/>
        <v>#DIV/0!</v>
      </c>
    </row>
    <row r="87" spans="2:10" x14ac:dyDescent="0.15">
      <c r="B87" s="4">
        <v>3.9</v>
      </c>
      <c r="C87" s="4">
        <f t="shared" si="5"/>
        <v>0.31481218332628869</v>
      </c>
      <c r="D87" s="4">
        <f t="shared" si="6"/>
        <v>0.39</v>
      </c>
      <c r="J87" t="e">
        <f t="shared" si="7"/>
        <v>#DIV/0!</v>
      </c>
    </row>
    <row r="88" spans="2:10" x14ac:dyDescent="0.15">
      <c r="B88" s="4">
        <v>3.95</v>
      </c>
      <c r="C88" s="4">
        <f t="shared" si="5"/>
        <v>0.31615182577608231</v>
      </c>
      <c r="D88" s="4">
        <f t="shared" si="6"/>
        <v>0.39500000000000002</v>
      </c>
      <c r="J88" t="e">
        <f t="shared" si="7"/>
        <v>#DIV/0!</v>
      </c>
    </row>
    <row r="89" spans="2:10" x14ac:dyDescent="0.15">
      <c r="B89" s="4">
        <v>4</v>
      </c>
      <c r="C89" s="4">
        <f t="shared" si="5"/>
        <v>0.31748021039363988</v>
      </c>
      <c r="D89" s="4">
        <f t="shared" si="6"/>
        <v>0.4</v>
      </c>
      <c r="J89" t="e">
        <f t="shared" si="7"/>
        <v>#DIV/0!</v>
      </c>
    </row>
    <row r="90" spans="2:10" x14ac:dyDescent="0.15">
      <c r="B90" s="4">
        <v>4.05</v>
      </c>
      <c r="C90" s="4">
        <f t="shared" si="5"/>
        <v>0.31879757075478332</v>
      </c>
      <c r="D90" s="4">
        <f t="shared" si="6"/>
        <v>0.40500000000000003</v>
      </c>
      <c r="J90" t="e">
        <f t="shared" si="7"/>
        <v>#DIV/0!</v>
      </c>
    </row>
    <row r="91" spans="2:10" x14ac:dyDescent="0.15">
      <c r="B91" s="4">
        <v>4.0999999999999996</v>
      </c>
      <c r="C91" s="4">
        <f t="shared" si="5"/>
        <v>0.32010413277663108</v>
      </c>
      <c r="D91" s="4">
        <f t="shared" si="6"/>
        <v>0.41</v>
      </c>
      <c r="J91" t="e">
        <f t="shared" si="7"/>
        <v>#DIV/0!</v>
      </c>
    </row>
    <row r="92" spans="2:10" x14ac:dyDescent="0.15">
      <c r="B92" s="4">
        <v>4.1500000000000004</v>
      </c>
      <c r="C92" s="4">
        <f t="shared" si="5"/>
        <v>0.32140011505870086</v>
      </c>
      <c r="D92" s="4">
        <f t="shared" si="6"/>
        <v>0.41500000000000004</v>
      </c>
      <c r="J92" t="e">
        <f t="shared" si="7"/>
        <v>#DIV/0!</v>
      </c>
    </row>
    <row r="93" spans="2:10" x14ac:dyDescent="0.15">
      <c r="B93" s="4">
        <v>4.2</v>
      </c>
      <c r="C93" s="4">
        <f t="shared" si="5"/>
        <v>0.32268572920490879</v>
      </c>
      <c r="D93" s="4">
        <f t="shared" si="6"/>
        <v>0.42000000000000004</v>
      </c>
      <c r="J93" t="e">
        <f t="shared" si="7"/>
        <v>#DIV/0!</v>
      </c>
    </row>
    <row r="94" spans="2:10" x14ac:dyDescent="0.15">
      <c r="B94" s="4">
        <v>4.25</v>
      </c>
      <c r="C94" s="4">
        <f t="shared" si="5"/>
        <v>0.32396118012774838</v>
      </c>
      <c r="D94" s="4">
        <f t="shared" si="6"/>
        <v>0.42500000000000004</v>
      </c>
      <c r="J94" t="e">
        <f t="shared" si="7"/>
        <v>#DIV/0!</v>
      </c>
    </row>
    <row r="95" spans="2:10" x14ac:dyDescent="0.15">
      <c r="B95" s="4">
        <v>4.3</v>
      </c>
      <c r="C95" s="4">
        <f t="shared" si="5"/>
        <v>0.32522666633583375</v>
      </c>
      <c r="D95" s="4">
        <f t="shared" si="6"/>
        <v>0.43</v>
      </c>
      <c r="J95" t="e">
        <f t="shared" si="7"/>
        <v>#DIV/0!</v>
      </c>
    </row>
    <row r="96" spans="2:10" x14ac:dyDescent="0.15">
      <c r="B96" s="4">
        <v>4.3499999999999996</v>
      </c>
      <c r="C96" s="4">
        <f t="shared" si="5"/>
        <v>0.32648238020589843</v>
      </c>
      <c r="D96" s="4">
        <f t="shared" si="6"/>
        <v>0.435</v>
      </c>
      <c r="J96" t="e">
        <f t="shared" si="7"/>
        <v>#DIV/0!</v>
      </c>
    </row>
    <row r="97" spans="2:10" x14ac:dyDescent="0.15">
      <c r="B97" s="4">
        <v>4.4000000000000004</v>
      </c>
      <c r="C97" s="4">
        <f t="shared" si="5"/>
        <v>0.32772850824025834</v>
      </c>
      <c r="D97" s="4">
        <f t="shared" si="6"/>
        <v>0.44000000000000006</v>
      </c>
      <c r="J97" t="e">
        <f t="shared" si="7"/>
        <v>#DIV/0!</v>
      </c>
    </row>
    <row r="98" spans="2:10" x14ac:dyDescent="0.15">
      <c r="B98" s="4">
        <v>4.45</v>
      </c>
      <c r="C98" s="4">
        <f t="shared" si="5"/>
        <v>0.3289652313106724</v>
      </c>
      <c r="D98" s="4">
        <f t="shared" si="6"/>
        <v>0.44500000000000006</v>
      </c>
      <c r="J98" t="e">
        <f t="shared" si="7"/>
        <v>#DIV/0!</v>
      </c>
    </row>
    <row r="99" spans="2:10" x14ac:dyDescent="0.15">
      <c r="B99" s="4">
        <v>4.5</v>
      </c>
      <c r="C99" s="4">
        <f t="shared" si="5"/>
        <v>0.33019272488946272</v>
      </c>
      <c r="D99" s="4">
        <f t="shared" si="6"/>
        <v>0.45</v>
      </c>
      <c r="J99" t="e">
        <f t="shared" si="7"/>
        <v>#DIV/0!</v>
      </c>
    </row>
    <row r="100" spans="2:10" x14ac:dyDescent="0.15">
      <c r="B100" s="4">
        <v>4.55</v>
      </c>
      <c r="C100" s="4">
        <f t="shared" si="5"/>
        <v>0.33141115926869391</v>
      </c>
      <c r="D100" s="4">
        <f t="shared" si="6"/>
        <v>0.45500000000000002</v>
      </c>
      <c r="J100" t="e">
        <f t="shared" si="7"/>
        <v>#DIV/0!</v>
      </c>
    </row>
    <row r="101" spans="2:10" x14ac:dyDescent="0.15">
      <c r="B101" s="4">
        <v>4.5999999999999996</v>
      </c>
      <c r="C101" s="4">
        <f t="shared" si="5"/>
        <v>0.33262069976815312</v>
      </c>
      <c r="D101" s="4">
        <f t="shared" si="6"/>
        <v>0.45999999999999996</v>
      </c>
      <c r="J101" t="e">
        <f t="shared" si="7"/>
        <v>#DIV/0!</v>
      </c>
    </row>
    <row r="102" spans="2:10" x14ac:dyDescent="0.15">
      <c r="B102" s="4">
        <v>4.6500000000000004</v>
      </c>
      <c r="C102" s="4">
        <f t="shared" si="5"/>
        <v>0.33382150693281748</v>
      </c>
      <c r="D102" s="4">
        <f t="shared" si="6"/>
        <v>0.46500000000000008</v>
      </c>
      <c r="J102" t="e">
        <f t="shared" si="7"/>
        <v>#DIV/0!</v>
      </c>
    </row>
    <row r="103" spans="2:10" x14ac:dyDescent="0.15">
      <c r="B103" s="4">
        <v>4.7</v>
      </c>
      <c r="C103" s="4">
        <f t="shared" si="5"/>
        <v>0.33501373672044682</v>
      </c>
      <c r="D103" s="4">
        <f t="shared" si="6"/>
        <v>0.47000000000000003</v>
      </c>
      <c r="J103" t="e">
        <f t="shared" si="7"/>
        <v>#DIV/0!</v>
      </c>
    </row>
    <row r="104" spans="2:10" x14ac:dyDescent="0.15">
      <c r="B104" s="4">
        <v>4.75</v>
      </c>
      <c r="C104" s="4">
        <f t="shared" si="5"/>
        <v>0.33619754067989632</v>
      </c>
      <c r="D104" s="4">
        <f t="shared" si="6"/>
        <v>0.47500000000000003</v>
      </c>
      <c r="J104" t="e">
        <f t="shared" si="7"/>
        <v>#DIV/0!</v>
      </c>
    </row>
    <row r="105" spans="2:10" x14ac:dyDescent="0.15">
      <c r="B105" s="4">
        <v>4.8</v>
      </c>
      <c r="C105" s="4">
        <f t="shared" si="5"/>
        <v>0.33737306612069973</v>
      </c>
      <c r="D105" s="4">
        <f t="shared" si="6"/>
        <v>0.48</v>
      </c>
      <c r="J105" t="e">
        <f t="shared" si="7"/>
        <v>#DIV/0!</v>
      </c>
    </row>
    <row r="106" spans="2:10" x14ac:dyDescent="0.15">
      <c r="B106" s="4">
        <v>4.8499999999999996</v>
      </c>
      <c r="C106" s="4">
        <f t="shared" si="5"/>
        <v>0.33854045627443646</v>
      </c>
      <c r="D106" s="4">
        <f t="shared" si="6"/>
        <v>0.48499999999999999</v>
      </c>
      <c r="J106" t="e">
        <f t="shared" si="7"/>
        <v>#DIV/0!</v>
      </c>
    </row>
    <row r="107" spans="2:10" x14ac:dyDescent="0.15">
      <c r="B107" s="4">
        <v>4.9000000000000004</v>
      </c>
      <c r="C107" s="4">
        <f t="shared" si="5"/>
        <v>0.33969985044836215</v>
      </c>
      <c r="D107" s="4">
        <f t="shared" si="6"/>
        <v>0.49000000000000005</v>
      </c>
      <c r="J107" t="e">
        <f t="shared" si="7"/>
        <v>#DIV/0!</v>
      </c>
    </row>
    <row r="108" spans="2:10" x14ac:dyDescent="0.15">
      <c r="B108" s="4">
        <v>4.95</v>
      </c>
      <c r="C108" s="4">
        <f t="shared" si="5"/>
        <v>0.34085138417174704</v>
      </c>
      <c r="D108" s="4">
        <f t="shared" si="6"/>
        <v>0.49500000000000005</v>
      </c>
      <c r="J108" t="e">
        <f t="shared" si="7"/>
        <v>#DIV/0!</v>
      </c>
    </row>
    <row r="109" spans="2:10" x14ac:dyDescent="0.15">
      <c r="B109" s="4">
        <v>5</v>
      </c>
      <c r="C109" s="4">
        <f t="shared" si="5"/>
        <v>0.3419951893353394</v>
      </c>
      <c r="D109" s="4">
        <f t="shared" si="6"/>
        <v>0.5</v>
      </c>
      <c r="J109" t="e">
        <f t="shared" si="7"/>
        <v>#DIV/0!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takeki</dc:creator>
  <cp:lastModifiedBy>Microsoft Office ユーザー</cp:lastModifiedBy>
  <dcterms:created xsi:type="dcterms:W3CDTF">2015-04-22T04:01:41Z</dcterms:created>
  <dcterms:modified xsi:type="dcterms:W3CDTF">2015-06-25T05:45:00Z</dcterms:modified>
</cp:coreProperties>
</file>