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sers\Matt\Documents\python\dmu\output\"/>
    </mc:Choice>
  </mc:AlternateContent>
  <xr:revisionPtr revIDLastSave="0" documentId="13_ncr:1_{C4FA2F37-1E72-472C-A6C3-74AF4F3FCD2E}" xr6:coauthVersionLast="47" xr6:coauthVersionMax="47" xr10:uidLastSave="{00000000-0000-0000-0000-000000000000}"/>
  <bookViews>
    <workbookView xWindow="-120" yWindow="-120" windowWidth="28110" windowHeight="18240" xr2:uid="{00000000-000D-0000-FFFF-FFFF00000000}"/>
  </bookViews>
  <sheets>
    <sheet name="Dual Momentum Model Simulat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1" l="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alcChain>
</file>

<file path=xl/sharedStrings.xml><?xml version="1.0" encoding="utf-8"?>
<sst xmlns="http://schemas.openxmlformats.org/spreadsheetml/2006/main" count="672" uniqueCount="344">
  <si>
    <t>Dual Momentum Model Simulation</t>
  </si>
  <si>
    <t>Tactical asset allocation model results from Jan 1998 to Sep 2022 are based on dual momentum model holding the best performing asset.</t>
  </si>
  <si>
    <t>Absolute momentum based trend following filter is used to switch any selected assets that have a negative excess return over the risk free rate to Vanguard Long-Term Treasury Inv (VUSTX).</t>
  </si>
  <si>
    <t>The model uses multiple weighted performance windows to rank the assets by weighted average of asset performance.</t>
  </si>
  <si>
    <t>Tactical asset allocation model trades are executed using the end of month close price each month based on the end of month signals.</t>
  </si>
  <si>
    <t>The time period was constrained by the available data for Vanguard International Explorer Inv (VINEX) [Dec 1996 - Sep 2022].</t>
  </si>
  <si>
    <t>Tactical Asset Allocation Model Assets</t>
  </si>
  <si>
    <t>Ticker</t>
  </si>
  <si>
    <t>Name</t>
  </si>
  <si>
    <t>VFINX</t>
  </si>
  <si>
    <t>Vanguard 500 Index Investor</t>
  </si>
  <si>
    <t>VINEX</t>
  </si>
  <si>
    <t>Vanguard International Explorer Inv</t>
  </si>
  <si>
    <t>Timing Periods</t>
  </si>
  <si>
    <t>Period</t>
  </si>
  <si>
    <t>Length</t>
  </si>
  <si>
    <t>Unit</t>
  </si>
  <si>
    <t>Weight</t>
  </si>
  <si>
    <t>Timing Period 1</t>
  </si>
  <si>
    <t>Months</t>
  </si>
  <si>
    <t>Timing Period 2</t>
  </si>
  <si>
    <t>Timing Period 3</t>
  </si>
  <si>
    <t>Portfolio Performance (Jan 1998 - Sep 2022)</t>
  </si>
  <si>
    <t>Metric</t>
  </si>
  <si>
    <t>Dual Momentum Model</t>
  </si>
  <si>
    <t>Equal Weight Portfolio</t>
  </si>
  <si>
    <t>Start Balance</t>
  </si>
  <si>
    <t>End Balance</t>
  </si>
  <si>
    <t>Annualized Return (CAGR)</t>
  </si>
  <si>
    <t>Standard Deviation</t>
  </si>
  <si>
    <t>Best Year</t>
  </si>
  <si>
    <t>Worst Year</t>
  </si>
  <si>
    <t>Maximum Drawdown</t>
  </si>
  <si>
    <t>Sharpe Ratio</t>
  </si>
  <si>
    <t>Sortino Ratio</t>
  </si>
  <si>
    <t>Stock Market Correlation</t>
  </si>
  <si>
    <t>Trailing Returns</t>
  </si>
  <si>
    <t>Total Return</t>
  </si>
  <si>
    <t>Annualized Return</t>
  </si>
  <si>
    <t>Annualized Standard Deviation</t>
  </si>
  <si>
    <t>3 Month</t>
  </si>
  <si>
    <t>Year To Date</t>
  </si>
  <si>
    <t>1 year</t>
  </si>
  <si>
    <t>3 year</t>
  </si>
  <si>
    <t>5 year</t>
  </si>
  <si>
    <t>10 year</t>
  </si>
  <si>
    <t>Full</t>
  </si>
  <si>
    <t>Trailing return and volatility are as of last full calendar month ending September 2022</t>
  </si>
  <si>
    <t>Risk and Return Metrics (Jan 1998 - Sep 2022)</t>
  </si>
  <si>
    <t>Arithmetic Mean (monthly)</t>
  </si>
  <si>
    <t>Arithmetic Mean (annualized)</t>
  </si>
  <si>
    <t>Geometric Mean (monthly)</t>
  </si>
  <si>
    <t>Geometric Mean (annualized)</t>
  </si>
  <si>
    <t>Standard Deviation (monthly)</t>
  </si>
  <si>
    <t>Standard Deviation (annualized)</t>
  </si>
  <si>
    <t>Downside Deviation (monthly)</t>
  </si>
  <si>
    <t>Beta (*)</t>
  </si>
  <si>
    <t>Alpha (annualized)</t>
  </si>
  <si>
    <t>R Squared</t>
  </si>
  <si>
    <t>Treynor Ratio (%)</t>
  </si>
  <si>
    <t>Calmar Ratio</t>
  </si>
  <si>
    <t>Active Return</t>
  </si>
  <si>
    <t/>
  </si>
  <si>
    <t>Tracking Error</t>
  </si>
  <si>
    <t>Information Ratio</t>
  </si>
  <si>
    <t>Skewness</t>
  </si>
  <si>
    <t>Excess Kurtosis</t>
  </si>
  <si>
    <t>Historical Value-at-Risk (5%)</t>
  </si>
  <si>
    <t>Analytical Value-at-Risk (5%)</t>
  </si>
  <si>
    <t>Conditional Value-at-Risk (5%)</t>
  </si>
  <si>
    <t>Upside Capture Ratio (%)</t>
  </si>
  <si>
    <t>Downside Capture Ratio (%)</t>
  </si>
  <si>
    <t>Safe Withdrawal Rate</t>
  </si>
  <si>
    <t>Perpetual Withdrawal Rate</t>
  </si>
  <si>
    <t>Positive Periods</t>
  </si>
  <si>
    <t>202 out of 297 (68.01%)</t>
  </si>
  <si>
    <t>188 out of 297 (63.30%)</t>
  </si>
  <si>
    <t>190 out of 297 (63.97%)</t>
  </si>
  <si>
    <t>Gain/Loss Ratio</t>
  </si>
  <si>
    <t>(*) Vanguard 500 Index Investor is used as the benchmark for calculations. Value-at-risk metrics are based on monthly values.</t>
  </si>
  <si>
    <t>Annual Returns</t>
  </si>
  <si>
    <t>Year</t>
  </si>
  <si>
    <t>Inflation</t>
  </si>
  <si>
    <t>Return</t>
  </si>
  <si>
    <t>Balance</t>
  </si>
  <si>
    <t>Vanguard 500 Index Investor (VFINX)</t>
  </si>
  <si>
    <t>Vanguard International Explorer Inv (VINEX)</t>
  </si>
  <si>
    <t>Vanguard Long-Term Treasury Inv (VUSTX)</t>
  </si>
  <si>
    <t>Annual return for 2022 is from 01/01/2022 to 09/30/2022</t>
  </si>
  <si>
    <t>Monthly Returns</t>
  </si>
  <si>
    <t>Month</t>
  </si>
  <si>
    <t>Drawdowns for Historical Market Stress Periods</t>
  </si>
  <si>
    <t>Stress Period</t>
  </si>
  <si>
    <t>Start</t>
  </si>
  <si>
    <t>End</t>
  </si>
  <si>
    <t>Russian Debt Default</t>
  </si>
  <si>
    <t>Jul 1998</t>
  </si>
  <si>
    <t>Oct 1998</t>
  </si>
  <si>
    <t>Dotcom Crash</t>
  </si>
  <si>
    <t>Mar 2000</t>
  </si>
  <si>
    <t>Oct 2002</t>
  </si>
  <si>
    <t>Subprime Crisis</t>
  </si>
  <si>
    <t>Nov 2007</t>
  </si>
  <si>
    <t>Mar 2009</t>
  </si>
  <si>
    <t>COVID-19 Start</t>
  </si>
  <si>
    <t>Jan 2020</t>
  </si>
  <si>
    <t>Mar 2020</t>
  </si>
  <si>
    <t>Drawdowns for Dual Momentum Model (worst 10)</t>
  </si>
  <si>
    <t>Rank</t>
  </si>
  <si>
    <t>Recovery By</t>
  </si>
  <si>
    <t>Recovery Time</t>
  </si>
  <si>
    <t>Underwater Period</t>
  </si>
  <si>
    <t>Drawdown</t>
  </si>
  <si>
    <t>Jan 2022</t>
  </si>
  <si>
    <t>Sep 2022</t>
  </si>
  <si>
    <t>9 months</t>
  </si>
  <si>
    <t>May 2000</t>
  </si>
  <si>
    <t>3 months</t>
  </si>
  <si>
    <t>Apr 2003</t>
  </si>
  <si>
    <t>2 years 11 months</t>
  </si>
  <si>
    <t>3 years 2 months</t>
  </si>
  <si>
    <t>Jun 2007</t>
  </si>
  <si>
    <t>Oct 2008</t>
  </si>
  <si>
    <t>1 year 5 months</t>
  </si>
  <si>
    <t>May 2009</t>
  </si>
  <si>
    <t>7 months</t>
  </si>
  <si>
    <t>2 years</t>
  </si>
  <si>
    <t>Aug 1998</t>
  </si>
  <si>
    <t>1 month</t>
  </si>
  <si>
    <t>Jan 1999</t>
  </si>
  <si>
    <t>5 months</t>
  </si>
  <si>
    <t>6 months</t>
  </si>
  <si>
    <t>Feb 2020</t>
  </si>
  <si>
    <t>2 months</t>
  </si>
  <si>
    <t>Jul 2020</t>
  </si>
  <si>
    <t>Aug 2015</t>
  </si>
  <si>
    <t>Jan 2016</t>
  </si>
  <si>
    <t>Dec 2016</t>
  </si>
  <si>
    <t>11 months</t>
  </si>
  <si>
    <t>May 2010</t>
  </si>
  <si>
    <t>Sep 2010</t>
  </si>
  <si>
    <t>4 months</t>
  </si>
  <si>
    <t>Apr 2012</t>
  </si>
  <si>
    <t>Jun 2012</t>
  </si>
  <si>
    <t>Dec 2012</t>
  </si>
  <si>
    <t>May 2006</t>
  </si>
  <si>
    <t>Jul 2006</t>
  </si>
  <si>
    <t>Oct 2006</t>
  </si>
  <si>
    <t>May 2011</t>
  </si>
  <si>
    <t>Jul 2011</t>
  </si>
  <si>
    <t>Aug 2011</t>
  </si>
  <si>
    <t>Drawdowns for Equal Weight Portfolio (worst 10)</t>
  </si>
  <si>
    <t>Feb 2009</t>
  </si>
  <si>
    <t>1 year 4 months</t>
  </si>
  <si>
    <t>Mar 2013</t>
  </si>
  <si>
    <t>4 years 1 month</t>
  </si>
  <si>
    <t>5 years 5 months</t>
  </si>
  <si>
    <t>Apr 2000</t>
  </si>
  <si>
    <t>Sep 2002</t>
  </si>
  <si>
    <t>2 years 6 months</t>
  </si>
  <si>
    <t>Jul 2005</t>
  </si>
  <si>
    <t>2 years 10 months</t>
  </si>
  <si>
    <t>5 years 4 months</t>
  </si>
  <si>
    <t>Aug 2020</t>
  </si>
  <si>
    <t>8 months</t>
  </si>
  <si>
    <t>Feb 2018</t>
  </si>
  <si>
    <t>Dec 2018</t>
  </si>
  <si>
    <t>Dec 2019</t>
  </si>
  <si>
    <t>1 year 11 months</t>
  </si>
  <si>
    <t>Dec 1998</t>
  </si>
  <si>
    <t>Feb 2016</t>
  </si>
  <si>
    <t>Jul 2016</t>
  </si>
  <si>
    <t>Jun 2006</t>
  </si>
  <si>
    <t>Sep 2021</t>
  </si>
  <si>
    <t>Dec 2021</t>
  </si>
  <si>
    <t>Sep 2020</t>
  </si>
  <si>
    <t>Oct 2020</t>
  </si>
  <si>
    <t>Nov 2020</t>
  </si>
  <si>
    <t>Drawdowns for Vanguard 500 Index Investor (worst 10)</t>
  </si>
  <si>
    <t>Aug 2012</t>
  </si>
  <si>
    <t>3 years 6 months</t>
  </si>
  <si>
    <t>4 years 10 months</t>
  </si>
  <si>
    <t>Sep 2000</t>
  </si>
  <si>
    <t>2 years 1 month</t>
  </si>
  <si>
    <t>Nov 2006</t>
  </si>
  <si>
    <t>4 years 2 months</t>
  </si>
  <si>
    <t>6 years 3 months</t>
  </si>
  <si>
    <t>Nov 1998</t>
  </si>
  <si>
    <t>Oct 2018</t>
  </si>
  <si>
    <t>Apr 2019</t>
  </si>
  <si>
    <t>Sep 2015</t>
  </si>
  <si>
    <t>May 2016</t>
  </si>
  <si>
    <t>10 months</t>
  </si>
  <si>
    <t>Jan 2000</t>
  </si>
  <si>
    <t>Feb 2000</t>
  </si>
  <si>
    <t>May 2019</t>
  </si>
  <si>
    <t>Jun 2019</t>
  </si>
  <si>
    <t>Rolling Returns (Jan 1998 - Sep 2022)</t>
  </si>
  <si>
    <t>Dual Momentum Model 3-year annualized return</t>
  </si>
  <si>
    <t>Dual Momentum Model 5-year annualized return</t>
  </si>
  <si>
    <t>Dual Momentum Model 7-year annualized return</t>
  </si>
  <si>
    <t>Dual Momentum Model 10-year annualized return</t>
  </si>
  <si>
    <t>Dual Momentum Model 15-year annualized return</t>
  </si>
  <si>
    <t>Equal Weight Portfolio 3-year annualized return</t>
  </si>
  <si>
    <t>Equal Weight Portfolio 5-year annualized return</t>
  </si>
  <si>
    <t>Equal Weight Portfolio 7-year annualized return</t>
  </si>
  <si>
    <t>Equal Weight Portfolio 10-year annualized return</t>
  </si>
  <si>
    <t>Equal Weight Portfolio 15-year annualized return</t>
  </si>
  <si>
    <t>Vanguard 500 Index Investor 3-year annualized return</t>
  </si>
  <si>
    <t>Vanguard 500 Index Investor 5-year annualized return</t>
  </si>
  <si>
    <t>Vanguard 500 Index Investor 7-year annualized return</t>
  </si>
  <si>
    <t>Vanguard 500 Index Investor 10-year annualized return</t>
  </si>
  <si>
    <t>Vanguard 500 Index Investor 15-year annualized return</t>
  </si>
  <si>
    <t>Model Selections</t>
  </si>
  <si>
    <t>#</t>
  </si>
  <si>
    <t>Assets</t>
  </si>
  <si>
    <t>Asset Performance</t>
  </si>
  <si>
    <t>100.00% Vanguard 500 Index Investor (VFINX)</t>
  </si>
  <si>
    <t>VFINX: 15.06%</t>
  </si>
  <si>
    <t>100.00% Vanguard International Explorer Inv (VINEX)</t>
  </si>
  <si>
    <t>VINEX: -6.53%</t>
  </si>
  <si>
    <t>100.00% Vanguard Long-Term Treasury Inv (VUSTX)</t>
  </si>
  <si>
    <t>VUSTX: 1.54%</t>
  </si>
  <si>
    <t>VFINX: 17.82%</t>
  </si>
  <si>
    <t>VINEX: 75.85%</t>
  </si>
  <si>
    <t>VFINX: 2.49%</t>
  </si>
  <si>
    <t>VUSTX: 3.59%</t>
  </si>
  <si>
    <t>VFINX: -5.29%</t>
  </si>
  <si>
    <t>VUSTX: 11.79%</t>
  </si>
  <si>
    <t>VFINX: -1.47%</t>
  </si>
  <si>
    <t>VUSTX: -2.66%</t>
  </si>
  <si>
    <t>VINEX: -0.50%</t>
  </si>
  <si>
    <t>VUSTX: 13.34%</t>
  </si>
  <si>
    <t>VFINX: 8.25%</t>
  </si>
  <si>
    <t>VINEX: 62.37%</t>
  </si>
  <si>
    <t>VUSTX: 3.39%</t>
  </si>
  <si>
    <t>VINEX: 62.86%</t>
  </si>
  <si>
    <t>VUSTX: 2.74%</t>
  </si>
  <si>
    <t>VFINX: 7.90%</t>
  </si>
  <si>
    <t>VINEX: 12.57%</t>
  </si>
  <si>
    <t>VUSTX: 0.21%</t>
  </si>
  <si>
    <t>VFINX: 1.58%</t>
  </si>
  <si>
    <t>VINEX: -8.06%</t>
  </si>
  <si>
    <t>VUSTX: -0.51%</t>
  </si>
  <si>
    <t>VFINX: -8.44%</t>
  </si>
  <si>
    <t>VUSTX: 9.10%</t>
  </si>
  <si>
    <t>VINEX: 39.61%</t>
  </si>
  <si>
    <t>VFINX: -1.73%</t>
  </si>
  <si>
    <t>VINEX: -0.89%</t>
  </si>
  <si>
    <t>VFINX: -0.93%</t>
  </si>
  <si>
    <t>VUSTX: 4.49%</t>
  </si>
  <si>
    <t>VINEX: 22.75%</t>
  </si>
  <si>
    <t>VFINX: 2.97%</t>
  </si>
  <si>
    <t>VINEX: -5.19%</t>
  </si>
  <si>
    <t>VFINX: -2.05%</t>
  </si>
  <si>
    <t>VUSTX: 15.73%</t>
  </si>
  <si>
    <t>VFINX: -0.23%</t>
  </si>
  <si>
    <t>VUSTX: 3.13%</t>
  </si>
  <si>
    <t>VFINX: 5.09%</t>
  </si>
  <si>
    <t>VUSTX: -1.44%</t>
  </si>
  <si>
    <t>VFINX: 4.33%</t>
  </si>
  <si>
    <t>VINEX: 11.07%</t>
  </si>
  <si>
    <t>VFINX: 1.91%</t>
  </si>
  <si>
    <t>VINEX: -0.49%</t>
  </si>
  <si>
    <t>VFINX: 0.63%</t>
  </si>
  <si>
    <t>VINEX: 19.81%</t>
  </si>
  <si>
    <t>VFINX: 11.75%</t>
  </si>
  <si>
    <t>VINEX: -0.85%</t>
  </si>
  <si>
    <t>VUSTX: 1.42%</t>
  </si>
  <si>
    <t>VFINX: -6.22%</t>
  </si>
  <si>
    <t>VUSTX: 2.91%</t>
  </si>
  <si>
    <t>VFINX: 6.33%</t>
  </si>
  <si>
    <t>VINEX: -3.17%</t>
  </si>
  <si>
    <t>VFINX: 12.11%</t>
  </si>
  <si>
    <t>VINEX: 21.99%</t>
  </si>
  <si>
    <t>VFINX: 1.10%</t>
  </si>
  <si>
    <t>VINEX: 5.12%</t>
  </si>
  <si>
    <t>VFINX: -3.69%</t>
  </si>
  <si>
    <t>VINEX: -0.05%</t>
  </si>
  <si>
    <t>VUSTX: 1.79%</t>
  </si>
  <si>
    <t>VFINX: 0.90%</t>
  </si>
  <si>
    <t>VUSTX: 7.92%</t>
  </si>
  <si>
    <t>VFINX: 3.20%</t>
  </si>
  <si>
    <t>VUSTX: 5.47%</t>
  </si>
  <si>
    <t>VFINX: -2.58%</t>
  </si>
  <si>
    <t>VUSTX: 1.01%</t>
  </si>
  <si>
    <t>VFINX: 10.85%</t>
  </si>
  <si>
    <t>VINEX: -4.02%</t>
  </si>
  <si>
    <t>VFINX: -8.24%</t>
  </si>
  <si>
    <t>VUSTX: 5.79%</t>
  </si>
  <si>
    <t>VFINX: 11.05%</t>
  </si>
  <si>
    <t>VINEX: 21.94%</t>
  </si>
  <si>
    <t>VFINX: 14.81%</t>
  </si>
  <si>
    <t>VUSTX: -6.77%</t>
  </si>
  <si>
    <t>VFINX: -8.73%</t>
  </si>
  <si>
    <t>VUSTX: -0.91%</t>
  </si>
  <si>
    <t>VFINX: -4.09%</t>
  </si>
  <si>
    <t>VUSTX: -7.98%</t>
  </si>
  <si>
    <t>-</t>
  </si>
  <si>
    <t>Notes:</t>
  </si>
  <si>
    <t>IMPORTANT: The projections or other information generated by Portfolio Visualizer regarding the likelihood of various investment outcomes are hypothetical in nature, do not reflect actual investment results and are not guarantees of future results. Results may vary with each use and over time.</t>
  </si>
  <si>
    <t>The results do not constitute investment advice or recommendation, are provided solely for informational purposes, and are not an offer to buy or sell any securities. All use is subject to terms of service.</t>
  </si>
  <si>
    <t>Investing involves risk, including possible loss of principal. Past performance is not a guarantee of future results.</t>
  </si>
  <si>
    <t>Asset allocation and diversification strategies do not guarantee a profit or protect against a loss.</t>
  </si>
  <si>
    <t>Hypothetical returns do not reflect trading costs, transaction fees, commissions, or actual taxes due on investment returns.</t>
  </si>
  <si>
    <t>The results are based on information from a variety of sources we consider reliable, but we do not represent that the information is accurate or complete.</t>
  </si>
  <si>
    <t>Refer to the related documentation sections for more details on terms and definitions , methodology , and data sources.</t>
  </si>
  <si>
    <t>The simulated performance results are created by retroactively applying the specified investment strategy to historical data. Future results may vary.</t>
  </si>
  <si>
    <t>The results are based on the total return of assets and assume that all received dividends and distributions are reinvested.</t>
  </si>
  <si>
    <t>Compound annualized growth rate (CAGR) is the annualized geometric mean return of the portfolio. It is calculated from the portfolio start and end balance and is thus impacted by any cashflows.</t>
  </si>
  <si>
    <t>The time-weighted rate of return (TWRR) is a measure of the compound rate of growth in a portfolio. This is calculated from the holding period returns (e.g. monthly returns), and TWRR will thus not be impacted by cashflows. If there are no external cashflows, TWRR will equal CAGR.</t>
  </si>
  <si>
    <t>The money-weighted rate of return (MWRR) is the internal rate of return (IRR) taking into account cashflows. This is the discount rate at which the present value of cash inflows equals the present value of cash outflows.</t>
  </si>
  <si>
    <t>Total return is the combined return in income and capital appreciation from investment in an asset. Yield measures the current cash income received from investment in an asset. Bonds provide yield in the form of interest payments and stocks through dividends.</t>
  </si>
  <si>
    <t>Standard deviation (Stdev) is used to measure the dispersion of returns around the mean and is often used as a measure of risk. A higher standard deviation implies greater the dispersion of data points around the mean.</t>
  </si>
  <si>
    <t>Sharpe Ratio is a measure of risk-adjusted performance of the portfolio, and it is calculated by dividing the mean monthly excess return of the portfolio over the risk-free rate by the standard deviation of excess return, and the displayed value is annualized.</t>
  </si>
  <si>
    <t>Sortino Ratio is a measure of risk-adjusted return which is a modification of the Sharpe Ratio. While the latter is the ratio of average returns in excess of a risk-free rate divided by the standard deviation of those excess returns, the Sortino Ratio has the same denominator divided by the standard deviation of returns below the risk-free rate.</t>
  </si>
  <si>
    <t>Treynor Ratio is a measure of risk-adjusted performance of the portfolio. It is similar to the Sharpe Ratio, but it uses portfolio beta (systematic risk) as the risk metric in the denominator.</t>
  </si>
  <si>
    <t>Calmar Ratio is a measure of risk-adjusted performance of the portfolio. It is calculated as the annualized return over the past 36 months divided by the maximum drawdown over the past 36 months based on monthly returns.</t>
  </si>
  <si>
    <t>Risk-free returns are calculated based on the Federal Reserve 3-Month Treasury Bill (secondary market) rates.</t>
  </si>
  <si>
    <t>Downside deviation measures the downside volatility of the portfolio returns unlike standard deviation, which includes both upside and downside deviations. Downside deviation is calculated based on negative returns that hurt the portfolio performance.</t>
  </si>
  <si>
    <t>Skewness is a measure of the asymmetry of the probability distribution or returns from a normal Gaussian distribution shape about its mean. Negative skewness is associated with the left (typically negative returns) tail of the distribution extending further than the right tail; and positive skewness is associated with the right (typically positive returns) tail of the distribution extending further than the left tail.</t>
  </si>
  <si>
    <t>Excess kurtosis is a measure of whether a data distribution is peaked or flat relative to a normal distribution. Distributions with high kurtosis tend to have a distinct peak near the mean, decline rather rapidly, and have heavy or fat tails.</t>
  </si>
  <si>
    <t>A drawdown refers to the decline in value of a single investment or an investment portfolio from a relative peak value to a relative trough. A maximum drawdown (Max Drawdown) is the maximum observed loss from a peak to a trough of a portfolio before a new peak is attained. Drawdown values are calculated based on monthly returns.</t>
  </si>
  <si>
    <t>Value at Risk (VaR) measures the scale of loss at a given confidence level. If the 5% VaR is -3% the portfolio return is expected to be greater than -3% 95% of the time and less than -3% 5% of the time. Value at Risk can be calculated directly based on historical returns based on a given percentile or analytically based on the mean and standard deviation of the returns.</t>
  </si>
  <si>
    <t>Conditional Value at Risk (CVaR) measures the scale of the expected loss once the specific Value at Risk (VaR) breakpoint has been breached, i.e., it calculates the average tail loss by taking a weighted average between the value at risk and losses exceeding the value at risk.</t>
  </si>
  <si>
    <t>Beta is a measure of systematic risk and measures the volatility of a particular investment relative to the market or its benchmark. Alpha measures the active return of the investment compared to the market benchmark return. R-squared is the percentage of a portfolio's movements that can be explained by movements in the selected benchmark index.</t>
  </si>
  <si>
    <t>Active return is the investment return minus the return of its benchmark. For periods longer than 12 months this is displayed as annualized value, i.e., annualized investment return minus annualized benchmark return.</t>
  </si>
  <si>
    <t>Tracking error, also known as active risk, is the standard deviation of active return. This is displayed as annualized value based on the standard deviation of monthly active returns.</t>
  </si>
  <si>
    <t>Information ratio is the active return divided by the tracking error. It measures whether the investment outperformed its benchmark consistently.</t>
  </si>
  <si>
    <t>Gain/Loss ratio is a measure of downside risk, and it is calculated as the average positive return in up periods divided by the average negative return in down periods.</t>
  </si>
  <si>
    <t>Upside Capture Ratio measures how well the fund performed relative to the benchmark when the market was up, and Downside Capture Ratio measures how well the fund performed relative to the benchmark when the market was down. An upside capture ratio greater than 100 would indicate that the fund outperformed its benchmark when the market was up, and a downside capture ratio below 100 would indicate that the fund lost less than its benchmark when the market was down. To calculate upside capture ratio a new series from the portfolio returns is constructed by dropping all time periods where the benchmark return is less than equal to zero. The up capture is then the quotient of the annualized return of the resulting manager series, divided by the annualized return of the resulting benchmark series. The downside capture ratio is calculated analogously.</t>
  </si>
  <si>
    <t>All risk measures for the portfolio and portfolio assets are calculated based on monthly returns.</t>
  </si>
  <si>
    <t>The annual results for 2022 are based on monthly returns from January to September.</t>
  </si>
  <si>
    <t>The selected portfolio allocation for comparison assumes monthly rebalancing.</t>
  </si>
  <si>
    <t>An equal-weight allocation is used for the assets held by the momentum model.</t>
  </si>
  <si>
    <t>The results for the tactical asset allocation model assume monthly rebalancing trades.</t>
  </si>
  <si>
    <t>The relative strength signal is based on total return including dividends.</t>
  </si>
  <si>
    <t>Model Balance</t>
  </si>
  <si>
    <t>Benchmark Balance</t>
  </si>
  <si>
    <t>Return2</t>
  </si>
  <si>
    <t>Return3</t>
  </si>
  <si>
    <t>Date</t>
  </si>
  <si>
    <t>PV Balance</t>
  </si>
  <si>
    <t>DMxAA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</si>
</sst>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mm/dd/yyyy"/>
  </numFmts>
  <fonts count="3" x14ac:knownFonts="1">
    <font>
      <sz val="11"/>
      <color indexed="8"/>
      <name val="Calibri"/>
      <family val="2"/>
      <scheme val="minor"/>
    </font>
    <font>
      <b/>
      <sz val="11"/>
      <name val="Calibri"/>
    </font>
    <font>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indexed="22"/>
        <bgColor indexed="64"/>
      </patternFill>
    </fill>
  </fills>
  <borders count="3">
    <border>
      <left/>
      <right/>
      <top/>
      <bottom/>
      <diagonal/>
    </border>
    <border>
      <left style="thin">
        <color indexed="8"/>
      </left>
      <right/>
      <top/>
      <bottom/>
      <diagonal/>
    </border>
    <border>
      <left/>
      <right style="thin">
        <color indexed="8"/>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1" fillId="0" borderId="0" xfId="0" applyFont="1"/>
    <xf numFmtId="0" fontId="1" fillId="0" borderId="0" xfId="0" applyFont="1"/>
    <xf numFmtId="0" fontId="1" fillId="0" borderId="0" xfId="0" applyFont="1" applyAlignment="1">
      <alignment horizontal="right"/>
    </xf>
    <xf numFmtId="0" fontId="1" fillId="0" borderId="0" xfId="0" applyFont="1" applyAlignment="1">
      <alignment vertical="top"/>
    </xf>
    <xf numFmtId="164" fontId="0" fillId="0" borderId="0" xfId="0" applyNumberFormat="1"/>
    <xf numFmtId="10" fontId="0" fillId="0" borderId="0" xfId="0" applyNumberFormat="1"/>
    <xf numFmtId="2" fontId="0" fillId="0" borderId="0" xfId="0" applyNumberFormat="1"/>
    <xf numFmtId="7" fontId="0" fillId="0" borderId="0" xfId="0" applyNumberFormat="1"/>
    <xf numFmtId="0" fontId="1" fillId="3" borderId="1" xfId="0" applyNumberFormat="1" applyFont="1" applyFill="1" applyBorder="1" applyAlignment="1">
      <alignment horizontal="center"/>
    </xf>
    <xf numFmtId="0" fontId="1" fillId="2" borderId="0" xfId="0" applyFont="1" applyFill="1" applyAlignment="1">
      <alignment horizontal="center"/>
    </xf>
    <xf numFmtId="0" fontId="1" fillId="3" borderId="2" xfId="0" applyNumberFormat="1" applyFont="1" applyFill="1" applyBorder="1" applyAlignment="1">
      <alignment horizontal="center"/>
    </xf>
    <xf numFmtId="14" fontId="0" fillId="0" borderId="0" xfId="0" applyNumberFormat="1"/>
    <xf numFmtId="44" fontId="0" fillId="0" borderId="0" xfId="1" applyFont="1"/>
    <xf numFmtId="44" fontId="1" fillId="0" borderId="0" xfId="1" applyFont="1" applyAlignment="1">
      <alignment horizontal="right"/>
    </xf>
  </cellXfs>
  <cellStyles count="2">
    <cellStyle name="Currency" xfId="1" builtinId="4"/>
    <cellStyle name="Normal" xfId="0" builtinId="0"/>
  </cellStyles>
  <dxfs count="12">
    <dxf>
      <numFmt numFmtId="11" formatCode="&quot;$&quot;#,##0.00_);\(&quot;$&quot;#,##0.00\)"/>
    </dxf>
    <dxf>
      <numFmt numFmtId="19" formatCode="m/d/yyyy"/>
    </dxf>
    <dxf>
      <font>
        <b/>
        <i val="0"/>
        <strike val="0"/>
        <condense val="0"/>
        <extend val="0"/>
        <outline val="0"/>
        <shadow val="0"/>
        <u val="none"/>
        <vertAlign val="baseline"/>
        <sz val="11"/>
        <color auto="1"/>
        <name val="Calibri"/>
        <scheme val="none"/>
      </font>
      <alignment horizontal="right" vertical="bottom" textRotation="0" wrapText="0" indent="0" justifyLastLine="0" shrinkToFit="0" readingOrder="0"/>
    </dxf>
    <dxf>
      <numFmt numFmtId="14" formatCode="0.00%"/>
    </dxf>
    <dxf>
      <numFmt numFmtId="14" formatCode="0.00%"/>
    </dxf>
    <dxf>
      <numFmt numFmtId="14" formatCode="0.00%"/>
    </dxf>
    <dxf>
      <numFmt numFmtId="11" formatCode="&quot;$&quot;#,##0.00_);\(&quot;$&quot;#,##0.00\)"/>
    </dxf>
    <dxf>
      <numFmt numFmtId="14" formatCode="0.00%"/>
    </dxf>
    <dxf>
      <numFmt numFmtId="11" formatCode="&quot;$&quot;#,##0.00_);\(&quot;$&quot;#,##0.00\)"/>
    </dxf>
    <dxf>
      <numFmt numFmtId="14" formatCode="0.00%"/>
    </dxf>
    <dxf>
      <numFmt numFmtId="11" formatCode="&quot;$&quot;#,##0.00_);\(&quot;$&quot;#,##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Accelerating Dual Momentum</a:t>
            </a:r>
            <a:r>
              <a:rPr lang="en-US" baseline="0"/>
              <a:t> (ADM)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'Dual Momentum Model Simulation'!$M$112</c:f>
              <c:strCache>
                <c:ptCount val="1"/>
                <c:pt idx="0">
                  <c:v>PV Balance</c:v>
                </c:pt>
              </c:strCache>
            </c:strRef>
          </c:tx>
          <c:spPr>
            <a:ln w="28575" cap="rnd">
              <a:solidFill>
                <a:schemeClr val="accent1"/>
              </a:solidFill>
              <a:round/>
            </a:ln>
            <a:effectLst/>
          </c:spPr>
          <c:marker>
            <c:symbol val="none"/>
          </c:marker>
          <c:cat>
            <c:numRef>
              <c:f>'Dual Momentum Model Simulation'!$L$113:$L$409</c:f>
              <c:numCache>
                <c:formatCode>m/d/yyyy</c:formatCode>
                <c:ptCount val="297"/>
                <c:pt idx="0">
                  <c:v>35826</c:v>
                </c:pt>
                <c:pt idx="1">
                  <c:v>35854</c:v>
                </c:pt>
                <c:pt idx="2">
                  <c:v>35885</c:v>
                </c:pt>
                <c:pt idx="3">
                  <c:v>35915</c:v>
                </c:pt>
                <c:pt idx="4">
                  <c:v>35946</c:v>
                </c:pt>
                <c:pt idx="5">
                  <c:v>35976</c:v>
                </c:pt>
                <c:pt idx="6">
                  <c:v>36007</c:v>
                </c:pt>
                <c:pt idx="7">
                  <c:v>36038</c:v>
                </c:pt>
                <c:pt idx="8">
                  <c:v>36068</c:v>
                </c:pt>
                <c:pt idx="9">
                  <c:v>36099</c:v>
                </c:pt>
                <c:pt idx="10">
                  <c:v>36129</c:v>
                </c:pt>
                <c:pt idx="11">
                  <c:v>36160</c:v>
                </c:pt>
                <c:pt idx="12">
                  <c:v>36191</c:v>
                </c:pt>
                <c:pt idx="13">
                  <c:v>36219</c:v>
                </c:pt>
                <c:pt idx="14">
                  <c:v>36250</c:v>
                </c:pt>
                <c:pt idx="15">
                  <c:v>36280</c:v>
                </c:pt>
                <c:pt idx="16">
                  <c:v>36311</c:v>
                </c:pt>
                <c:pt idx="17">
                  <c:v>36341</c:v>
                </c:pt>
                <c:pt idx="18">
                  <c:v>36372</c:v>
                </c:pt>
                <c:pt idx="19">
                  <c:v>36403</c:v>
                </c:pt>
                <c:pt idx="20">
                  <c:v>36433</c:v>
                </c:pt>
                <c:pt idx="21">
                  <c:v>36464</c:v>
                </c:pt>
                <c:pt idx="22">
                  <c:v>36494</c:v>
                </c:pt>
                <c:pt idx="23">
                  <c:v>36525</c:v>
                </c:pt>
                <c:pt idx="24">
                  <c:v>36556</c:v>
                </c:pt>
                <c:pt idx="25">
                  <c:v>36585</c:v>
                </c:pt>
                <c:pt idx="26">
                  <c:v>36616</c:v>
                </c:pt>
                <c:pt idx="27">
                  <c:v>36646</c:v>
                </c:pt>
                <c:pt idx="28">
                  <c:v>36677</c:v>
                </c:pt>
                <c:pt idx="29">
                  <c:v>36707</c:v>
                </c:pt>
                <c:pt idx="30">
                  <c:v>36738</c:v>
                </c:pt>
                <c:pt idx="31">
                  <c:v>36769</c:v>
                </c:pt>
                <c:pt idx="32">
                  <c:v>36799</c:v>
                </c:pt>
                <c:pt idx="33">
                  <c:v>36830</c:v>
                </c:pt>
                <c:pt idx="34">
                  <c:v>36860</c:v>
                </c:pt>
                <c:pt idx="35">
                  <c:v>36891</c:v>
                </c:pt>
                <c:pt idx="36">
                  <c:v>36922</c:v>
                </c:pt>
                <c:pt idx="37">
                  <c:v>36950</c:v>
                </c:pt>
                <c:pt idx="38">
                  <c:v>36981</c:v>
                </c:pt>
                <c:pt idx="39">
                  <c:v>37011</c:v>
                </c:pt>
                <c:pt idx="40">
                  <c:v>37042</c:v>
                </c:pt>
                <c:pt idx="41">
                  <c:v>37072</c:v>
                </c:pt>
                <c:pt idx="42">
                  <c:v>37103</c:v>
                </c:pt>
                <c:pt idx="43">
                  <c:v>37134</c:v>
                </c:pt>
                <c:pt idx="44">
                  <c:v>37164</c:v>
                </c:pt>
                <c:pt idx="45">
                  <c:v>37195</c:v>
                </c:pt>
                <c:pt idx="46">
                  <c:v>37225</c:v>
                </c:pt>
                <c:pt idx="47">
                  <c:v>37256</c:v>
                </c:pt>
                <c:pt idx="48">
                  <c:v>37287</c:v>
                </c:pt>
                <c:pt idx="49">
                  <c:v>37315</c:v>
                </c:pt>
                <c:pt idx="50">
                  <c:v>37346</c:v>
                </c:pt>
                <c:pt idx="51">
                  <c:v>37376</c:v>
                </c:pt>
                <c:pt idx="52">
                  <c:v>37407</c:v>
                </c:pt>
                <c:pt idx="53">
                  <c:v>37437</c:v>
                </c:pt>
                <c:pt idx="54">
                  <c:v>37468</c:v>
                </c:pt>
                <c:pt idx="55">
                  <c:v>37499</c:v>
                </c:pt>
                <c:pt idx="56">
                  <c:v>37529</c:v>
                </c:pt>
                <c:pt idx="57">
                  <c:v>37560</c:v>
                </c:pt>
                <c:pt idx="58">
                  <c:v>37590</c:v>
                </c:pt>
                <c:pt idx="59">
                  <c:v>37621</c:v>
                </c:pt>
                <c:pt idx="60">
                  <c:v>37652</c:v>
                </c:pt>
                <c:pt idx="61">
                  <c:v>37680</c:v>
                </c:pt>
                <c:pt idx="62">
                  <c:v>37711</c:v>
                </c:pt>
                <c:pt idx="63">
                  <c:v>37741</c:v>
                </c:pt>
                <c:pt idx="64">
                  <c:v>37772</c:v>
                </c:pt>
                <c:pt idx="65">
                  <c:v>37802</c:v>
                </c:pt>
                <c:pt idx="66">
                  <c:v>37833</c:v>
                </c:pt>
                <c:pt idx="67">
                  <c:v>37864</c:v>
                </c:pt>
                <c:pt idx="68">
                  <c:v>37894</c:v>
                </c:pt>
                <c:pt idx="69">
                  <c:v>37925</c:v>
                </c:pt>
                <c:pt idx="70">
                  <c:v>37955</c:v>
                </c:pt>
                <c:pt idx="71">
                  <c:v>37986</c:v>
                </c:pt>
                <c:pt idx="72">
                  <c:v>38017</c:v>
                </c:pt>
                <c:pt idx="73">
                  <c:v>38046</c:v>
                </c:pt>
                <c:pt idx="74">
                  <c:v>38077</c:v>
                </c:pt>
                <c:pt idx="75">
                  <c:v>38107</c:v>
                </c:pt>
                <c:pt idx="76">
                  <c:v>38138</c:v>
                </c:pt>
                <c:pt idx="77">
                  <c:v>38168</c:v>
                </c:pt>
                <c:pt idx="78">
                  <c:v>38199</c:v>
                </c:pt>
                <c:pt idx="79">
                  <c:v>38230</c:v>
                </c:pt>
                <c:pt idx="80">
                  <c:v>38260</c:v>
                </c:pt>
                <c:pt idx="81">
                  <c:v>38291</c:v>
                </c:pt>
                <c:pt idx="82">
                  <c:v>38321</c:v>
                </c:pt>
                <c:pt idx="83">
                  <c:v>38352</c:v>
                </c:pt>
                <c:pt idx="84">
                  <c:v>38383</c:v>
                </c:pt>
                <c:pt idx="85">
                  <c:v>38411</c:v>
                </c:pt>
                <c:pt idx="86">
                  <c:v>38442</c:v>
                </c:pt>
                <c:pt idx="87">
                  <c:v>38472</c:v>
                </c:pt>
                <c:pt idx="88">
                  <c:v>38503</c:v>
                </c:pt>
                <c:pt idx="89">
                  <c:v>38533</c:v>
                </c:pt>
                <c:pt idx="90">
                  <c:v>38564</c:v>
                </c:pt>
                <c:pt idx="91">
                  <c:v>38595</c:v>
                </c:pt>
                <c:pt idx="92">
                  <c:v>38625</c:v>
                </c:pt>
                <c:pt idx="93">
                  <c:v>38656</c:v>
                </c:pt>
                <c:pt idx="94">
                  <c:v>38686</c:v>
                </c:pt>
                <c:pt idx="95">
                  <c:v>38717</c:v>
                </c:pt>
                <c:pt idx="96">
                  <c:v>38748</c:v>
                </c:pt>
                <c:pt idx="97">
                  <c:v>38776</c:v>
                </c:pt>
                <c:pt idx="98">
                  <c:v>38807</c:v>
                </c:pt>
                <c:pt idx="99">
                  <c:v>38837</c:v>
                </c:pt>
                <c:pt idx="100">
                  <c:v>38868</c:v>
                </c:pt>
                <c:pt idx="101">
                  <c:v>38898</c:v>
                </c:pt>
                <c:pt idx="102">
                  <c:v>38929</c:v>
                </c:pt>
                <c:pt idx="103">
                  <c:v>38960</c:v>
                </c:pt>
                <c:pt idx="104">
                  <c:v>38990</c:v>
                </c:pt>
                <c:pt idx="105">
                  <c:v>39021</c:v>
                </c:pt>
                <c:pt idx="106">
                  <c:v>39051</c:v>
                </c:pt>
                <c:pt idx="107">
                  <c:v>39082</c:v>
                </c:pt>
                <c:pt idx="108">
                  <c:v>39113</c:v>
                </c:pt>
                <c:pt idx="109">
                  <c:v>39141</c:v>
                </c:pt>
                <c:pt idx="110">
                  <c:v>39172</c:v>
                </c:pt>
                <c:pt idx="111">
                  <c:v>39202</c:v>
                </c:pt>
                <c:pt idx="112">
                  <c:v>39233</c:v>
                </c:pt>
                <c:pt idx="113">
                  <c:v>39263</c:v>
                </c:pt>
                <c:pt idx="114">
                  <c:v>39294</c:v>
                </c:pt>
                <c:pt idx="115">
                  <c:v>39325</c:v>
                </c:pt>
                <c:pt idx="116">
                  <c:v>39355</c:v>
                </c:pt>
                <c:pt idx="117">
                  <c:v>39386</c:v>
                </c:pt>
                <c:pt idx="118">
                  <c:v>39416</c:v>
                </c:pt>
                <c:pt idx="119">
                  <c:v>39447</c:v>
                </c:pt>
                <c:pt idx="120">
                  <c:v>39478</c:v>
                </c:pt>
                <c:pt idx="121">
                  <c:v>39507</c:v>
                </c:pt>
                <c:pt idx="122">
                  <c:v>39538</c:v>
                </c:pt>
                <c:pt idx="123">
                  <c:v>39568</c:v>
                </c:pt>
                <c:pt idx="124">
                  <c:v>39599</c:v>
                </c:pt>
                <c:pt idx="125">
                  <c:v>39629</c:v>
                </c:pt>
                <c:pt idx="126">
                  <c:v>39660</c:v>
                </c:pt>
                <c:pt idx="127">
                  <c:v>39691</c:v>
                </c:pt>
                <c:pt idx="128">
                  <c:v>39721</c:v>
                </c:pt>
                <c:pt idx="129">
                  <c:v>39752</c:v>
                </c:pt>
                <c:pt idx="130">
                  <c:v>39782</c:v>
                </c:pt>
                <c:pt idx="131">
                  <c:v>39813</c:v>
                </c:pt>
                <c:pt idx="132">
                  <c:v>39844</c:v>
                </c:pt>
                <c:pt idx="133">
                  <c:v>39872</c:v>
                </c:pt>
                <c:pt idx="134">
                  <c:v>39903</c:v>
                </c:pt>
                <c:pt idx="135">
                  <c:v>39933</c:v>
                </c:pt>
                <c:pt idx="136">
                  <c:v>39964</c:v>
                </c:pt>
                <c:pt idx="137">
                  <c:v>39994</c:v>
                </c:pt>
                <c:pt idx="138">
                  <c:v>40025</c:v>
                </c:pt>
                <c:pt idx="139">
                  <c:v>40056</c:v>
                </c:pt>
                <c:pt idx="140">
                  <c:v>40086</c:v>
                </c:pt>
                <c:pt idx="141">
                  <c:v>40117</c:v>
                </c:pt>
                <c:pt idx="142">
                  <c:v>40147</c:v>
                </c:pt>
                <c:pt idx="143">
                  <c:v>40178</c:v>
                </c:pt>
                <c:pt idx="144">
                  <c:v>40209</c:v>
                </c:pt>
                <c:pt idx="145">
                  <c:v>40237</c:v>
                </c:pt>
                <c:pt idx="146">
                  <c:v>40268</c:v>
                </c:pt>
                <c:pt idx="147">
                  <c:v>40298</c:v>
                </c:pt>
                <c:pt idx="148">
                  <c:v>40329</c:v>
                </c:pt>
                <c:pt idx="149">
                  <c:v>40359</c:v>
                </c:pt>
                <c:pt idx="150">
                  <c:v>40390</c:v>
                </c:pt>
                <c:pt idx="151">
                  <c:v>40421</c:v>
                </c:pt>
                <c:pt idx="152">
                  <c:v>40451</c:v>
                </c:pt>
                <c:pt idx="153">
                  <c:v>40482</c:v>
                </c:pt>
                <c:pt idx="154">
                  <c:v>40512</c:v>
                </c:pt>
                <c:pt idx="155">
                  <c:v>40543</c:v>
                </c:pt>
                <c:pt idx="156">
                  <c:v>40574</c:v>
                </c:pt>
                <c:pt idx="157">
                  <c:v>40602</c:v>
                </c:pt>
                <c:pt idx="158">
                  <c:v>40633</c:v>
                </c:pt>
                <c:pt idx="159">
                  <c:v>40663</c:v>
                </c:pt>
                <c:pt idx="160">
                  <c:v>40694</c:v>
                </c:pt>
                <c:pt idx="161">
                  <c:v>40724</c:v>
                </c:pt>
                <c:pt idx="162">
                  <c:v>40755</c:v>
                </c:pt>
                <c:pt idx="163">
                  <c:v>40786</c:v>
                </c:pt>
                <c:pt idx="164">
                  <c:v>40816</c:v>
                </c:pt>
                <c:pt idx="165">
                  <c:v>40847</c:v>
                </c:pt>
                <c:pt idx="166">
                  <c:v>40877</c:v>
                </c:pt>
                <c:pt idx="167">
                  <c:v>40908</c:v>
                </c:pt>
                <c:pt idx="168">
                  <c:v>40939</c:v>
                </c:pt>
                <c:pt idx="169">
                  <c:v>40968</c:v>
                </c:pt>
                <c:pt idx="170">
                  <c:v>40999</c:v>
                </c:pt>
                <c:pt idx="171">
                  <c:v>41029</c:v>
                </c:pt>
                <c:pt idx="172">
                  <c:v>41060</c:v>
                </c:pt>
                <c:pt idx="173">
                  <c:v>41090</c:v>
                </c:pt>
                <c:pt idx="174">
                  <c:v>41121</c:v>
                </c:pt>
                <c:pt idx="175">
                  <c:v>41152</c:v>
                </c:pt>
                <c:pt idx="176">
                  <c:v>41182</c:v>
                </c:pt>
                <c:pt idx="177">
                  <c:v>41213</c:v>
                </c:pt>
                <c:pt idx="178">
                  <c:v>41243</c:v>
                </c:pt>
                <c:pt idx="179">
                  <c:v>41274</c:v>
                </c:pt>
                <c:pt idx="180">
                  <c:v>41305</c:v>
                </c:pt>
                <c:pt idx="181">
                  <c:v>41333</c:v>
                </c:pt>
                <c:pt idx="182">
                  <c:v>41364</c:v>
                </c:pt>
                <c:pt idx="183">
                  <c:v>41394</c:v>
                </c:pt>
                <c:pt idx="184">
                  <c:v>41425</c:v>
                </c:pt>
                <c:pt idx="185">
                  <c:v>41455</c:v>
                </c:pt>
                <c:pt idx="186">
                  <c:v>41486</c:v>
                </c:pt>
                <c:pt idx="187">
                  <c:v>41517</c:v>
                </c:pt>
                <c:pt idx="188">
                  <c:v>41547</c:v>
                </c:pt>
                <c:pt idx="189">
                  <c:v>41578</c:v>
                </c:pt>
                <c:pt idx="190">
                  <c:v>41608</c:v>
                </c:pt>
                <c:pt idx="191">
                  <c:v>41639</c:v>
                </c:pt>
                <c:pt idx="192">
                  <c:v>41670</c:v>
                </c:pt>
                <c:pt idx="193">
                  <c:v>41698</c:v>
                </c:pt>
                <c:pt idx="194">
                  <c:v>41729</c:v>
                </c:pt>
                <c:pt idx="195">
                  <c:v>41759</c:v>
                </c:pt>
                <c:pt idx="196">
                  <c:v>41790</c:v>
                </c:pt>
                <c:pt idx="197">
                  <c:v>41820</c:v>
                </c:pt>
                <c:pt idx="198">
                  <c:v>41851</c:v>
                </c:pt>
                <c:pt idx="199">
                  <c:v>41882</c:v>
                </c:pt>
                <c:pt idx="200">
                  <c:v>41912</c:v>
                </c:pt>
                <c:pt idx="201">
                  <c:v>41943</c:v>
                </c:pt>
                <c:pt idx="202">
                  <c:v>41973</c:v>
                </c:pt>
                <c:pt idx="203">
                  <c:v>42004</c:v>
                </c:pt>
                <c:pt idx="204">
                  <c:v>42035</c:v>
                </c:pt>
                <c:pt idx="205">
                  <c:v>42063</c:v>
                </c:pt>
                <c:pt idx="206">
                  <c:v>42094</c:v>
                </c:pt>
                <c:pt idx="207">
                  <c:v>42124</c:v>
                </c:pt>
                <c:pt idx="208">
                  <c:v>42155</c:v>
                </c:pt>
                <c:pt idx="209">
                  <c:v>42185</c:v>
                </c:pt>
                <c:pt idx="210">
                  <c:v>42216</c:v>
                </c:pt>
                <c:pt idx="211">
                  <c:v>42247</c:v>
                </c:pt>
                <c:pt idx="212">
                  <c:v>42277</c:v>
                </c:pt>
                <c:pt idx="213">
                  <c:v>42308</c:v>
                </c:pt>
                <c:pt idx="214">
                  <c:v>42338</c:v>
                </c:pt>
                <c:pt idx="215">
                  <c:v>42369</c:v>
                </c:pt>
                <c:pt idx="216">
                  <c:v>42400</c:v>
                </c:pt>
                <c:pt idx="217">
                  <c:v>42429</c:v>
                </c:pt>
                <c:pt idx="218">
                  <c:v>42460</c:v>
                </c:pt>
                <c:pt idx="219">
                  <c:v>42490</c:v>
                </c:pt>
                <c:pt idx="220">
                  <c:v>42521</c:v>
                </c:pt>
                <c:pt idx="221">
                  <c:v>42551</c:v>
                </c:pt>
                <c:pt idx="222">
                  <c:v>42582</c:v>
                </c:pt>
                <c:pt idx="223">
                  <c:v>42613</c:v>
                </c:pt>
                <c:pt idx="224">
                  <c:v>42643</c:v>
                </c:pt>
                <c:pt idx="225">
                  <c:v>42674</c:v>
                </c:pt>
                <c:pt idx="226">
                  <c:v>42704</c:v>
                </c:pt>
                <c:pt idx="227">
                  <c:v>42735</c:v>
                </c:pt>
                <c:pt idx="228">
                  <c:v>42766</c:v>
                </c:pt>
                <c:pt idx="229">
                  <c:v>42794</c:v>
                </c:pt>
                <c:pt idx="230">
                  <c:v>42825</c:v>
                </c:pt>
                <c:pt idx="231">
                  <c:v>42855</c:v>
                </c:pt>
                <c:pt idx="232">
                  <c:v>42886</c:v>
                </c:pt>
                <c:pt idx="233">
                  <c:v>42916</c:v>
                </c:pt>
                <c:pt idx="234">
                  <c:v>42947</c:v>
                </c:pt>
                <c:pt idx="235">
                  <c:v>42978</c:v>
                </c:pt>
                <c:pt idx="236">
                  <c:v>43008</c:v>
                </c:pt>
                <c:pt idx="237">
                  <c:v>43039</c:v>
                </c:pt>
                <c:pt idx="238">
                  <c:v>43069</c:v>
                </c:pt>
                <c:pt idx="239">
                  <c:v>43100</c:v>
                </c:pt>
                <c:pt idx="240">
                  <c:v>43131</c:v>
                </c:pt>
                <c:pt idx="241">
                  <c:v>43159</c:v>
                </c:pt>
                <c:pt idx="242">
                  <c:v>43190</c:v>
                </c:pt>
                <c:pt idx="243">
                  <c:v>43220</c:v>
                </c:pt>
                <c:pt idx="244">
                  <c:v>43251</c:v>
                </c:pt>
                <c:pt idx="245">
                  <c:v>43281</c:v>
                </c:pt>
                <c:pt idx="246">
                  <c:v>43312</c:v>
                </c:pt>
                <c:pt idx="247">
                  <c:v>43343</c:v>
                </c:pt>
                <c:pt idx="248">
                  <c:v>43373</c:v>
                </c:pt>
                <c:pt idx="249">
                  <c:v>43404</c:v>
                </c:pt>
                <c:pt idx="250">
                  <c:v>43434</c:v>
                </c:pt>
                <c:pt idx="251">
                  <c:v>43465</c:v>
                </c:pt>
                <c:pt idx="252">
                  <c:v>43496</c:v>
                </c:pt>
                <c:pt idx="253">
                  <c:v>43524</c:v>
                </c:pt>
                <c:pt idx="254">
                  <c:v>43555</c:v>
                </c:pt>
                <c:pt idx="255">
                  <c:v>43585</c:v>
                </c:pt>
                <c:pt idx="256">
                  <c:v>43616</c:v>
                </c:pt>
                <c:pt idx="257">
                  <c:v>43646</c:v>
                </c:pt>
                <c:pt idx="258">
                  <c:v>43677</c:v>
                </c:pt>
                <c:pt idx="259">
                  <c:v>43708</c:v>
                </c:pt>
                <c:pt idx="260">
                  <c:v>43738</c:v>
                </c:pt>
                <c:pt idx="261">
                  <c:v>43769</c:v>
                </c:pt>
                <c:pt idx="262">
                  <c:v>43799</c:v>
                </c:pt>
                <c:pt idx="263">
                  <c:v>43830</c:v>
                </c:pt>
                <c:pt idx="264">
                  <c:v>43861</c:v>
                </c:pt>
                <c:pt idx="265">
                  <c:v>43890</c:v>
                </c:pt>
                <c:pt idx="266">
                  <c:v>43921</c:v>
                </c:pt>
                <c:pt idx="267">
                  <c:v>43951</c:v>
                </c:pt>
                <c:pt idx="268">
                  <c:v>43982</c:v>
                </c:pt>
                <c:pt idx="269">
                  <c:v>44012</c:v>
                </c:pt>
                <c:pt idx="270">
                  <c:v>44043</c:v>
                </c:pt>
                <c:pt idx="271">
                  <c:v>44074</c:v>
                </c:pt>
                <c:pt idx="272">
                  <c:v>44104</c:v>
                </c:pt>
                <c:pt idx="273">
                  <c:v>44135</c:v>
                </c:pt>
                <c:pt idx="274">
                  <c:v>44165</c:v>
                </c:pt>
                <c:pt idx="275">
                  <c:v>44196</c:v>
                </c:pt>
                <c:pt idx="276">
                  <c:v>44227</c:v>
                </c:pt>
                <c:pt idx="277">
                  <c:v>44255</c:v>
                </c:pt>
                <c:pt idx="278">
                  <c:v>44286</c:v>
                </c:pt>
                <c:pt idx="279">
                  <c:v>44316</c:v>
                </c:pt>
                <c:pt idx="280">
                  <c:v>44347</c:v>
                </c:pt>
                <c:pt idx="281">
                  <c:v>44377</c:v>
                </c:pt>
                <c:pt idx="282">
                  <c:v>44408</c:v>
                </c:pt>
                <c:pt idx="283">
                  <c:v>44439</c:v>
                </c:pt>
                <c:pt idx="284">
                  <c:v>44469</c:v>
                </c:pt>
                <c:pt idx="285">
                  <c:v>44500</c:v>
                </c:pt>
                <c:pt idx="286">
                  <c:v>44530</c:v>
                </c:pt>
                <c:pt idx="287">
                  <c:v>44561</c:v>
                </c:pt>
                <c:pt idx="288">
                  <c:v>44592</c:v>
                </c:pt>
                <c:pt idx="289">
                  <c:v>44620</c:v>
                </c:pt>
                <c:pt idx="290">
                  <c:v>44651</c:v>
                </c:pt>
                <c:pt idx="291">
                  <c:v>44681</c:v>
                </c:pt>
                <c:pt idx="292">
                  <c:v>44712</c:v>
                </c:pt>
                <c:pt idx="293">
                  <c:v>44742</c:v>
                </c:pt>
                <c:pt idx="294">
                  <c:v>44773</c:v>
                </c:pt>
                <c:pt idx="295">
                  <c:v>44804</c:v>
                </c:pt>
                <c:pt idx="296">
                  <c:v>44834</c:v>
                </c:pt>
              </c:numCache>
            </c:numRef>
          </c:cat>
          <c:val>
            <c:numRef>
              <c:f>'Dual Momentum Model Simulation'!$M$113:$M$409</c:f>
              <c:numCache>
                <c:formatCode>"$"#,##0.00_);\("$"#,##0.00\)</c:formatCode>
                <c:ptCount val="297"/>
                <c:pt idx="0">
                  <c:v>10111.02</c:v>
                </c:pt>
                <c:pt idx="1">
                  <c:v>10838.24</c:v>
                </c:pt>
                <c:pt idx="2">
                  <c:v>11391.39</c:v>
                </c:pt>
                <c:pt idx="3">
                  <c:v>11506.18</c:v>
                </c:pt>
                <c:pt idx="4">
                  <c:v>12086.61</c:v>
                </c:pt>
                <c:pt idx="5">
                  <c:v>12041.09</c:v>
                </c:pt>
                <c:pt idx="6">
                  <c:v>12325.61</c:v>
                </c:pt>
                <c:pt idx="7">
                  <c:v>10755.04</c:v>
                </c:pt>
                <c:pt idx="8">
                  <c:v>11108.4</c:v>
                </c:pt>
                <c:pt idx="9">
                  <c:v>10920.14</c:v>
                </c:pt>
                <c:pt idx="10">
                  <c:v>11583.17</c:v>
                </c:pt>
                <c:pt idx="11">
                  <c:v>12255.59</c:v>
                </c:pt>
                <c:pt idx="12">
                  <c:v>12770.76</c:v>
                </c:pt>
                <c:pt idx="13">
                  <c:v>12371.74</c:v>
                </c:pt>
                <c:pt idx="14">
                  <c:v>12866.18</c:v>
                </c:pt>
                <c:pt idx="15">
                  <c:v>13933.25</c:v>
                </c:pt>
                <c:pt idx="16">
                  <c:v>13810.6</c:v>
                </c:pt>
                <c:pt idx="17">
                  <c:v>15527.72</c:v>
                </c:pt>
                <c:pt idx="18">
                  <c:v>16925.95</c:v>
                </c:pt>
                <c:pt idx="19">
                  <c:v>17465.62</c:v>
                </c:pt>
                <c:pt idx="20">
                  <c:v>17220.32</c:v>
                </c:pt>
                <c:pt idx="21">
                  <c:v>17539.21</c:v>
                </c:pt>
                <c:pt idx="22">
                  <c:v>19636.560000000001</c:v>
                </c:pt>
                <c:pt idx="23">
                  <c:v>21752.82</c:v>
                </c:pt>
                <c:pt idx="24">
                  <c:v>24285.11</c:v>
                </c:pt>
                <c:pt idx="25">
                  <c:v>28505.599999999999</c:v>
                </c:pt>
                <c:pt idx="26">
                  <c:v>27384.75</c:v>
                </c:pt>
                <c:pt idx="27">
                  <c:v>24243.599999999999</c:v>
                </c:pt>
                <c:pt idx="28">
                  <c:v>22624.59</c:v>
                </c:pt>
                <c:pt idx="29">
                  <c:v>23188.99</c:v>
                </c:pt>
                <c:pt idx="30">
                  <c:v>23533.64</c:v>
                </c:pt>
                <c:pt idx="31">
                  <c:v>24022.59</c:v>
                </c:pt>
                <c:pt idx="32">
                  <c:v>22751.94</c:v>
                </c:pt>
                <c:pt idx="33">
                  <c:v>23108.65</c:v>
                </c:pt>
                <c:pt idx="34">
                  <c:v>23800.14</c:v>
                </c:pt>
                <c:pt idx="35">
                  <c:v>24384.12</c:v>
                </c:pt>
                <c:pt idx="36">
                  <c:v>24453.25</c:v>
                </c:pt>
                <c:pt idx="37">
                  <c:v>24893.54</c:v>
                </c:pt>
                <c:pt idx="38">
                  <c:v>24743.23</c:v>
                </c:pt>
                <c:pt idx="39">
                  <c:v>24108.89</c:v>
                </c:pt>
                <c:pt idx="40">
                  <c:v>24158.34</c:v>
                </c:pt>
                <c:pt idx="41">
                  <c:v>24341.99</c:v>
                </c:pt>
                <c:pt idx="42">
                  <c:v>25221.33</c:v>
                </c:pt>
                <c:pt idx="43">
                  <c:v>25731.77</c:v>
                </c:pt>
                <c:pt idx="44">
                  <c:v>25958.43</c:v>
                </c:pt>
                <c:pt idx="45">
                  <c:v>27287.84</c:v>
                </c:pt>
                <c:pt idx="46">
                  <c:v>25928.6</c:v>
                </c:pt>
                <c:pt idx="47">
                  <c:v>25434.26</c:v>
                </c:pt>
                <c:pt idx="48">
                  <c:v>25059.56</c:v>
                </c:pt>
                <c:pt idx="49">
                  <c:v>25370.720000000001</c:v>
                </c:pt>
                <c:pt idx="50">
                  <c:v>24392.34</c:v>
                </c:pt>
                <c:pt idx="51">
                  <c:v>25101.84</c:v>
                </c:pt>
                <c:pt idx="52">
                  <c:v>25419.9</c:v>
                </c:pt>
                <c:pt idx="53">
                  <c:v>24270.01</c:v>
                </c:pt>
                <c:pt idx="54">
                  <c:v>24980.77</c:v>
                </c:pt>
                <c:pt idx="55">
                  <c:v>26049.88</c:v>
                </c:pt>
                <c:pt idx="56">
                  <c:v>27095.91</c:v>
                </c:pt>
                <c:pt idx="57">
                  <c:v>26327.14</c:v>
                </c:pt>
                <c:pt idx="58">
                  <c:v>26070.42</c:v>
                </c:pt>
                <c:pt idx="59">
                  <c:v>27127.08</c:v>
                </c:pt>
                <c:pt idx="60">
                  <c:v>27005.97</c:v>
                </c:pt>
                <c:pt idx="61">
                  <c:v>27823.13</c:v>
                </c:pt>
                <c:pt idx="62">
                  <c:v>27507.9</c:v>
                </c:pt>
                <c:pt idx="63">
                  <c:v>29778.26</c:v>
                </c:pt>
                <c:pt idx="64">
                  <c:v>33098.6</c:v>
                </c:pt>
                <c:pt idx="65">
                  <c:v>34356.839999999997</c:v>
                </c:pt>
                <c:pt idx="66">
                  <c:v>35999.54</c:v>
                </c:pt>
                <c:pt idx="67">
                  <c:v>37467.480000000003</c:v>
                </c:pt>
                <c:pt idx="68">
                  <c:v>39494.639999999999</c:v>
                </c:pt>
                <c:pt idx="69">
                  <c:v>41556.75</c:v>
                </c:pt>
                <c:pt idx="70">
                  <c:v>42465.47</c:v>
                </c:pt>
                <c:pt idx="71">
                  <c:v>45046.78</c:v>
                </c:pt>
                <c:pt idx="72">
                  <c:v>46944.23</c:v>
                </c:pt>
                <c:pt idx="73">
                  <c:v>48595.71</c:v>
                </c:pt>
                <c:pt idx="74">
                  <c:v>49720.12</c:v>
                </c:pt>
                <c:pt idx="75">
                  <c:v>48736.26</c:v>
                </c:pt>
                <c:pt idx="76">
                  <c:v>48174.05</c:v>
                </c:pt>
                <c:pt idx="77">
                  <c:v>49720.12</c:v>
                </c:pt>
                <c:pt idx="78">
                  <c:v>48349.74</c:v>
                </c:pt>
                <c:pt idx="79">
                  <c:v>49986.96</c:v>
                </c:pt>
                <c:pt idx="80">
                  <c:v>51175.41</c:v>
                </c:pt>
                <c:pt idx="81">
                  <c:v>52724</c:v>
                </c:pt>
                <c:pt idx="82">
                  <c:v>56793.54</c:v>
                </c:pt>
                <c:pt idx="83">
                  <c:v>60839.199999999997</c:v>
                </c:pt>
                <c:pt idx="84">
                  <c:v>61397.7</c:v>
                </c:pt>
                <c:pt idx="85">
                  <c:v>64041.26</c:v>
                </c:pt>
                <c:pt idx="86">
                  <c:v>62626.400000000001</c:v>
                </c:pt>
                <c:pt idx="87">
                  <c:v>61360.46</c:v>
                </c:pt>
                <c:pt idx="88">
                  <c:v>61583.86</c:v>
                </c:pt>
                <c:pt idx="89">
                  <c:v>63259.360000000001</c:v>
                </c:pt>
                <c:pt idx="90">
                  <c:v>66126.33</c:v>
                </c:pt>
                <c:pt idx="91">
                  <c:v>67466.720000000001</c:v>
                </c:pt>
                <c:pt idx="92">
                  <c:v>69849.649999999994</c:v>
                </c:pt>
                <c:pt idx="93">
                  <c:v>66982.69</c:v>
                </c:pt>
                <c:pt idx="94">
                  <c:v>68769.89</c:v>
                </c:pt>
                <c:pt idx="95">
                  <c:v>73307.710000000006</c:v>
                </c:pt>
                <c:pt idx="96">
                  <c:v>78707.61</c:v>
                </c:pt>
                <c:pt idx="97">
                  <c:v>79198.509999999995</c:v>
                </c:pt>
                <c:pt idx="98">
                  <c:v>83371.16</c:v>
                </c:pt>
                <c:pt idx="99">
                  <c:v>87952.89</c:v>
                </c:pt>
                <c:pt idx="100">
                  <c:v>83616.61</c:v>
                </c:pt>
                <c:pt idx="101">
                  <c:v>81816.639999999999</c:v>
                </c:pt>
                <c:pt idx="102">
                  <c:v>81407.56</c:v>
                </c:pt>
                <c:pt idx="103">
                  <c:v>83635.679999999993</c:v>
                </c:pt>
                <c:pt idx="104">
                  <c:v>85779.62</c:v>
                </c:pt>
                <c:pt idx="105">
                  <c:v>88568.3</c:v>
                </c:pt>
                <c:pt idx="106">
                  <c:v>90241.5</c:v>
                </c:pt>
                <c:pt idx="107">
                  <c:v>93807.07</c:v>
                </c:pt>
                <c:pt idx="108">
                  <c:v>96563.49</c:v>
                </c:pt>
                <c:pt idx="109">
                  <c:v>96874.69</c:v>
                </c:pt>
                <c:pt idx="110">
                  <c:v>99986.78</c:v>
                </c:pt>
                <c:pt idx="111">
                  <c:v>103854.65</c:v>
                </c:pt>
                <c:pt idx="112">
                  <c:v>106388.78</c:v>
                </c:pt>
                <c:pt idx="113">
                  <c:v>105188.4</c:v>
                </c:pt>
                <c:pt idx="114">
                  <c:v>104699.36</c:v>
                </c:pt>
                <c:pt idx="115">
                  <c:v>101587.28</c:v>
                </c:pt>
                <c:pt idx="116">
                  <c:v>101802.65</c:v>
                </c:pt>
                <c:pt idx="117">
                  <c:v>103409.94</c:v>
                </c:pt>
                <c:pt idx="118">
                  <c:v>95078.53</c:v>
                </c:pt>
                <c:pt idx="119">
                  <c:v>94623.47</c:v>
                </c:pt>
                <c:pt idx="120">
                  <c:v>97123.19</c:v>
                </c:pt>
                <c:pt idx="121">
                  <c:v>97463.1</c:v>
                </c:pt>
                <c:pt idx="122">
                  <c:v>98458.76</c:v>
                </c:pt>
                <c:pt idx="123">
                  <c:v>96647.47</c:v>
                </c:pt>
                <c:pt idx="124">
                  <c:v>94591.53</c:v>
                </c:pt>
                <c:pt idx="125">
                  <c:v>86609.73</c:v>
                </c:pt>
                <c:pt idx="126">
                  <c:v>86865.38</c:v>
                </c:pt>
                <c:pt idx="127">
                  <c:v>88433.18</c:v>
                </c:pt>
                <c:pt idx="128">
                  <c:v>88683.54</c:v>
                </c:pt>
                <c:pt idx="129">
                  <c:v>85466.22</c:v>
                </c:pt>
                <c:pt idx="130">
                  <c:v>95779.57</c:v>
                </c:pt>
                <c:pt idx="131">
                  <c:v>104270.66</c:v>
                </c:pt>
                <c:pt idx="132">
                  <c:v>95438.95</c:v>
                </c:pt>
                <c:pt idx="133">
                  <c:v>94476.4</c:v>
                </c:pt>
                <c:pt idx="134">
                  <c:v>99451.02</c:v>
                </c:pt>
                <c:pt idx="135">
                  <c:v>94489.57</c:v>
                </c:pt>
                <c:pt idx="136">
                  <c:v>107700.88</c:v>
                </c:pt>
                <c:pt idx="137">
                  <c:v>109807.03</c:v>
                </c:pt>
                <c:pt idx="138">
                  <c:v>117944.43</c:v>
                </c:pt>
                <c:pt idx="139">
                  <c:v>124071.41</c:v>
                </c:pt>
                <c:pt idx="140">
                  <c:v>131921.60999999999</c:v>
                </c:pt>
                <c:pt idx="141">
                  <c:v>129719.73</c:v>
                </c:pt>
                <c:pt idx="142">
                  <c:v>131921.60999999999</c:v>
                </c:pt>
                <c:pt idx="143">
                  <c:v>134488.14000000001</c:v>
                </c:pt>
                <c:pt idx="144">
                  <c:v>129641.49</c:v>
                </c:pt>
                <c:pt idx="145">
                  <c:v>128490.82</c:v>
                </c:pt>
                <c:pt idx="146">
                  <c:v>136217.68</c:v>
                </c:pt>
                <c:pt idx="147">
                  <c:v>138367.22</c:v>
                </c:pt>
                <c:pt idx="148">
                  <c:v>127290.77</c:v>
                </c:pt>
                <c:pt idx="149">
                  <c:v>133229.98000000001</c:v>
                </c:pt>
                <c:pt idx="150">
                  <c:v>133002.34</c:v>
                </c:pt>
                <c:pt idx="151">
                  <c:v>129497.29</c:v>
                </c:pt>
                <c:pt idx="152">
                  <c:v>144464.79</c:v>
                </c:pt>
                <c:pt idx="153">
                  <c:v>149769.72</c:v>
                </c:pt>
                <c:pt idx="154">
                  <c:v>145033.17000000001</c:v>
                </c:pt>
                <c:pt idx="155">
                  <c:v>160089.4</c:v>
                </c:pt>
                <c:pt idx="156">
                  <c:v>161241.81</c:v>
                </c:pt>
                <c:pt idx="157">
                  <c:v>163258.54</c:v>
                </c:pt>
                <c:pt idx="158">
                  <c:v>163300.35999999999</c:v>
                </c:pt>
                <c:pt idx="159">
                  <c:v>168114.32</c:v>
                </c:pt>
                <c:pt idx="160">
                  <c:v>163986.51999999999</c:v>
                </c:pt>
                <c:pt idx="161">
                  <c:v>159389.64000000001</c:v>
                </c:pt>
                <c:pt idx="162">
                  <c:v>156127.16</c:v>
                </c:pt>
                <c:pt idx="163">
                  <c:v>169681.78</c:v>
                </c:pt>
                <c:pt idx="164">
                  <c:v>186926.05</c:v>
                </c:pt>
                <c:pt idx="165">
                  <c:v>180691.81</c:v>
                </c:pt>
                <c:pt idx="166">
                  <c:v>180269.59</c:v>
                </c:pt>
                <c:pt idx="167">
                  <c:v>185918.84</c:v>
                </c:pt>
                <c:pt idx="168">
                  <c:v>194219.37</c:v>
                </c:pt>
                <c:pt idx="169">
                  <c:v>202584.11</c:v>
                </c:pt>
                <c:pt idx="170">
                  <c:v>209231.81</c:v>
                </c:pt>
                <c:pt idx="171">
                  <c:v>207893.69</c:v>
                </c:pt>
                <c:pt idx="172">
                  <c:v>195382.98</c:v>
                </c:pt>
                <c:pt idx="173">
                  <c:v>192560.77</c:v>
                </c:pt>
                <c:pt idx="174">
                  <c:v>195198.8</c:v>
                </c:pt>
                <c:pt idx="175">
                  <c:v>199569.95</c:v>
                </c:pt>
                <c:pt idx="176">
                  <c:v>204711.93</c:v>
                </c:pt>
                <c:pt idx="177">
                  <c:v>200905.27</c:v>
                </c:pt>
                <c:pt idx="178">
                  <c:v>202152.27</c:v>
                </c:pt>
                <c:pt idx="179">
                  <c:v>209468.71</c:v>
                </c:pt>
                <c:pt idx="180">
                  <c:v>219863.82</c:v>
                </c:pt>
                <c:pt idx="181">
                  <c:v>220291.02</c:v>
                </c:pt>
                <c:pt idx="182">
                  <c:v>223138.99</c:v>
                </c:pt>
                <c:pt idx="183">
                  <c:v>227397.78</c:v>
                </c:pt>
                <c:pt idx="184">
                  <c:v>226278.29</c:v>
                </c:pt>
                <c:pt idx="185">
                  <c:v>223222.28</c:v>
                </c:pt>
                <c:pt idx="186">
                  <c:v>234544.71</c:v>
                </c:pt>
                <c:pt idx="187">
                  <c:v>227715.07</c:v>
                </c:pt>
                <c:pt idx="188">
                  <c:v>244333.6</c:v>
                </c:pt>
                <c:pt idx="189">
                  <c:v>254084.97</c:v>
                </c:pt>
                <c:pt idx="190">
                  <c:v>256145.12</c:v>
                </c:pt>
                <c:pt idx="191">
                  <c:v>263117.12</c:v>
                </c:pt>
                <c:pt idx="192">
                  <c:v>257260.55</c:v>
                </c:pt>
                <c:pt idx="193">
                  <c:v>272544.77</c:v>
                </c:pt>
                <c:pt idx="194">
                  <c:v>274544.57</c:v>
                </c:pt>
                <c:pt idx="195">
                  <c:v>272830.45</c:v>
                </c:pt>
                <c:pt idx="196">
                  <c:v>279200.89</c:v>
                </c:pt>
                <c:pt idx="197">
                  <c:v>284929.96000000002</c:v>
                </c:pt>
                <c:pt idx="198">
                  <c:v>280975</c:v>
                </c:pt>
                <c:pt idx="199">
                  <c:v>292162.32</c:v>
                </c:pt>
                <c:pt idx="200">
                  <c:v>288035.11</c:v>
                </c:pt>
                <c:pt idx="201">
                  <c:v>295014.81</c:v>
                </c:pt>
                <c:pt idx="202">
                  <c:v>302928.28999999998</c:v>
                </c:pt>
                <c:pt idx="203">
                  <c:v>302127.53000000003</c:v>
                </c:pt>
                <c:pt idx="204">
                  <c:v>293010.71999999997</c:v>
                </c:pt>
                <c:pt idx="205">
                  <c:v>309828.28999999998</c:v>
                </c:pt>
                <c:pt idx="206">
                  <c:v>304890.65999999997</c:v>
                </c:pt>
                <c:pt idx="207">
                  <c:v>315416.03000000003</c:v>
                </c:pt>
                <c:pt idx="208">
                  <c:v>318176.78000000003</c:v>
                </c:pt>
                <c:pt idx="209">
                  <c:v>314553.28999999998</c:v>
                </c:pt>
                <c:pt idx="210">
                  <c:v>318176.78000000003</c:v>
                </c:pt>
                <c:pt idx="211">
                  <c:v>302302.45</c:v>
                </c:pt>
                <c:pt idx="212">
                  <c:v>308079.78999999998</c:v>
                </c:pt>
                <c:pt idx="213">
                  <c:v>306604.78999999998</c:v>
                </c:pt>
                <c:pt idx="214">
                  <c:v>307482.81</c:v>
                </c:pt>
                <c:pt idx="215">
                  <c:v>302585.88</c:v>
                </c:pt>
                <c:pt idx="216">
                  <c:v>287527.23</c:v>
                </c:pt>
                <c:pt idx="217">
                  <c:v>295749.05</c:v>
                </c:pt>
                <c:pt idx="218">
                  <c:v>295903.51</c:v>
                </c:pt>
                <c:pt idx="219">
                  <c:v>297009.31</c:v>
                </c:pt>
                <c:pt idx="220">
                  <c:v>302304.71000000002</c:v>
                </c:pt>
                <c:pt idx="221">
                  <c:v>303060.36</c:v>
                </c:pt>
                <c:pt idx="222">
                  <c:v>314201.94</c:v>
                </c:pt>
                <c:pt idx="223">
                  <c:v>314608.8</c:v>
                </c:pt>
                <c:pt idx="224">
                  <c:v>314634.53999999998</c:v>
                </c:pt>
                <c:pt idx="225">
                  <c:v>304672.02</c:v>
                </c:pt>
                <c:pt idx="226">
                  <c:v>315941.81</c:v>
                </c:pt>
                <c:pt idx="227">
                  <c:v>322142.55</c:v>
                </c:pt>
                <c:pt idx="228">
                  <c:v>328208.94</c:v>
                </c:pt>
                <c:pt idx="229">
                  <c:v>341215.03</c:v>
                </c:pt>
                <c:pt idx="230">
                  <c:v>341556.42</c:v>
                </c:pt>
                <c:pt idx="231">
                  <c:v>359952.29</c:v>
                </c:pt>
                <c:pt idx="232">
                  <c:v>375313.8</c:v>
                </c:pt>
                <c:pt idx="233">
                  <c:v>377210.28</c:v>
                </c:pt>
                <c:pt idx="234">
                  <c:v>390296.01</c:v>
                </c:pt>
                <c:pt idx="235">
                  <c:v>391813.19</c:v>
                </c:pt>
                <c:pt idx="236">
                  <c:v>407364.34</c:v>
                </c:pt>
                <c:pt idx="237">
                  <c:v>414760.62</c:v>
                </c:pt>
                <c:pt idx="238">
                  <c:v>416657.11</c:v>
                </c:pt>
                <c:pt idx="239">
                  <c:v>421248.62</c:v>
                </c:pt>
                <c:pt idx="240">
                  <c:v>442815.6</c:v>
                </c:pt>
                <c:pt idx="241">
                  <c:v>426455.25</c:v>
                </c:pt>
                <c:pt idx="242">
                  <c:v>425065.5</c:v>
                </c:pt>
                <c:pt idx="243">
                  <c:v>426256.71</c:v>
                </c:pt>
                <c:pt idx="244">
                  <c:v>433906.35</c:v>
                </c:pt>
                <c:pt idx="245">
                  <c:v>436531.72</c:v>
                </c:pt>
                <c:pt idx="246">
                  <c:v>452724.04</c:v>
                </c:pt>
                <c:pt idx="247">
                  <c:v>467420.61</c:v>
                </c:pt>
                <c:pt idx="248">
                  <c:v>470011.76</c:v>
                </c:pt>
                <c:pt idx="249">
                  <c:v>437820.61</c:v>
                </c:pt>
                <c:pt idx="250">
                  <c:v>445631.1</c:v>
                </c:pt>
                <c:pt idx="251">
                  <c:v>470154.28</c:v>
                </c:pt>
                <c:pt idx="252">
                  <c:v>472476.22</c:v>
                </c:pt>
                <c:pt idx="253">
                  <c:v>487597.88</c:v>
                </c:pt>
                <c:pt idx="254">
                  <c:v>514270.24</c:v>
                </c:pt>
                <c:pt idx="255">
                  <c:v>535052.61</c:v>
                </c:pt>
                <c:pt idx="256">
                  <c:v>500998.62</c:v>
                </c:pt>
                <c:pt idx="257">
                  <c:v>506048.45</c:v>
                </c:pt>
                <c:pt idx="258">
                  <c:v>513264.13</c:v>
                </c:pt>
                <c:pt idx="259">
                  <c:v>505097.54</c:v>
                </c:pt>
                <c:pt idx="260">
                  <c:v>514486.54</c:v>
                </c:pt>
                <c:pt idx="261">
                  <c:v>525573.73</c:v>
                </c:pt>
                <c:pt idx="262">
                  <c:v>544601.73</c:v>
                </c:pt>
                <c:pt idx="263">
                  <c:v>560969.56999999995</c:v>
                </c:pt>
                <c:pt idx="264">
                  <c:v>538430.61</c:v>
                </c:pt>
                <c:pt idx="265">
                  <c:v>494056.75</c:v>
                </c:pt>
                <c:pt idx="266">
                  <c:v>522074.38</c:v>
                </c:pt>
                <c:pt idx="267">
                  <c:v>531547.73</c:v>
                </c:pt>
                <c:pt idx="268">
                  <c:v>522646.1</c:v>
                </c:pt>
                <c:pt idx="269">
                  <c:v>532982.47</c:v>
                </c:pt>
                <c:pt idx="270">
                  <c:v>562973.43999999994</c:v>
                </c:pt>
                <c:pt idx="271">
                  <c:v>603377.43000000005</c:v>
                </c:pt>
                <c:pt idx="272">
                  <c:v>580385.31999999995</c:v>
                </c:pt>
                <c:pt idx="273">
                  <c:v>565006.43999999994</c:v>
                </c:pt>
                <c:pt idx="274">
                  <c:v>641566.49</c:v>
                </c:pt>
                <c:pt idx="275">
                  <c:v>689463.27</c:v>
                </c:pt>
                <c:pt idx="276">
                  <c:v>682365.85</c:v>
                </c:pt>
                <c:pt idx="277">
                  <c:v>699264.46</c:v>
                </c:pt>
                <c:pt idx="278">
                  <c:v>707713.77</c:v>
                </c:pt>
                <c:pt idx="279">
                  <c:v>745383.37</c:v>
                </c:pt>
                <c:pt idx="280">
                  <c:v>750497.33</c:v>
                </c:pt>
                <c:pt idx="281">
                  <c:v>767817.3</c:v>
                </c:pt>
                <c:pt idx="282">
                  <c:v>786071.93</c:v>
                </c:pt>
                <c:pt idx="283">
                  <c:v>809882.32</c:v>
                </c:pt>
                <c:pt idx="284">
                  <c:v>772116.76</c:v>
                </c:pt>
                <c:pt idx="285">
                  <c:v>826112.7</c:v>
                </c:pt>
                <c:pt idx="286">
                  <c:v>820287.9</c:v>
                </c:pt>
                <c:pt idx="287">
                  <c:v>856943.14</c:v>
                </c:pt>
                <c:pt idx="288">
                  <c:v>812504.29</c:v>
                </c:pt>
                <c:pt idx="289">
                  <c:v>799849.52</c:v>
                </c:pt>
                <c:pt idx="290">
                  <c:v>757534.83</c:v>
                </c:pt>
                <c:pt idx="291">
                  <c:v>691399.97</c:v>
                </c:pt>
                <c:pt idx="292">
                  <c:v>677516.49</c:v>
                </c:pt>
                <c:pt idx="293">
                  <c:v>667575.48</c:v>
                </c:pt>
                <c:pt idx="294">
                  <c:v>685099.26</c:v>
                </c:pt>
                <c:pt idx="295">
                  <c:v>657074.1</c:v>
                </c:pt>
              </c:numCache>
            </c:numRef>
          </c:val>
          <c:smooth val="0"/>
          <c:extLst>
            <c:ext xmlns:c16="http://schemas.microsoft.com/office/drawing/2014/chart" uri="{C3380CC4-5D6E-409C-BE32-E72D297353CC}">
              <c16:uniqueId val="{00000000-0FFA-49FE-BAB9-20076E27267A}"/>
            </c:ext>
          </c:extLst>
        </c:ser>
        <c:ser>
          <c:idx val="1"/>
          <c:order val="1"/>
          <c:tx>
            <c:strRef>
              <c:f>'Dual Momentum Model Simulation'!$N$112</c:f>
              <c:strCache>
                <c:ptCount val="1"/>
                <c:pt idx="0">
                  <c:v> DMxAA Balance </c:v>
                </c:pt>
              </c:strCache>
            </c:strRef>
          </c:tx>
          <c:spPr>
            <a:ln w="28575" cap="rnd">
              <a:solidFill>
                <a:schemeClr val="accent2"/>
              </a:solidFill>
              <a:round/>
            </a:ln>
            <a:effectLst/>
          </c:spPr>
          <c:marker>
            <c:symbol val="none"/>
          </c:marker>
          <c:cat>
            <c:numRef>
              <c:f>'Dual Momentum Model Simulation'!$L$113:$L$409</c:f>
              <c:numCache>
                <c:formatCode>m/d/yyyy</c:formatCode>
                <c:ptCount val="297"/>
                <c:pt idx="0">
                  <c:v>35826</c:v>
                </c:pt>
                <c:pt idx="1">
                  <c:v>35854</c:v>
                </c:pt>
                <c:pt idx="2">
                  <c:v>35885</c:v>
                </c:pt>
                <c:pt idx="3">
                  <c:v>35915</c:v>
                </c:pt>
                <c:pt idx="4">
                  <c:v>35946</c:v>
                </c:pt>
                <c:pt idx="5">
                  <c:v>35976</c:v>
                </c:pt>
                <c:pt idx="6">
                  <c:v>36007</c:v>
                </c:pt>
                <c:pt idx="7">
                  <c:v>36038</c:v>
                </c:pt>
                <c:pt idx="8">
                  <c:v>36068</c:v>
                </c:pt>
                <c:pt idx="9">
                  <c:v>36099</c:v>
                </c:pt>
                <c:pt idx="10">
                  <c:v>36129</c:v>
                </c:pt>
                <c:pt idx="11">
                  <c:v>36160</c:v>
                </c:pt>
                <c:pt idx="12">
                  <c:v>36191</c:v>
                </c:pt>
                <c:pt idx="13">
                  <c:v>36219</c:v>
                </c:pt>
                <c:pt idx="14">
                  <c:v>36250</c:v>
                </c:pt>
                <c:pt idx="15">
                  <c:v>36280</c:v>
                </c:pt>
                <c:pt idx="16">
                  <c:v>36311</c:v>
                </c:pt>
                <c:pt idx="17">
                  <c:v>36341</c:v>
                </c:pt>
                <c:pt idx="18">
                  <c:v>36372</c:v>
                </c:pt>
                <c:pt idx="19">
                  <c:v>36403</c:v>
                </c:pt>
                <c:pt idx="20">
                  <c:v>36433</c:v>
                </c:pt>
                <c:pt idx="21">
                  <c:v>36464</c:v>
                </c:pt>
                <c:pt idx="22">
                  <c:v>36494</c:v>
                </c:pt>
                <c:pt idx="23">
                  <c:v>36525</c:v>
                </c:pt>
                <c:pt idx="24">
                  <c:v>36556</c:v>
                </c:pt>
                <c:pt idx="25">
                  <c:v>36585</c:v>
                </c:pt>
                <c:pt idx="26">
                  <c:v>36616</c:v>
                </c:pt>
                <c:pt idx="27">
                  <c:v>36646</c:v>
                </c:pt>
                <c:pt idx="28">
                  <c:v>36677</c:v>
                </c:pt>
                <c:pt idx="29">
                  <c:v>36707</c:v>
                </c:pt>
                <c:pt idx="30">
                  <c:v>36738</c:v>
                </c:pt>
                <c:pt idx="31">
                  <c:v>36769</c:v>
                </c:pt>
                <c:pt idx="32">
                  <c:v>36799</c:v>
                </c:pt>
                <c:pt idx="33">
                  <c:v>36830</c:v>
                </c:pt>
                <c:pt idx="34">
                  <c:v>36860</c:v>
                </c:pt>
                <c:pt idx="35">
                  <c:v>36891</c:v>
                </c:pt>
                <c:pt idx="36">
                  <c:v>36922</c:v>
                </c:pt>
                <c:pt idx="37">
                  <c:v>36950</c:v>
                </c:pt>
                <c:pt idx="38">
                  <c:v>36981</c:v>
                </c:pt>
                <c:pt idx="39">
                  <c:v>37011</c:v>
                </c:pt>
                <c:pt idx="40">
                  <c:v>37042</c:v>
                </c:pt>
                <c:pt idx="41">
                  <c:v>37072</c:v>
                </c:pt>
                <c:pt idx="42">
                  <c:v>37103</c:v>
                </c:pt>
                <c:pt idx="43">
                  <c:v>37134</c:v>
                </c:pt>
                <c:pt idx="44">
                  <c:v>37164</c:v>
                </c:pt>
                <c:pt idx="45">
                  <c:v>37195</c:v>
                </c:pt>
                <c:pt idx="46">
                  <c:v>37225</c:v>
                </c:pt>
                <c:pt idx="47">
                  <c:v>37256</c:v>
                </c:pt>
                <c:pt idx="48">
                  <c:v>37287</c:v>
                </c:pt>
                <c:pt idx="49">
                  <c:v>37315</c:v>
                </c:pt>
                <c:pt idx="50">
                  <c:v>37346</c:v>
                </c:pt>
                <c:pt idx="51">
                  <c:v>37376</c:v>
                </c:pt>
                <c:pt idx="52">
                  <c:v>37407</c:v>
                </c:pt>
                <c:pt idx="53">
                  <c:v>37437</c:v>
                </c:pt>
                <c:pt idx="54">
                  <c:v>37468</c:v>
                </c:pt>
                <c:pt idx="55">
                  <c:v>37499</c:v>
                </c:pt>
                <c:pt idx="56">
                  <c:v>37529</c:v>
                </c:pt>
                <c:pt idx="57">
                  <c:v>37560</c:v>
                </c:pt>
                <c:pt idx="58">
                  <c:v>37590</c:v>
                </c:pt>
                <c:pt idx="59">
                  <c:v>37621</c:v>
                </c:pt>
                <c:pt idx="60">
                  <c:v>37652</c:v>
                </c:pt>
                <c:pt idx="61">
                  <c:v>37680</c:v>
                </c:pt>
                <c:pt idx="62">
                  <c:v>37711</c:v>
                </c:pt>
                <c:pt idx="63">
                  <c:v>37741</c:v>
                </c:pt>
                <c:pt idx="64">
                  <c:v>37772</c:v>
                </c:pt>
                <c:pt idx="65">
                  <c:v>37802</c:v>
                </c:pt>
                <c:pt idx="66">
                  <c:v>37833</c:v>
                </c:pt>
                <c:pt idx="67">
                  <c:v>37864</c:v>
                </c:pt>
                <c:pt idx="68">
                  <c:v>37894</c:v>
                </c:pt>
                <c:pt idx="69">
                  <c:v>37925</c:v>
                </c:pt>
                <c:pt idx="70">
                  <c:v>37955</c:v>
                </c:pt>
                <c:pt idx="71">
                  <c:v>37986</c:v>
                </c:pt>
                <c:pt idx="72">
                  <c:v>38017</c:v>
                </c:pt>
                <c:pt idx="73">
                  <c:v>38046</c:v>
                </c:pt>
                <c:pt idx="74">
                  <c:v>38077</c:v>
                </c:pt>
                <c:pt idx="75">
                  <c:v>38107</c:v>
                </c:pt>
                <c:pt idx="76">
                  <c:v>38138</c:v>
                </c:pt>
                <c:pt idx="77">
                  <c:v>38168</c:v>
                </c:pt>
                <c:pt idx="78">
                  <c:v>38199</c:v>
                </c:pt>
                <c:pt idx="79">
                  <c:v>38230</c:v>
                </c:pt>
                <c:pt idx="80">
                  <c:v>38260</c:v>
                </c:pt>
                <c:pt idx="81">
                  <c:v>38291</c:v>
                </c:pt>
                <c:pt idx="82">
                  <c:v>38321</c:v>
                </c:pt>
                <c:pt idx="83">
                  <c:v>38352</c:v>
                </c:pt>
                <c:pt idx="84">
                  <c:v>38383</c:v>
                </c:pt>
                <c:pt idx="85">
                  <c:v>38411</c:v>
                </c:pt>
                <c:pt idx="86">
                  <c:v>38442</c:v>
                </c:pt>
                <c:pt idx="87">
                  <c:v>38472</c:v>
                </c:pt>
                <c:pt idx="88">
                  <c:v>38503</c:v>
                </c:pt>
                <c:pt idx="89">
                  <c:v>38533</c:v>
                </c:pt>
                <c:pt idx="90">
                  <c:v>38564</c:v>
                </c:pt>
                <c:pt idx="91">
                  <c:v>38595</c:v>
                </c:pt>
                <c:pt idx="92">
                  <c:v>38625</c:v>
                </c:pt>
                <c:pt idx="93">
                  <c:v>38656</c:v>
                </c:pt>
                <c:pt idx="94">
                  <c:v>38686</c:v>
                </c:pt>
                <c:pt idx="95">
                  <c:v>38717</c:v>
                </c:pt>
                <c:pt idx="96">
                  <c:v>38748</c:v>
                </c:pt>
                <c:pt idx="97">
                  <c:v>38776</c:v>
                </c:pt>
                <c:pt idx="98">
                  <c:v>38807</c:v>
                </c:pt>
                <c:pt idx="99">
                  <c:v>38837</c:v>
                </c:pt>
                <c:pt idx="100">
                  <c:v>38868</c:v>
                </c:pt>
                <c:pt idx="101">
                  <c:v>38898</c:v>
                </c:pt>
                <c:pt idx="102">
                  <c:v>38929</c:v>
                </c:pt>
                <c:pt idx="103">
                  <c:v>38960</c:v>
                </c:pt>
                <c:pt idx="104">
                  <c:v>38990</c:v>
                </c:pt>
                <c:pt idx="105">
                  <c:v>39021</c:v>
                </c:pt>
                <c:pt idx="106">
                  <c:v>39051</c:v>
                </c:pt>
                <c:pt idx="107">
                  <c:v>39082</c:v>
                </c:pt>
                <c:pt idx="108">
                  <c:v>39113</c:v>
                </c:pt>
                <c:pt idx="109">
                  <c:v>39141</c:v>
                </c:pt>
                <c:pt idx="110">
                  <c:v>39172</c:v>
                </c:pt>
                <c:pt idx="111">
                  <c:v>39202</c:v>
                </c:pt>
                <c:pt idx="112">
                  <c:v>39233</c:v>
                </c:pt>
                <c:pt idx="113">
                  <c:v>39263</c:v>
                </c:pt>
                <c:pt idx="114">
                  <c:v>39294</c:v>
                </c:pt>
                <c:pt idx="115">
                  <c:v>39325</c:v>
                </c:pt>
                <c:pt idx="116">
                  <c:v>39355</c:v>
                </c:pt>
                <c:pt idx="117">
                  <c:v>39386</c:v>
                </c:pt>
                <c:pt idx="118">
                  <c:v>39416</c:v>
                </c:pt>
                <c:pt idx="119">
                  <c:v>39447</c:v>
                </c:pt>
                <c:pt idx="120">
                  <c:v>39478</c:v>
                </c:pt>
                <c:pt idx="121">
                  <c:v>39507</c:v>
                </c:pt>
                <c:pt idx="122">
                  <c:v>39538</c:v>
                </c:pt>
                <c:pt idx="123">
                  <c:v>39568</c:v>
                </c:pt>
                <c:pt idx="124">
                  <c:v>39599</c:v>
                </c:pt>
                <c:pt idx="125">
                  <c:v>39629</c:v>
                </c:pt>
                <c:pt idx="126">
                  <c:v>39660</c:v>
                </c:pt>
                <c:pt idx="127">
                  <c:v>39691</c:v>
                </c:pt>
                <c:pt idx="128">
                  <c:v>39721</c:v>
                </c:pt>
                <c:pt idx="129">
                  <c:v>39752</c:v>
                </c:pt>
                <c:pt idx="130">
                  <c:v>39782</c:v>
                </c:pt>
                <c:pt idx="131">
                  <c:v>39813</c:v>
                </c:pt>
                <c:pt idx="132">
                  <c:v>39844</c:v>
                </c:pt>
                <c:pt idx="133">
                  <c:v>39872</c:v>
                </c:pt>
                <c:pt idx="134">
                  <c:v>39903</c:v>
                </c:pt>
                <c:pt idx="135">
                  <c:v>39933</c:v>
                </c:pt>
                <c:pt idx="136">
                  <c:v>39964</c:v>
                </c:pt>
                <c:pt idx="137">
                  <c:v>39994</c:v>
                </c:pt>
                <c:pt idx="138">
                  <c:v>40025</c:v>
                </c:pt>
                <c:pt idx="139">
                  <c:v>40056</c:v>
                </c:pt>
                <c:pt idx="140">
                  <c:v>40086</c:v>
                </c:pt>
                <c:pt idx="141">
                  <c:v>40117</c:v>
                </c:pt>
                <c:pt idx="142">
                  <c:v>40147</c:v>
                </c:pt>
                <c:pt idx="143">
                  <c:v>40178</c:v>
                </c:pt>
                <c:pt idx="144">
                  <c:v>40209</c:v>
                </c:pt>
                <c:pt idx="145">
                  <c:v>40237</c:v>
                </c:pt>
                <c:pt idx="146">
                  <c:v>40268</c:v>
                </c:pt>
                <c:pt idx="147">
                  <c:v>40298</c:v>
                </c:pt>
                <c:pt idx="148">
                  <c:v>40329</c:v>
                </c:pt>
                <c:pt idx="149">
                  <c:v>40359</c:v>
                </c:pt>
                <c:pt idx="150">
                  <c:v>40390</c:v>
                </c:pt>
                <c:pt idx="151">
                  <c:v>40421</c:v>
                </c:pt>
                <c:pt idx="152">
                  <c:v>40451</c:v>
                </c:pt>
                <c:pt idx="153">
                  <c:v>40482</c:v>
                </c:pt>
                <c:pt idx="154">
                  <c:v>40512</c:v>
                </c:pt>
                <c:pt idx="155">
                  <c:v>40543</c:v>
                </c:pt>
                <c:pt idx="156">
                  <c:v>40574</c:v>
                </c:pt>
                <c:pt idx="157">
                  <c:v>40602</c:v>
                </c:pt>
                <c:pt idx="158">
                  <c:v>40633</c:v>
                </c:pt>
                <c:pt idx="159">
                  <c:v>40663</c:v>
                </c:pt>
                <c:pt idx="160">
                  <c:v>40694</c:v>
                </c:pt>
                <c:pt idx="161">
                  <c:v>40724</c:v>
                </c:pt>
                <c:pt idx="162">
                  <c:v>40755</c:v>
                </c:pt>
                <c:pt idx="163">
                  <c:v>40786</c:v>
                </c:pt>
                <c:pt idx="164">
                  <c:v>40816</c:v>
                </c:pt>
                <c:pt idx="165">
                  <c:v>40847</c:v>
                </c:pt>
                <c:pt idx="166">
                  <c:v>40877</c:v>
                </c:pt>
                <c:pt idx="167">
                  <c:v>40908</c:v>
                </c:pt>
                <c:pt idx="168">
                  <c:v>40939</c:v>
                </c:pt>
                <c:pt idx="169">
                  <c:v>40968</c:v>
                </c:pt>
                <c:pt idx="170">
                  <c:v>40999</c:v>
                </c:pt>
                <c:pt idx="171">
                  <c:v>41029</c:v>
                </c:pt>
                <c:pt idx="172">
                  <c:v>41060</c:v>
                </c:pt>
                <c:pt idx="173">
                  <c:v>41090</c:v>
                </c:pt>
                <c:pt idx="174">
                  <c:v>41121</c:v>
                </c:pt>
                <c:pt idx="175">
                  <c:v>41152</c:v>
                </c:pt>
                <c:pt idx="176">
                  <c:v>41182</c:v>
                </c:pt>
                <c:pt idx="177">
                  <c:v>41213</c:v>
                </c:pt>
                <c:pt idx="178">
                  <c:v>41243</c:v>
                </c:pt>
                <c:pt idx="179">
                  <c:v>41274</c:v>
                </c:pt>
                <c:pt idx="180">
                  <c:v>41305</c:v>
                </c:pt>
                <c:pt idx="181">
                  <c:v>41333</c:v>
                </c:pt>
                <c:pt idx="182">
                  <c:v>41364</c:v>
                </c:pt>
                <c:pt idx="183">
                  <c:v>41394</c:v>
                </c:pt>
                <c:pt idx="184">
                  <c:v>41425</c:v>
                </c:pt>
                <c:pt idx="185">
                  <c:v>41455</c:v>
                </c:pt>
                <c:pt idx="186">
                  <c:v>41486</c:v>
                </c:pt>
                <c:pt idx="187">
                  <c:v>41517</c:v>
                </c:pt>
                <c:pt idx="188">
                  <c:v>41547</c:v>
                </c:pt>
                <c:pt idx="189">
                  <c:v>41578</c:v>
                </c:pt>
                <c:pt idx="190">
                  <c:v>41608</c:v>
                </c:pt>
                <c:pt idx="191">
                  <c:v>41639</c:v>
                </c:pt>
                <c:pt idx="192">
                  <c:v>41670</c:v>
                </c:pt>
                <c:pt idx="193">
                  <c:v>41698</c:v>
                </c:pt>
                <c:pt idx="194">
                  <c:v>41729</c:v>
                </c:pt>
                <c:pt idx="195">
                  <c:v>41759</c:v>
                </c:pt>
                <c:pt idx="196">
                  <c:v>41790</c:v>
                </c:pt>
                <c:pt idx="197">
                  <c:v>41820</c:v>
                </c:pt>
                <c:pt idx="198">
                  <c:v>41851</c:v>
                </c:pt>
                <c:pt idx="199">
                  <c:v>41882</c:v>
                </c:pt>
                <c:pt idx="200">
                  <c:v>41912</c:v>
                </c:pt>
                <c:pt idx="201">
                  <c:v>41943</c:v>
                </c:pt>
                <c:pt idx="202">
                  <c:v>41973</c:v>
                </c:pt>
                <c:pt idx="203">
                  <c:v>42004</c:v>
                </c:pt>
                <c:pt idx="204">
                  <c:v>42035</c:v>
                </c:pt>
                <c:pt idx="205">
                  <c:v>42063</c:v>
                </c:pt>
                <c:pt idx="206">
                  <c:v>42094</c:v>
                </c:pt>
                <c:pt idx="207">
                  <c:v>42124</c:v>
                </c:pt>
                <c:pt idx="208">
                  <c:v>42155</c:v>
                </c:pt>
                <c:pt idx="209">
                  <c:v>42185</c:v>
                </c:pt>
                <c:pt idx="210">
                  <c:v>42216</c:v>
                </c:pt>
                <c:pt idx="211">
                  <c:v>42247</c:v>
                </c:pt>
                <c:pt idx="212">
                  <c:v>42277</c:v>
                </c:pt>
                <c:pt idx="213">
                  <c:v>42308</c:v>
                </c:pt>
                <c:pt idx="214">
                  <c:v>42338</c:v>
                </c:pt>
                <c:pt idx="215">
                  <c:v>42369</c:v>
                </c:pt>
                <c:pt idx="216">
                  <c:v>42400</c:v>
                </c:pt>
                <c:pt idx="217">
                  <c:v>42429</c:v>
                </c:pt>
                <c:pt idx="218">
                  <c:v>42460</c:v>
                </c:pt>
                <c:pt idx="219">
                  <c:v>42490</c:v>
                </c:pt>
                <c:pt idx="220">
                  <c:v>42521</c:v>
                </c:pt>
                <c:pt idx="221">
                  <c:v>42551</c:v>
                </c:pt>
                <c:pt idx="222">
                  <c:v>42582</c:v>
                </c:pt>
                <c:pt idx="223">
                  <c:v>42613</c:v>
                </c:pt>
                <c:pt idx="224">
                  <c:v>42643</c:v>
                </c:pt>
                <c:pt idx="225">
                  <c:v>42674</c:v>
                </c:pt>
                <c:pt idx="226">
                  <c:v>42704</c:v>
                </c:pt>
                <c:pt idx="227">
                  <c:v>42735</c:v>
                </c:pt>
                <c:pt idx="228">
                  <c:v>42766</c:v>
                </c:pt>
                <c:pt idx="229">
                  <c:v>42794</c:v>
                </c:pt>
                <c:pt idx="230">
                  <c:v>42825</c:v>
                </c:pt>
                <c:pt idx="231">
                  <c:v>42855</c:v>
                </c:pt>
                <c:pt idx="232">
                  <c:v>42886</c:v>
                </c:pt>
                <c:pt idx="233">
                  <c:v>42916</c:v>
                </c:pt>
                <c:pt idx="234">
                  <c:v>42947</c:v>
                </c:pt>
                <c:pt idx="235">
                  <c:v>42978</c:v>
                </c:pt>
                <c:pt idx="236">
                  <c:v>43008</c:v>
                </c:pt>
                <c:pt idx="237">
                  <c:v>43039</c:v>
                </c:pt>
                <c:pt idx="238">
                  <c:v>43069</c:v>
                </c:pt>
                <c:pt idx="239">
                  <c:v>43100</c:v>
                </c:pt>
                <c:pt idx="240">
                  <c:v>43131</c:v>
                </c:pt>
                <c:pt idx="241">
                  <c:v>43159</c:v>
                </c:pt>
                <c:pt idx="242">
                  <c:v>43190</c:v>
                </c:pt>
                <c:pt idx="243">
                  <c:v>43220</c:v>
                </c:pt>
                <c:pt idx="244">
                  <c:v>43251</c:v>
                </c:pt>
                <c:pt idx="245">
                  <c:v>43281</c:v>
                </c:pt>
                <c:pt idx="246">
                  <c:v>43312</c:v>
                </c:pt>
                <c:pt idx="247">
                  <c:v>43343</c:v>
                </c:pt>
                <c:pt idx="248">
                  <c:v>43373</c:v>
                </c:pt>
                <c:pt idx="249">
                  <c:v>43404</c:v>
                </c:pt>
                <c:pt idx="250">
                  <c:v>43434</c:v>
                </c:pt>
                <c:pt idx="251">
                  <c:v>43465</c:v>
                </c:pt>
                <c:pt idx="252">
                  <c:v>43496</c:v>
                </c:pt>
                <c:pt idx="253">
                  <c:v>43524</c:v>
                </c:pt>
                <c:pt idx="254">
                  <c:v>43555</c:v>
                </c:pt>
                <c:pt idx="255">
                  <c:v>43585</c:v>
                </c:pt>
                <c:pt idx="256">
                  <c:v>43616</c:v>
                </c:pt>
                <c:pt idx="257">
                  <c:v>43646</c:v>
                </c:pt>
                <c:pt idx="258">
                  <c:v>43677</c:v>
                </c:pt>
                <c:pt idx="259">
                  <c:v>43708</c:v>
                </c:pt>
                <c:pt idx="260">
                  <c:v>43738</c:v>
                </c:pt>
                <c:pt idx="261">
                  <c:v>43769</c:v>
                </c:pt>
                <c:pt idx="262">
                  <c:v>43799</c:v>
                </c:pt>
                <c:pt idx="263">
                  <c:v>43830</c:v>
                </c:pt>
                <c:pt idx="264">
                  <c:v>43861</c:v>
                </c:pt>
                <c:pt idx="265">
                  <c:v>43890</c:v>
                </c:pt>
                <c:pt idx="266">
                  <c:v>43921</c:v>
                </c:pt>
                <c:pt idx="267">
                  <c:v>43951</c:v>
                </c:pt>
                <c:pt idx="268">
                  <c:v>43982</c:v>
                </c:pt>
                <c:pt idx="269">
                  <c:v>44012</c:v>
                </c:pt>
                <c:pt idx="270">
                  <c:v>44043</c:v>
                </c:pt>
                <c:pt idx="271">
                  <c:v>44074</c:v>
                </c:pt>
                <c:pt idx="272">
                  <c:v>44104</c:v>
                </c:pt>
                <c:pt idx="273">
                  <c:v>44135</c:v>
                </c:pt>
                <c:pt idx="274">
                  <c:v>44165</c:v>
                </c:pt>
                <c:pt idx="275">
                  <c:v>44196</c:v>
                </c:pt>
                <c:pt idx="276">
                  <c:v>44227</c:v>
                </c:pt>
                <c:pt idx="277">
                  <c:v>44255</c:v>
                </c:pt>
                <c:pt idx="278">
                  <c:v>44286</c:v>
                </c:pt>
                <c:pt idx="279">
                  <c:v>44316</c:v>
                </c:pt>
                <c:pt idx="280">
                  <c:v>44347</c:v>
                </c:pt>
                <c:pt idx="281">
                  <c:v>44377</c:v>
                </c:pt>
                <c:pt idx="282">
                  <c:v>44408</c:v>
                </c:pt>
                <c:pt idx="283">
                  <c:v>44439</c:v>
                </c:pt>
                <c:pt idx="284">
                  <c:v>44469</c:v>
                </c:pt>
                <c:pt idx="285">
                  <c:v>44500</c:v>
                </c:pt>
                <c:pt idx="286">
                  <c:v>44530</c:v>
                </c:pt>
                <c:pt idx="287">
                  <c:v>44561</c:v>
                </c:pt>
                <c:pt idx="288">
                  <c:v>44592</c:v>
                </c:pt>
                <c:pt idx="289">
                  <c:v>44620</c:v>
                </c:pt>
                <c:pt idx="290">
                  <c:v>44651</c:v>
                </c:pt>
                <c:pt idx="291">
                  <c:v>44681</c:v>
                </c:pt>
                <c:pt idx="292">
                  <c:v>44712</c:v>
                </c:pt>
                <c:pt idx="293">
                  <c:v>44742</c:v>
                </c:pt>
                <c:pt idx="294">
                  <c:v>44773</c:v>
                </c:pt>
                <c:pt idx="295">
                  <c:v>44804</c:v>
                </c:pt>
                <c:pt idx="296">
                  <c:v>44834</c:v>
                </c:pt>
              </c:numCache>
            </c:numRef>
          </c:cat>
          <c:val>
            <c:numRef>
              <c:f>'Dual Momentum Model Simulation'!$N$113:$N$409</c:f>
              <c:numCache>
                <c:formatCode>_("$"* #,##0.00_);_("$"* \(#,##0.00\);_("$"* "-"??_);_(@_)</c:formatCode>
                <c:ptCount val="297"/>
                <c:pt idx="0">
                  <c:v>10111.024758514141</c:v>
                </c:pt>
                <c:pt idx="1">
                  <c:v>10838.236926838659</c:v>
                </c:pt>
                <c:pt idx="2">
                  <c:v>11391.387334377139</c:v>
                </c:pt>
                <c:pt idx="3">
                  <c:v>11506.181669123391</c:v>
                </c:pt>
                <c:pt idx="4">
                  <c:v>12086.612198394219</c:v>
                </c:pt>
                <c:pt idx="5">
                  <c:v>12041.088235296471</c:v>
                </c:pt>
                <c:pt idx="6">
                  <c:v>12325.613004431871</c:v>
                </c:pt>
                <c:pt idx="7">
                  <c:v>10755.03627801039</c:v>
                </c:pt>
                <c:pt idx="8">
                  <c:v>11112.02393386853</c:v>
                </c:pt>
                <c:pt idx="9">
                  <c:v>10921.01977808373</c:v>
                </c:pt>
                <c:pt idx="10">
                  <c:v>11584.09694684609</c:v>
                </c:pt>
                <c:pt idx="11">
                  <c:v>12256.572293496731</c:v>
                </c:pt>
                <c:pt idx="12">
                  <c:v>12771.78932978746</c:v>
                </c:pt>
                <c:pt idx="13">
                  <c:v>12372.738138840459</c:v>
                </c:pt>
                <c:pt idx="14">
                  <c:v>12867.211014947939</c:v>
                </c:pt>
                <c:pt idx="15">
                  <c:v>13934.36769582431</c:v>
                </c:pt>
                <c:pt idx="16">
                  <c:v>13811.706008760069</c:v>
                </c:pt>
                <c:pt idx="17">
                  <c:v>15528.96963305546</c:v>
                </c:pt>
                <c:pt idx="18">
                  <c:v>16927.312870174421</c:v>
                </c:pt>
                <c:pt idx="19">
                  <c:v>17467.024295145689</c:v>
                </c:pt>
                <c:pt idx="20">
                  <c:v>17221.70092011787</c:v>
                </c:pt>
                <c:pt idx="21">
                  <c:v>17540.621307294299</c:v>
                </c:pt>
                <c:pt idx="22">
                  <c:v>19638.136163197571</c:v>
                </c:pt>
                <c:pt idx="23">
                  <c:v>21754.48978456336</c:v>
                </c:pt>
                <c:pt idx="24">
                  <c:v>24286.978099357049</c:v>
                </c:pt>
                <c:pt idx="25">
                  <c:v>28507.791956896879</c:v>
                </c:pt>
                <c:pt idx="26">
                  <c:v>27386.854506337178</c:v>
                </c:pt>
                <c:pt idx="27">
                  <c:v>24245.46189746782</c:v>
                </c:pt>
                <c:pt idx="28">
                  <c:v>22626.330024237301</c:v>
                </c:pt>
                <c:pt idx="29">
                  <c:v>23189.04603677629</c:v>
                </c:pt>
                <c:pt idx="30">
                  <c:v>23531.22826571493</c:v>
                </c:pt>
                <c:pt idx="31">
                  <c:v>24139.83856919255</c:v>
                </c:pt>
                <c:pt idx="32">
                  <c:v>22862.982862404901</c:v>
                </c:pt>
                <c:pt idx="33">
                  <c:v>23221.535136150349</c:v>
                </c:pt>
                <c:pt idx="34">
                  <c:v>23916.331037063359</c:v>
                </c:pt>
                <c:pt idx="35">
                  <c:v>24503.240933087</c:v>
                </c:pt>
                <c:pt idx="36">
                  <c:v>24572.72448084069</c:v>
                </c:pt>
                <c:pt idx="37">
                  <c:v>25015.214203137049</c:v>
                </c:pt>
                <c:pt idx="38">
                  <c:v>24864.066064714789</c:v>
                </c:pt>
                <c:pt idx="39">
                  <c:v>24226.686784918202</c:v>
                </c:pt>
                <c:pt idx="40">
                  <c:v>24276.35836251693</c:v>
                </c:pt>
                <c:pt idx="41">
                  <c:v>24460.93232051505</c:v>
                </c:pt>
                <c:pt idx="42">
                  <c:v>25344.64708044388</c:v>
                </c:pt>
                <c:pt idx="43">
                  <c:v>25857.679884676341</c:v>
                </c:pt>
                <c:pt idx="44">
                  <c:v>26085.341819739318</c:v>
                </c:pt>
                <c:pt idx="45">
                  <c:v>27421.328498931161</c:v>
                </c:pt>
                <c:pt idx="46">
                  <c:v>26031.94509727179</c:v>
                </c:pt>
                <c:pt idx="47">
                  <c:v>25558.83754855967</c:v>
                </c:pt>
                <c:pt idx="48">
                  <c:v>25182.297869860318</c:v>
                </c:pt>
                <c:pt idx="49">
                  <c:v>25494.941672979759</c:v>
                </c:pt>
                <c:pt idx="50">
                  <c:v>24507.08849187518</c:v>
                </c:pt>
                <c:pt idx="51">
                  <c:v>25219.932590428121</c:v>
                </c:pt>
                <c:pt idx="52">
                  <c:v>25539.483393517072</c:v>
                </c:pt>
                <c:pt idx="53">
                  <c:v>24384.184336840972</c:v>
                </c:pt>
                <c:pt idx="54">
                  <c:v>25098.221137142769</c:v>
                </c:pt>
                <c:pt idx="55">
                  <c:v>26172.270240599359</c:v>
                </c:pt>
                <c:pt idx="56">
                  <c:v>27223.305368266199</c:v>
                </c:pt>
                <c:pt idx="57">
                  <c:v>26450.911910829811</c:v>
                </c:pt>
                <c:pt idx="58">
                  <c:v>26192.978056843029</c:v>
                </c:pt>
                <c:pt idx="59">
                  <c:v>27106.372110774519</c:v>
                </c:pt>
                <c:pt idx="60">
                  <c:v>26985.354606023451</c:v>
                </c:pt>
                <c:pt idx="61">
                  <c:v>27801.88838925384</c:v>
                </c:pt>
                <c:pt idx="62">
                  <c:v>27486.897871233879</c:v>
                </c:pt>
                <c:pt idx="63">
                  <c:v>29755.52391249641</c:v>
                </c:pt>
                <c:pt idx="64">
                  <c:v>33073.334676950428</c:v>
                </c:pt>
                <c:pt idx="65">
                  <c:v>34330.610335365956</c:v>
                </c:pt>
                <c:pt idx="66">
                  <c:v>35972.053555569379</c:v>
                </c:pt>
                <c:pt idx="67">
                  <c:v>37438.875157357623</c:v>
                </c:pt>
                <c:pt idx="68">
                  <c:v>39464.485940259277</c:v>
                </c:pt>
                <c:pt idx="69">
                  <c:v>41525.021046297763</c:v>
                </c:pt>
                <c:pt idx="70">
                  <c:v>42433.053466062243</c:v>
                </c:pt>
                <c:pt idx="71">
                  <c:v>45012.391773008007</c:v>
                </c:pt>
                <c:pt idx="72">
                  <c:v>46908.389553932517</c:v>
                </c:pt>
                <c:pt idx="73">
                  <c:v>48558.609845259809</c:v>
                </c:pt>
                <c:pt idx="74">
                  <c:v>49682.164086279707</c:v>
                </c:pt>
                <c:pt idx="75">
                  <c:v>48699.05412515971</c:v>
                </c:pt>
                <c:pt idx="76">
                  <c:v>48137.277004649761</c:v>
                </c:pt>
                <c:pt idx="77">
                  <c:v>49682.164086279707</c:v>
                </c:pt>
                <c:pt idx="78">
                  <c:v>48312.832354752223</c:v>
                </c:pt>
                <c:pt idx="79">
                  <c:v>49948.800793515933</c:v>
                </c:pt>
                <c:pt idx="80">
                  <c:v>51136.344328623331</c:v>
                </c:pt>
                <c:pt idx="81">
                  <c:v>52683.749539933298</c:v>
                </c:pt>
                <c:pt idx="82">
                  <c:v>56750.1864921257</c:v>
                </c:pt>
                <c:pt idx="83">
                  <c:v>60792.755302569087</c:v>
                </c:pt>
                <c:pt idx="84">
                  <c:v>61350.82833149685</c:v>
                </c:pt>
                <c:pt idx="85">
                  <c:v>63992.374002998957</c:v>
                </c:pt>
                <c:pt idx="86">
                  <c:v>62578.588996070968</c:v>
                </c:pt>
                <c:pt idx="87">
                  <c:v>61313.623463212687</c:v>
                </c:pt>
                <c:pt idx="88">
                  <c:v>61536.852674783797</c:v>
                </c:pt>
                <c:pt idx="89">
                  <c:v>63211.071762500113</c:v>
                </c:pt>
                <c:pt idx="90">
                  <c:v>66075.846644640274</c:v>
                </c:pt>
                <c:pt idx="91">
                  <c:v>67415.221914999944</c:v>
                </c:pt>
                <c:pt idx="92">
                  <c:v>69796.33350571373</c:v>
                </c:pt>
                <c:pt idx="93">
                  <c:v>66931.558622640528</c:v>
                </c:pt>
                <c:pt idx="94">
                  <c:v>68717.392316142388</c:v>
                </c:pt>
                <c:pt idx="95">
                  <c:v>73251.748792083526</c:v>
                </c:pt>
                <c:pt idx="96">
                  <c:v>78647.524931202657</c:v>
                </c:pt>
                <c:pt idx="97">
                  <c:v>79138.050034504457</c:v>
                </c:pt>
                <c:pt idx="98">
                  <c:v>83307.513414435991</c:v>
                </c:pt>
                <c:pt idx="99">
                  <c:v>87885.747713474702</c:v>
                </c:pt>
                <c:pt idx="100">
                  <c:v>83552.775966086905</c:v>
                </c:pt>
                <c:pt idx="101">
                  <c:v>81754.183920335912</c:v>
                </c:pt>
                <c:pt idx="102">
                  <c:v>81345.413000295695</c:v>
                </c:pt>
                <c:pt idx="103">
                  <c:v>83571.836203064799</c:v>
                </c:pt>
                <c:pt idx="104">
                  <c:v>85714.139720023915</c:v>
                </c:pt>
                <c:pt idx="105">
                  <c:v>88500.685224591376</c:v>
                </c:pt>
                <c:pt idx="106">
                  <c:v>90165.646163564554</c:v>
                </c:pt>
                <c:pt idx="107">
                  <c:v>93728.218435916016</c:v>
                </c:pt>
                <c:pt idx="108">
                  <c:v>96482.317745293651</c:v>
                </c:pt>
                <c:pt idx="109">
                  <c:v>96793.264441779611</c:v>
                </c:pt>
                <c:pt idx="110">
                  <c:v>99902.731403891536</c:v>
                </c:pt>
                <c:pt idx="111">
                  <c:v>103767.3546286363</c:v>
                </c:pt>
                <c:pt idx="112">
                  <c:v>106299.3491549405</c:v>
                </c:pt>
                <c:pt idx="113">
                  <c:v>105099.9833270768</c:v>
                </c:pt>
                <c:pt idx="114">
                  <c:v>104611.35280376569</c:v>
                </c:pt>
                <c:pt idx="115">
                  <c:v>101501.8858416538</c:v>
                </c:pt>
                <c:pt idx="116">
                  <c:v>101717.07350439471</c:v>
                </c:pt>
                <c:pt idx="117">
                  <c:v>103323.0183389376</c:v>
                </c:pt>
                <c:pt idx="118">
                  <c:v>94998.613218069717</c:v>
                </c:pt>
                <c:pt idx="119">
                  <c:v>94543.922011793024</c:v>
                </c:pt>
                <c:pt idx="120">
                  <c:v>97041.542236709705</c:v>
                </c:pt>
                <c:pt idx="121">
                  <c:v>97381.16288032032</c:v>
                </c:pt>
                <c:pt idx="122">
                  <c:v>98375.988616097427</c:v>
                </c:pt>
                <c:pt idx="123">
                  <c:v>96566.219985587115</c:v>
                </c:pt>
                <c:pt idx="124">
                  <c:v>94512.007552246432</c:v>
                </c:pt>
                <c:pt idx="125">
                  <c:v>86536.922370977743</c:v>
                </c:pt>
                <c:pt idx="126">
                  <c:v>86792.353926400363</c:v>
                </c:pt>
                <c:pt idx="127">
                  <c:v>88358.841914831821</c:v>
                </c:pt>
                <c:pt idx="128">
                  <c:v>88608.985949422131</c:v>
                </c:pt>
                <c:pt idx="129">
                  <c:v>85394.371411673579</c:v>
                </c:pt>
                <c:pt idx="130">
                  <c:v>95699.050867773054</c:v>
                </c:pt>
                <c:pt idx="131">
                  <c:v>104228.52220159851</c:v>
                </c:pt>
                <c:pt idx="132">
                  <c:v>95400.374160466919</c:v>
                </c:pt>
                <c:pt idx="133">
                  <c:v>94438.221149096556</c:v>
                </c:pt>
                <c:pt idx="134">
                  <c:v>99410.831342017627</c:v>
                </c:pt>
                <c:pt idx="135">
                  <c:v>94451.383211122316</c:v>
                </c:pt>
                <c:pt idx="136">
                  <c:v>107657.3516841258</c:v>
                </c:pt>
                <c:pt idx="137">
                  <c:v>109762.65100494451</c:v>
                </c:pt>
                <c:pt idx="138">
                  <c:v>117896.7620213038</c:v>
                </c:pt>
                <c:pt idx="139">
                  <c:v>124021.2691391496</c:v>
                </c:pt>
                <c:pt idx="140">
                  <c:v>131868.29388542441</c:v>
                </c:pt>
                <c:pt idx="141">
                  <c:v>129667.2991391316</c:v>
                </c:pt>
                <c:pt idx="142">
                  <c:v>131868.29388542441</c:v>
                </c:pt>
                <c:pt idx="143">
                  <c:v>134433.79007923699</c:v>
                </c:pt>
                <c:pt idx="144">
                  <c:v>129589.093251543</c:v>
                </c:pt>
                <c:pt idx="145">
                  <c:v>128438.8941991348</c:v>
                </c:pt>
                <c:pt idx="146">
                  <c:v>136162.6314286612</c:v>
                </c:pt>
                <c:pt idx="147">
                  <c:v>138311.30378946959</c:v>
                </c:pt>
                <c:pt idx="148">
                  <c:v>127251.9607559718</c:v>
                </c:pt>
                <c:pt idx="149">
                  <c:v>133189.3609659838</c:v>
                </c:pt>
                <c:pt idx="150">
                  <c:v>132961.78953324669</c:v>
                </c:pt>
                <c:pt idx="151">
                  <c:v>129457.81074948861</c:v>
                </c:pt>
                <c:pt idx="152">
                  <c:v>144420.7471786814</c:v>
                </c:pt>
                <c:pt idx="153">
                  <c:v>149724.0664182539</c:v>
                </c:pt>
                <c:pt idx="154">
                  <c:v>144988.95995363241</c:v>
                </c:pt>
                <c:pt idx="155">
                  <c:v>160040.5952807907</c:v>
                </c:pt>
                <c:pt idx="156">
                  <c:v>161192.6571554055</c:v>
                </c:pt>
                <c:pt idx="157">
                  <c:v>163208.76543443601</c:v>
                </c:pt>
                <c:pt idx="158">
                  <c:v>163250.5756965662</c:v>
                </c:pt>
                <c:pt idx="159">
                  <c:v>168063.07219592101</c:v>
                </c:pt>
                <c:pt idx="160">
                  <c:v>163936.5235478254</c:v>
                </c:pt>
                <c:pt idx="161">
                  <c:v>159341.04891815811</c:v>
                </c:pt>
                <c:pt idx="162">
                  <c:v>156079.56752239951</c:v>
                </c:pt>
                <c:pt idx="163">
                  <c:v>169630.0490318966</c:v>
                </c:pt>
                <c:pt idx="164">
                  <c:v>186869.06238061551</c:v>
                </c:pt>
                <c:pt idx="165">
                  <c:v>180636.73434358891</c:v>
                </c:pt>
                <c:pt idx="166">
                  <c:v>180214.64937363891</c:v>
                </c:pt>
                <c:pt idx="167">
                  <c:v>185862.19365977839</c:v>
                </c:pt>
                <c:pt idx="168">
                  <c:v>194160.18624372961</c:v>
                </c:pt>
                <c:pt idx="169">
                  <c:v>202522.3799307447</c:v>
                </c:pt>
                <c:pt idx="170">
                  <c:v>209168.06066604599</c:v>
                </c:pt>
                <c:pt idx="171">
                  <c:v>207830.33921158189</c:v>
                </c:pt>
                <c:pt idx="172">
                  <c:v>195323.44946917801</c:v>
                </c:pt>
                <c:pt idx="173">
                  <c:v>192502.09346825659</c:v>
                </c:pt>
                <c:pt idx="174">
                  <c:v>195139.3184843401</c:v>
                </c:pt>
                <c:pt idx="175">
                  <c:v>199509.13900504311</c:v>
                </c:pt>
                <c:pt idx="176">
                  <c:v>204649.55440954701</c:v>
                </c:pt>
                <c:pt idx="177">
                  <c:v>200844.0556561983</c:v>
                </c:pt>
                <c:pt idx="178">
                  <c:v>202090.67393337601</c:v>
                </c:pt>
                <c:pt idx="179">
                  <c:v>209404.8793605885</c:v>
                </c:pt>
                <c:pt idx="180">
                  <c:v>219796.82782697291</c:v>
                </c:pt>
                <c:pt idx="181">
                  <c:v>220223.8942017185</c:v>
                </c:pt>
                <c:pt idx="182">
                  <c:v>223071.00337167369</c:v>
                </c:pt>
                <c:pt idx="183">
                  <c:v>227328.49572564679</c:v>
                </c:pt>
                <c:pt idx="184">
                  <c:v>226209.34005516369</c:v>
                </c:pt>
                <c:pt idx="185">
                  <c:v>223154.262508699</c:v>
                </c:pt>
                <c:pt idx="186">
                  <c:v>234473.24475533361</c:v>
                </c:pt>
                <c:pt idx="187">
                  <c:v>227645.68289407899</c:v>
                </c:pt>
                <c:pt idx="188">
                  <c:v>244259.14949850619</c:v>
                </c:pt>
                <c:pt idx="189">
                  <c:v>254007.54725828199</c:v>
                </c:pt>
                <c:pt idx="190">
                  <c:v>256067.0679131198</c:v>
                </c:pt>
                <c:pt idx="191">
                  <c:v>263036.94554657018</c:v>
                </c:pt>
                <c:pt idx="192">
                  <c:v>257182.16011266271</c:v>
                </c:pt>
                <c:pt idx="193">
                  <c:v>272461.72209524643</c:v>
                </c:pt>
                <c:pt idx="194">
                  <c:v>274460.91712165967</c:v>
                </c:pt>
                <c:pt idx="195">
                  <c:v>272747.32138591137</c:v>
                </c:pt>
                <c:pt idx="196">
                  <c:v>279115.81761792878</c:v>
                </c:pt>
                <c:pt idx="197">
                  <c:v>284843.13843633479</c:v>
                </c:pt>
                <c:pt idx="198">
                  <c:v>280889.39028911293</c:v>
                </c:pt>
                <c:pt idx="199">
                  <c:v>292089.05137563392</c:v>
                </c:pt>
                <c:pt idx="200">
                  <c:v>287947.34500547597</c:v>
                </c:pt>
                <c:pt idx="201">
                  <c:v>294924.91405572329</c:v>
                </c:pt>
                <c:pt idx="202">
                  <c:v>302835.9900765433</c:v>
                </c:pt>
                <c:pt idx="203">
                  <c:v>302035.47420830058</c:v>
                </c:pt>
                <c:pt idx="204">
                  <c:v>292937.34943891631</c:v>
                </c:pt>
                <c:pt idx="205">
                  <c:v>309733.88747484278</c:v>
                </c:pt>
                <c:pt idx="206">
                  <c:v>304797.75478470558</c:v>
                </c:pt>
                <c:pt idx="207">
                  <c:v>315319.91836376977</c:v>
                </c:pt>
                <c:pt idx="208">
                  <c:v>318079.8301219875</c:v>
                </c:pt>
                <c:pt idx="209">
                  <c:v>314457.44593846751</c:v>
                </c:pt>
                <c:pt idx="210">
                  <c:v>318079.83012198738</c:v>
                </c:pt>
                <c:pt idx="211">
                  <c:v>302210.33751108998</c:v>
                </c:pt>
                <c:pt idx="212">
                  <c:v>307985.93789909629</c:v>
                </c:pt>
                <c:pt idx="213">
                  <c:v>306511.39444685791</c:v>
                </c:pt>
                <c:pt idx="214">
                  <c:v>307389.1475810362</c:v>
                </c:pt>
                <c:pt idx="215">
                  <c:v>302493.71056529263</c:v>
                </c:pt>
                <c:pt idx="216">
                  <c:v>287439.64114083181</c:v>
                </c:pt>
                <c:pt idx="217">
                  <c:v>295658.95688571048</c:v>
                </c:pt>
                <c:pt idx="218">
                  <c:v>295813.37038870901</c:v>
                </c:pt>
                <c:pt idx="219">
                  <c:v>296918.83642889932</c:v>
                </c:pt>
                <c:pt idx="220">
                  <c:v>302212.61746649432</c:v>
                </c:pt>
                <c:pt idx="221">
                  <c:v>302968.04425853078</c:v>
                </c:pt>
                <c:pt idx="222">
                  <c:v>314106.23021978303</c:v>
                </c:pt>
                <c:pt idx="223">
                  <c:v>314512.96172946319</c:v>
                </c:pt>
                <c:pt idx="224">
                  <c:v>314538.69354029442</c:v>
                </c:pt>
                <c:pt idx="225">
                  <c:v>304579.20698687132</c:v>
                </c:pt>
                <c:pt idx="226">
                  <c:v>315845.56922761188</c:v>
                </c:pt>
                <c:pt idx="227">
                  <c:v>322044.41364207712</c:v>
                </c:pt>
                <c:pt idx="228">
                  <c:v>328108.95723051718</c:v>
                </c:pt>
                <c:pt idx="229">
                  <c:v>341111.08924285299</c:v>
                </c:pt>
                <c:pt idx="230">
                  <c:v>341452.37098901247</c:v>
                </c:pt>
                <c:pt idx="231">
                  <c:v>359842.64305192058</c:v>
                </c:pt>
                <c:pt idx="232">
                  <c:v>375199.46817666542</c:v>
                </c:pt>
                <c:pt idx="233">
                  <c:v>377095.3725136026</c:v>
                </c:pt>
                <c:pt idx="234">
                  <c:v>390177.11243589508</c:v>
                </c:pt>
                <c:pt idx="235">
                  <c:v>391693.83590497682</c:v>
                </c:pt>
                <c:pt idx="236">
                  <c:v>407240.25146364933</c:v>
                </c:pt>
                <c:pt idx="237">
                  <c:v>414634.27837512997</c:v>
                </c:pt>
                <c:pt idx="238">
                  <c:v>416530.18271206733</c:v>
                </c:pt>
                <c:pt idx="239">
                  <c:v>421120.29673175543</c:v>
                </c:pt>
                <c:pt idx="240">
                  <c:v>445177.48895237758</c:v>
                </c:pt>
                <c:pt idx="241">
                  <c:v>428712.81484393042</c:v>
                </c:pt>
                <c:pt idx="242">
                  <c:v>417774.09133103408</c:v>
                </c:pt>
                <c:pt idx="243">
                  <c:v>418749.28762190742</c:v>
                </c:pt>
                <c:pt idx="244">
                  <c:v>426251.42817372998</c:v>
                </c:pt>
                <c:pt idx="245">
                  <c:v>428830.48012271308</c:v>
                </c:pt>
                <c:pt idx="246">
                  <c:v>444737.1368419865</c:v>
                </c:pt>
                <c:pt idx="247">
                  <c:v>459174.43536791293</c:v>
                </c:pt>
                <c:pt idx="248">
                  <c:v>461719.86852065189</c:v>
                </c:pt>
                <c:pt idx="249">
                  <c:v>430096.6302850605</c:v>
                </c:pt>
                <c:pt idx="250">
                  <c:v>437789.41554379172</c:v>
                </c:pt>
                <c:pt idx="251">
                  <c:v>461898.99278641801</c:v>
                </c:pt>
                <c:pt idx="252">
                  <c:v>464180.1627994689</c:v>
                </c:pt>
                <c:pt idx="253">
                  <c:v>479036.30499174399</c:v>
                </c:pt>
                <c:pt idx="254">
                  <c:v>505243.85626775009</c:v>
                </c:pt>
                <c:pt idx="255">
                  <c:v>525661.45666829206</c:v>
                </c:pt>
                <c:pt idx="256">
                  <c:v>492205.18051521422</c:v>
                </c:pt>
                <c:pt idx="257">
                  <c:v>497166.37124976149</c:v>
                </c:pt>
                <c:pt idx="258">
                  <c:v>504255.40207674872</c:v>
                </c:pt>
                <c:pt idx="259">
                  <c:v>496232.15788505739</c:v>
                </c:pt>
                <c:pt idx="260">
                  <c:v>505456.36368742457</c:v>
                </c:pt>
                <c:pt idx="261">
                  <c:v>516348.94740505051</c:v>
                </c:pt>
                <c:pt idx="262">
                  <c:v>535042.97621730587</c:v>
                </c:pt>
                <c:pt idx="263">
                  <c:v>551123.52394435252</c:v>
                </c:pt>
                <c:pt idx="264">
                  <c:v>528980.16807241924</c:v>
                </c:pt>
                <c:pt idx="265">
                  <c:v>485385.14465752681</c:v>
                </c:pt>
                <c:pt idx="266">
                  <c:v>512911.0152061446</c:v>
                </c:pt>
                <c:pt idx="267">
                  <c:v>522218.09086466179</c:v>
                </c:pt>
                <c:pt idx="268">
                  <c:v>513481.61211224511</c:v>
                </c:pt>
                <c:pt idx="269">
                  <c:v>523636.73083756078</c:v>
                </c:pt>
                <c:pt idx="270">
                  <c:v>553101.82019342878</c:v>
                </c:pt>
                <c:pt idx="271">
                  <c:v>594041.82323002547</c:v>
                </c:pt>
                <c:pt idx="272">
                  <c:v>570208.38239170332</c:v>
                </c:pt>
                <c:pt idx="273">
                  <c:v>555099.17410449882</c:v>
                </c:pt>
                <c:pt idx="274">
                  <c:v>630316.75450050272</c:v>
                </c:pt>
                <c:pt idx="275">
                  <c:v>677373.67702591082</c:v>
                </c:pt>
                <c:pt idx="276">
                  <c:v>670400.71270440065</c:v>
                </c:pt>
                <c:pt idx="277">
                  <c:v>687003.00870998891</c:v>
                </c:pt>
                <c:pt idx="278">
                  <c:v>695304.15671278303</c:v>
                </c:pt>
                <c:pt idx="279">
                  <c:v>732313.22916116379</c:v>
                </c:pt>
                <c:pt idx="280">
                  <c:v>737356.47366498911</c:v>
                </c:pt>
                <c:pt idx="281">
                  <c:v>754467.89386506635</c:v>
                </c:pt>
                <c:pt idx="282">
                  <c:v>772288.32281771826</c:v>
                </c:pt>
                <c:pt idx="283">
                  <c:v>795681.20180575259</c:v>
                </c:pt>
                <c:pt idx="284">
                  <c:v>758577.85250915447</c:v>
                </c:pt>
                <c:pt idx="285">
                  <c:v>811626.98892442323</c:v>
                </c:pt>
                <c:pt idx="286">
                  <c:v>805923.39604845527</c:v>
                </c:pt>
                <c:pt idx="287">
                  <c:v>841935.96180280892</c:v>
                </c:pt>
                <c:pt idx="288">
                  <c:v>798257.19614849833</c:v>
                </c:pt>
                <c:pt idx="289">
                  <c:v>785824.12922462518</c:v>
                </c:pt>
                <c:pt idx="290">
                  <c:v>744251.56082318607</c:v>
                </c:pt>
                <c:pt idx="291">
                  <c:v>679276.37075714173</c:v>
                </c:pt>
                <c:pt idx="292">
                  <c:v>665636.5274121738</c:v>
                </c:pt>
                <c:pt idx="293">
                  <c:v>655869.70494696952</c:v>
                </c:pt>
                <c:pt idx="294">
                  <c:v>673085.95610740536</c:v>
                </c:pt>
                <c:pt idx="295">
                  <c:v>645552.22504129703</c:v>
                </c:pt>
              </c:numCache>
            </c:numRef>
          </c:val>
          <c:smooth val="0"/>
          <c:extLst>
            <c:ext xmlns:c16="http://schemas.microsoft.com/office/drawing/2014/chart" uri="{C3380CC4-5D6E-409C-BE32-E72D297353CC}">
              <c16:uniqueId val="{00000001-0FFA-49FE-BAB9-20076E27267A}"/>
            </c:ext>
          </c:extLst>
        </c:ser>
        <c:dLbls>
          <c:showLegendKey val="0"/>
          <c:showVal val="0"/>
          <c:showCatName val="0"/>
          <c:showSerName val="0"/>
          <c:showPercent val="0"/>
          <c:showBubbleSize val="0"/>
        </c:dLbls>
        <c:smooth val="0"/>
        <c:axId val="2071528000"/>
        <c:axId val="2071526752"/>
      </c:lineChart>
      <c:dateAx>
        <c:axId val="20715280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26752"/>
        <c:crosses val="autoZero"/>
        <c:auto val="1"/>
        <c:lblOffset val="100"/>
        <c:baseTimeUnit val="months"/>
      </c:dateAx>
      <c:valAx>
        <c:axId val="2071526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2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571500</xdr:colOff>
      <xdr:row>366</xdr:row>
      <xdr:rowOff>147637</xdr:rowOff>
    </xdr:from>
    <xdr:to>
      <xdr:col>33</xdr:col>
      <xdr:colOff>38100</xdr:colOff>
      <xdr:row>407</xdr:row>
      <xdr:rowOff>47625</xdr:rowOff>
    </xdr:to>
    <xdr:graphicFrame macro="">
      <xdr:nvGraphicFramePr>
        <xdr:cNvPr id="2" name="Chart 1">
          <a:extLst>
            <a:ext uri="{FF2B5EF4-FFF2-40B4-BE49-F238E27FC236}">
              <a16:creationId xmlns:a16="http://schemas.microsoft.com/office/drawing/2014/main" id="{645C7312-898E-B848-1248-717327E52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A095E-E4B8-41BE-AB6D-4F16BEA3DB9D}" name="Table1" displayName="Table1" ref="A112:N409" totalsRowShown="0" headerRowDxfId="2">
  <autoFilter ref="A112:N409" xr:uid="{2AEA095E-E4B8-41BE-AB6D-4F16BEA3DB9D}"/>
  <tableColumns count="14">
    <tableColumn id="1" xr3:uid="{7DF5FE7B-55DE-49BD-86D4-8CFFB1AA8371}" name="Year"/>
    <tableColumn id="2" xr3:uid="{41BF58AA-10C1-4498-8923-473572B454DE}" name="Month"/>
    <tableColumn id="3" xr3:uid="{B8DDFD79-53F2-4E1D-876B-06ECB71FA5D4}" name="Return" dataDxfId="11"/>
    <tableColumn id="4" xr3:uid="{3E281FFE-4197-499B-9816-56F2F6EB5E1C}" name="Model Balance" dataDxfId="10"/>
    <tableColumn id="5" xr3:uid="{7A057533-E9A6-4F3B-9E50-464B139410E9}" name="Return2" dataDxfId="9"/>
    <tableColumn id="6" xr3:uid="{62A21254-8F1E-4B3F-AD6C-B931496FD42E}" name="Benchmark Balance" dataDxfId="8"/>
    <tableColumn id="7" xr3:uid="{48503EC0-3DBD-4E00-BF48-5AC535A5EA01}" name="Return3" dataDxfId="7"/>
    <tableColumn id="8" xr3:uid="{51D93865-2F6E-4900-93BF-329F994499F8}" name="Balance" dataDxfId="6"/>
    <tableColumn id="9" xr3:uid="{FBBE0B0C-304E-4D9C-913E-26AB85A2FFC3}" name="Vanguard 500 Index Investor (VFINX)" dataDxfId="5"/>
    <tableColumn id="10" xr3:uid="{0257D9FC-CACB-4752-8DF9-BEF99429FDF8}" name="Vanguard International Explorer Inv (VINEX)" dataDxfId="4"/>
    <tableColumn id="11" xr3:uid="{D9964FDE-8294-4F96-BC2A-B34A25D5CD7B}" name="Vanguard Long-Term Treasury Inv (VUSTX)" dataDxfId="3"/>
    <tableColumn id="12" xr3:uid="{0C39B0E5-E6C2-4E7F-B076-20DF9FB57A96}" name="Date" dataDxfId="1">
      <calculatedColumnFormula>DATE(Table1[[#This Row],[Year]], Table1[[#This Row],[Month]] + 1, 0)</calculatedColumnFormula>
    </tableColumn>
    <tableColumn id="13" xr3:uid="{ADBD2AA7-5DA1-443D-A1D8-B4BA00B64D84}" name="PV Balance" dataDxfId="0">
      <calculatedColumnFormula>Table1[[#This Row],[Model Balance]]</calculatedColumnFormula>
    </tableColumn>
    <tableColumn id="14" xr3:uid="{6E963162-FF32-4253-89F8-81EA1323011E}" name="DMxAA Balance" dataCellStyle="Currenc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08"/>
  <sheetViews>
    <sheetView tabSelected="1" topLeftCell="J366" workbookViewId="0">
      <selection activeCell="AI378" sqref="AI378"/>
    </sheetView>
  </sheetViews>
  <sheetFormatPr defaultRowHeight="15" x14ac:dyDescent="0.25"/>
  <cols>
    <col min="4" max="4" width="16.28515625" customWidth="1"/>
    <col min="5" max="5" width="10.140625" customWidth="1"/>
    <col min="6" max="6" width="20.28515625" customWidth="1"/>
    <col min="7" max="7" width="10.140625" customWidth="1"/>
    <col min="8" max="8" width="10" customWidth="1"/>
    <col min="9" max="9" width="13.42578125" customWidth="1"/>
    <col min="10" max="11" width="14.7109375" customWidth="1"/>
    <col min="12" max="12" width="9.7109375" bestFit="1" customWidth="1"/>
    <col min="13" max="13" width="10.85546875" bestFit="1" customWidth="1"/>
    <col min="14" max="14" width="16.42578125" style="13" customWidth="1"/>
  </cols>
  <sheetData>
    <row r="1" spans="1:4" x14ac:dyDescent="0.25">
      <c r="A1" s="1" t="s">
        <v>0</v>
      </c>
    </row>
    <row r="2" spans="1:4" x14ac:dyDescent="0.25">
      <c r="A2" t="s">
        <v>1</v>
      </c>
    </row>
    <row r="3" spans="1:4" x14ac:dyDescent="0.25">
      <c r="A3" t="s">
        <v>2</v>
      </c>
    </row>
    <row r="4" spans="1:4" x14ac:dyDescent="0.25">
      <c r="A4" t="s">
        <v>3</v>
      </c>
    </row>
    <row r="5" spans="1:4" x14ac:dyDescent="0.25">
      <c r="A5" t="s">
        <v>4</v>
      </c>
    </row>
    <row r="6" spans="1:4" x14ac:dyDescent="0.25">
      <c r="A6" t="s">
        <v>5</v>
      </c>
    </row>
    <row r="8" spans="1:4" x14ac:dyDescent="0.25">
      <c r="A8" s="1" t="s">
        <v>6</v>
      </c>
    </row>
    <row r="9" spans="1:4" x14ac:dyDescent="0.25">
      <c r="A9" s="2" t="s">
        <v>7</v>
      </c>
      <c r="B9" s="2" t="s">
        <v>8</v>
      </c>
    </row>
    <row r="10" spans="1:4" x14ac:dyDescent="0.25">
      <c r="A10" t="s">
        <v>9</v>
      </c>
      <c r="B10" t="s">
        <v>10</v>
      </c>
    </row>
    <row r="11" spans="1:4" x14ac:dyDescent="0.25">
      <c r="A11" t="s">
        <v>11</v>
      </c>
      <c r="B11" t="s">
        <v>12</v>
      </c>
    </row>
    <row r="14" spans="1:4" x14ac:dyDescent="0.25">
      <c r="A14" s="1" t="s">
        <v>13</v>
      </c>
    </row>
    <row r="15" spans="1:4" x14ac:dyDescent="0.25">
      <c r="A15" s="2" t="s">
        <v>14</v>
      </c>
      <c r="B15" s="2" t="s">
        <v>15</v>
      </c>
      <c r="C15" s="2" t="s">
        <v>16</v>
      </c>
      <c r="D15" s="2" t="s">
        <v>17</v>
      </c>
    </row>
    <row r="16" spans="1:4" x14ac:dyDescent="0.25">
      <c r="A16" t="s">
        <v>18</v>
      </c>
      <c r="B16">
        <v>1</v>
      </c>
      <c r="C16" t="s">
        <v>19</v>
      </c>
      <c r="D16" s="6">
        <v>0.33</v>
      </c>
    </row>
    <row r="17" spans="1:4" x14ac:dyDescent="0.25">
      <c r="A17" t="s">
        <v>20</v>
      </c>
      <c r="B17">
        <v>3</v>
      </c>
      <c r="C17" t="s">
        <v>19</v>
      </c>
      <c r="D17" s="6">
        <v>0.33</v>
      </c>
    </row>
    <row r="18" spans="1:4" x14ac:dyDescent="0.25">
      <c r="A18" t="s">
        <v>21</v>
      </c>
      <c r="B18">
        <v>6</v>
      </c>
      <c r="C18" t="s">
        <v>19</v>
      </c>
      <c r="D18" s="6">
        <v>0.34</v>
      </c>
    </row>
    <row r="21" spans="1:4" x14ac:dyDescent="0.25">
      <c r="A21" s="1" t="s">
        <v>22</v>
      </c>
    </row>
    <row r="22" spans="1:4" x14ac:dyDescent="0.25">
      <c r="A22" s="2" t="s">
        <v>23</v>
      </c>
      <c r="B22" s="3" t="s">
        <v>24</v>
      </c>
      <c r="C22" s="3" t="s">
        <v>25</v>
      </c>
      <c r="D22" s="3" t="s">
        <v>10</v>
      </c>
    </row>
    <row r="23" spans="1:4" x14ac:dyDescent="0.25">
      <c r="A23" s="4" t="s">
        <v>26</v>
      </c>
      <c r="B23" s="8">
        <v>10000</v>
      </c>
      <c r="C23" s="8">
        <v>10000</v>
      </c>
      <c r="D23" s="8">
        <v>10000</v>
      </c>
    </row>
    <row r="24" spans="1:4" x14ac:dyDescent="0.25">
      <c r="A24" s="4" t="s">
        <v>27</v>
      </c>
      <c r="B24" s="8">
        <v>604622.39</v>
      </c>
      <c r="C24" s="8">
        <v>65044.59</v>
      </c>
      <c r="D24" s="8">
        <v>57069.91</v>
      </c>
    </row>
    <row r="25" spans="1:4" x14ac:dyDescent="0.25">
      <c r="A25" s="4" t="s">
        <v>28</v>
      </c>
      <c r="B25" s="6">
        <v>0.18026400040484791</v>
      </c>
      <c r="C25" s="6">
        <v>7.8591556435409382E-2</v>
      </c>
      <c r="D25" s="6">
        <v>7.2906578143739686E-2</v>
      </c>
    </row>
    <row r="26" spans="1:4" x14ac:dyDescent="0.25">
      <c r="A26" s="4" t="s">
        <v>29</v>
      </c>
      <c r="B26" s="6">
        <v>0.14765566826277801</v>
      </c>
      <c r="C26" s="6">
        <v>0.16423910892099003</v>
      </c>
      <c r="D26" s="6">
        <v>0.1560347006642559</v>
      </c>
    </row>
    <row r="27" spans="1:4" x14ac:dyDescent="0.25">
      <c r="A27" s="4" t="s">
        <v>30</v>
      </c>
      <c r="B27" s="6">
        <v>0.77493049659967284</v>
      </c>
      <c r="C27" s="6">
        <v>0.52566330986127086</v>
      </c>
      <c r="D27" s="6">
        <v>0.32175543931376094</v>
      </c>
    </row>
    <row r="28" spans="1:4" x14ac:dyDescent="0.25">
      <c r="A28" s="4" t="s">
        <v>31</v>
      </c>
      <c r="B28" s="6">
        <v>-0.29444280703034376</v>
      </c>
      <c r="C28" s="6">
        <v>-0.41795426456067841</v>
      </c>
      <c r="D28" s="6">
        <v>-0.37020697958271576</v>
      </c>
    </row>
    <row r="29" spans="1:4" x14ac:dyDescent="0.25">
      <c r="A29" s="4" t="s">
        <v>32</v>
      </c>
      <c r="B29" s="6">
        <v>-0.2944428070303437</v>
      </c>
      <c r="C29" s="6">
        <v>-0.55282188232515439</v>
      </c>
      <c r="D29" s="6">
        <v>-0.50969211512097701</v>
      </c>
    </row>
    <row r="30" spans="1:4" x14ac:dyDescent="0.25">
      <c r="A30" s="4" t="s">
        <v>33</v>
      </c>
      <c r="B30" s="7">
        <v>1.0831351420536248</v>
      </c>
      <c r="C30" s="7">
        <v>0.43723937045960637</v>
      </c>
      <c r="D30" s="7">
        <v>0.41632221606535147</v>
      </c>
    </row>
    <row r="31" spans="1:4" x14ac:dyDescent="0.25">
      <c r="A31" s="4" t="s">
        <v>34</v>
      </c>
      <c r="B31" s="7">
        <v>1.9684486567473043</v>
      </c>
      <c r="C31" s="7">
        <v>0.61179229885961328</v>
      </c>
      <c r="D31" s="7">
        <v>0.59357657940504438</v>
      </c>
    </row>
    <row r="32" spans="1:4" x14ac:dyDescent="0.25">
      <c r="A32" s="4" t="s">
        <v>35</v>
      </c>
      <c r="B32" s="7">
        <v>0.43124919969526371</v>
      </c>
      <c r="C32" s="7">
        <v>0.94135474166130839</v>
      </c>
      <c r="D32" s="7">
        <v>0.99125977822546563</v>
      </c>
    </row>
    <row r="35" spans="1:10" x14ac:dyDescent="0.25">
      <c r="A35" s="1" t="s">
        <v>36</v>
      </c>
    </row>
    <row r="36" spans="1:10" x14ac:dyDescent="0.25">
      <c r="B36" s="9" t="s">
        <v>37</v>
      </c>
      <c r="C36" s="10" t="s">
        <v>37</v>
      </c>
      <c r="D36" s="11" t="s">
        <v>37</v>
      </c>
      <c r="E36" s="9" t="s">
        <v>38</v>
      </c>
      <c r="F36" s="10" t="s">
        <v>38</v>
      </c>
      <c r="G36" s="10" t="s">
        <v>38</v>
      </c>
      <c r="H36" s="11" t="s">
        <v>38</v>
      </c>
      <c r="I36" s="9" t="s">
        <v>39</v>
      </c>
      <c r="J36" s="11" t="s">
        <v>39</v>
      </c>
    </row>
    <row r="37" spans="1:10" x14ac:dyDescent="0.25">
      <c r="A37" s="2" t="s">
        <v>8</v>
      </c>
      <c r="B37" s="3" t="s">
        <v>40</v>
      </c>
      <c r="C37" s="3" t="s">
        <v>41</v>
      </c>
      <c r="D37" s="3" t="s">
        <v>42</v>
      </c>
      <c r="E37" s="3" t="s">
        <v>43</v>
      </c>
      <c r="F37" s="3" t="s">
        <v>44</v>
      </c>
      <c r="G37" s="3" t="s">
        <v>45</v>
      </c>
      <c r="H37" s="3" t="s">
        <v>46</v>
      </c>
      <c r="I37" s="3" t="s">
        <v>43</v>
      </c>
      <c r="J37" s="3" t="s">
        <v>44</v>
      </c>
    </row>
    <row r="38" spans="1:10" x14ac:dyDescent="0.25">
      <c r="A38" t="s">
        <v>24</v>
      </c>
      <c r="B38" s="6">
        <v>-9.430107441754354E-2</v>
      </c>
      <c r="C38" s="6">
        <v>-0.29444280703034376</v>
      </c>
      <c r="D38" s="6">
        <v>-0.21692880019798955</v>
      </c>
      <c r="E38" s="6">
        <v>5.5285739374083986E-2</v>
      </c>
      <c r="F38" s="6">
        <v>8.2181843137027144E-2</v>
      </c>
      <c r="G38" s="6">
        <v>0.11438204857215317</v>
      </c>
      <c r="H38" s="6">
        <v>0.18026400040484791</v>
      </c>
      <c r="I38" s="6">
        <v>0.17183672463419564</v>
      </c>
      <c r="J38" s="6">
        <v>0.14947842097669001</v>
      </c>
    </row>
    <row r="39" spans="1:10" x14ac:dyDescent="0.25">
      <c r="A39" t="s">
        <v>25</v>
      </c>
      <c r="B39" s="6">
        <v>-7.4792724544126221E-2</v>
      </c>
      <c r="C39" s="6">
        <v>-0.30945271720105627</v>
      </c>
      <c r="D39" s="6">
        <v>-0.27181638610318126</v>
      </c>
      <c r="E39" s="6">
        <v>1.8797224104773136E-2</v>
      </c>
      <c r="F39" s="6">
        <v>2.0033834415395191E-2</v>
      </c>
      <c r="G39" s="6">
        <v>7.7409729618824308E-2</v>
      </c>
      <c r="H39" s="6">
        <v>7.8591556435409382E-2</v>
      </c>
      <c r="I39" s="6">
        <v>0.21208659862781115</v>
      </c>
      <c r="J39" s="6">
        <v>0.18732765425184328</v>
      </c>
    </row>
    <row r="40" spans="1:10" x14ac:dyDescent="0.25">
      <c r="A40" t="s">
        <v>10</v>
      </c>
      <c r="B40" s="6">
        <v>-4.9152243220627501E-2</v>
      </c>
      <c r="C40" s="6">
        <v>-0.23948543298018399</v>
      </c>
      <c r="D40" s="6">
        <v>-0.15593369269395863</v>
      </c>
      <c r="E40" s="6">
        <v>8.0172507793823344E-2</v>
      </c>
      <c r="F40" s="6">
        <v>9.0917323744291068E-2</v>
      </c>
      <c r="G40" s="6">
        <v>0.11547197229918416</v>
      </c>
      <c r="H40" s="6">
        <v>7.2906578143739686E-2</v>
      </c>
      <c r="I40" s="6">
        <v>0.20303311690584391</v>
      </c>
      <c r="J40" s="6">
        <v>0.18074065442285184</v>
      </c>
    </row>
    <row r="42" spans="1:10" x14ac:dyDescent="0.25">
      <c r="A42" t="s">
        <v>47</v>
      </c>
    </row>
    <row r="44" spans="1:10" x14ac:dyDescent="0.25">
      <c r="A44" s="1" t="s">
        <v>48</v>
      </c>
    </row>
    <row r="45" spans="1:10" x14ac:dyDescent="0.25">
      <c r="A45" s="2" t="s">
        <v>23</v>
      </c>
      <c r="B45" s="3" t="s">
        <v>24</v>
      </c>
      <c r="C45" s="3" t="s">
        <v>25</v>
      </c>
      <c r="D45" s="3" t="s">
        <v>10</v>
      </c>
    </row>
    <row r="46" spans="1:10" x14ac:dyDescent="0.25">
      <c r="A46" s="4" t="s">
        <v>49</v>
      </c>
      <c r="B46" s="6">
        <v>1.4799567005604914E-2</v>
      </c>
      <c r="C46" s="6">
        <v>7.4693597489414471E-3</v>
      </c>
      <c r="D46" s="6">
        <v>6.9063620716143933E-3</v>
      </c>
    </row>
    <row r="47" spans="1:10" x14ac:dyDescent="0.25">
      <c r="A47" s="4" t="s">
        <v>50</v>
      </c>
      <c r="B47" s="6">
        <v>0.19278804855209897</v>
      </c>
      <c r="C47" s="6">
        <v>9.3407784071138478E-2</v>
      </c>
      <c r="D47" s="6">
        <v>8.6098012894445075E-2</v>
      </c>
    </row>
    <row r="48" spans="1:10" x14ac:dyDescent="0.25">
      <c r="A48" s="4" t="s">
        <v>51</v>
      </c>
      <c r="B48" s="6">
        <v>1.3907331443943738E-2</v>
      </c>
      <c r="C48" s="6">
        <v>6.3245892527783454E-3</v>
      </c>
      <c r="D48" s="6">
        <v>5.8815113862911161E-3</v>
      </c>
    </row>
    <row r="49" spans="1:4" x14ac:dyDescent="0.25">
      <c r="A49" s="4" t="s">
        <v>52</v>
      </c>
      <c r="B49" s="6">
        <v>0.18026400040484791</v>
      </c>
      <c r="C49" s="6">
        <v>7.8591556435409382E-2</v>
      </c>
      <c r="D49" s="6">
        <v>7.2906578143739686E-2</v>
      </c>
    </row>
    <row r="50" spans="1:4" x14ac:dyDescent="0.25">
      <c r="A50" s="4" t="s">
        <v>53</v>
      </c>
      <c r="B50" s="6">
        <v>4.2624519909444478E-2</v>
      </c>
      <c r="C50" s="6">
        <v>4.7411746873498938E-2</v>
      </c>
      <c r="D50" s="6">
        <v>4.5043338215715441E-2</v>
      </c>
    </row>
    <row r="51" spans="1:4" x14ac:dyDescent="0.25">
      <c r="A51" s="4" t="s">
        <v>54</v>
      </c>
      <c r="B51" s="6">
        <v>0.14765566826277801</v>
      </c>
      <c r="C51" s="6">
        <v>0.16423910892099003</v>
      </c>
      <c r="D51" s="6">
        <v>0.1560347006642559</v>
      </c>
    </row>
    <row r="52" spans="1:4" x14ac:dyDescent="0.25">
      <c r="A52" s="4" t="s">
        <v>55</v>
      </c>
      <c r="B52" s="6">
        <v>2.2726567835834287E-2</v>
      </c>
      <c r="C52" s="6">
        <v>3.3208569746557746E-2</v>
      </c>
      <c r="D52" s="6">
        <v>3.0902881511524032E-2</v>
      </c>
    </row>
    <row r="53" spans="1:4" x14ac:dyDescent="0.25">
      <c r="A53" s="4" t="s">
        <v>32</v>
      </c>
      <c r="B53" s="6">
        <v>-0.2944428070303437</v>
      </c>
      <c r="C53" s="6">
        <v>-0.55282188232515439</v>
      </c>
      <c r="D53" s="6">
        <v>-0.50969211512097701</v>
      </c>
    </row>
    <row r="54" spans="1:4" x14ac:dyDescent="0.25">
      <c r="A54" s="4" t="s">
        <v>35</v>
      </c>
      <c r="B54" s="7">
        <v>0.43124919969526371</v>
      </c>
      <c r="C54" s="7">
        <v>0.94135474166130839</v>
      </c>
      <c r="D54" s="7">
        <v>0.99125977822546563</v>
      </c>
    </row>
    <row r="55" spans="1:4" x14ac:dyDescent="0.25">
      <c r="A55" s="4" t="s">
        <v>56</v>
      </c>
      <c r="B55" s="7">
        <v>0.38109570784148844</v>
      </c>
      <c r="C55" s="7">
        <v>0.97305797070331079</v>
      </c>
      <c r="D55" s="7">
        <v>1.0000000000000002</v>
      </c>
    </row>
    <row r="56" spans="1:4" x14ac:dyDescent="0.25">
      <c r="A56" s="4" t="s">
        <v>57</v>
      </c>
      <c r="B56" s="6">
        <v>0.14601098475976101</v>
      </c>
      <c r="C56" s="6">
        <v>8.9888290391283848E-3</v>
      </c>
      <c r="D56" s="6">
        <v>-2.0816681711721685E-17</v>
      </c>
    </row>
    <row r="57" spans="1:4" x14ac:dyDescent="0.25">
      <c r="A57" s="4" t="s">
        <v>58</v>
      </c>
      <c r="B57" s="6">
        <v>0.16218483834640718</v>
      </c>
      <c r="C57" s="6">
        <v>0.85460740788034883</v>
      </c>
      <c r="D57" s="6">
        <v>1</v>
      </c>
    </row>
    <row r="58" spans="1:4" x14ac:dyDescent="0.25">
      <c r="A58" s="4" t="s">
        <v>33</v>
      </c>
      <c r="B58" s="7">
        <v>1.0831351420536248</v>
      </c>
      <c r="C58" s="7">
        <v>0.43723937045960637</v>
      </c>
      <c r="D58" s="7">
        <v>0.41632221606535147</v>
      </c>
    </row>
    <row r="59" spans="1:4" x14ac:dyDescent="0.25">
      <c r="A59" s="4" t="s">
        <v>34</v>
      </c>
      <c r="B59" s="7">
        <v>1.9684486567473043</v>
      </c>
      <c r="C59" s="7">
        <v>0.61179229885961328</v>
      </c>
      <c r="D59" s="7">
        <v>0.59357657940504438</v>
      </c>
    </row>
    <row r="60" spans="1:4" x14ac:dyDescent="0.25">
      <c r="A60" s="4" t="s">
        <v>59</v>
      </c>
      <c r="B60" s="7">
        <v>41.950999261771543</v>
      </c>
      <c r="C60" s="7">
        <v>7.3902041469623923</v>
      </c>
      <c r="D60" s="7">
        <v>6.5154998375339499</v>
      </c>
    </row>
    <row r="61" spans="1:4" x14ac:dyDescent="0.25">
      <c r="A61" s="4" t="s">
        <v>60</v>
      </c>
      <c r="B61" s="7">
        <v>0.18776393260096433</v>
      </c>
      <c r="C61" s="7">
        <v>6.0743444991502575E-2</v>
      </c>
      <c r="D61" s="7">
        <v>0.33476987220536875</v>
      </c>
    </row>
    <row r="62" spans="1:4" x14ac:dyDescent="0.25">
      <c r="A62" s="4" t="s">
        <v>61</v>
      </c>
      <c r="B62" s="6">
        <v>0.10735742226110823</v>
      </c>
      <c r="C62" s="6">
        <v>5.6849782916696956E-3</v>
      </c>
      <c r="D62" t="s">
        <v>62</v>
      </c>
    </row>
    <row r="63" spans="1:4" x14ac:dyDescent="0.25">
      <c r="A63" s="4" t="s">
        <v>63</v>
      </c>
      <c r="B63" s="6">
        <v>0.16610864223321781</v>
      </c>
      <c r="C63" s="6">
        <v>6.2765938088492026E-2</v>
      </c>
      <c r="D63" t="s">
        <v>62</v>
      </c>
    </row>
    <row r="64" spans="1:4" x14ac:dyDescent="0.25">
      <c r="A64" s="4" t="s">
        <v>64</v>
      </c>
      <c r="B64" s="7">
        <v>0.64630846907036654</v>
      </c>
      <c r="C64" s="7">
        <v>9.0574258344623099E-2</v>
      </c>
      <c r="D64" t="s">
        <v>62</v>
      </c>
    </row>
    <row r="65" spans="1:8" x14ac:dyDescent="0.25">
      <c r="A65" s="4" t="s">
        <v>65</v>
      </c>
      <c r="B65" s="7">
        <v>0.114437919853821</v>
      </c>
      <c r="C65" s="7">
        <v>-0.78998934398354281</v>
      </c>
      <c r="D65" s="7">
        <v>-0.57490318216293301</v>
      </c>
    </row>
    <row r="66" spans="1:8" x14ac:dyDescent="0.25">
      <c r="A66" s="4" t="s">
        <v>66</v>
      </c>
      <c r="B66" s="7">
        <v>1.2823832594956555</v>
      </c>
      <c r="C66" s="7">
        <v>1.6374762815709722</v>
      </c>
      <c r="D66" s="7">
        <v>0.94314730348383691</v>
      </c>
    </row>
    <row r="67" spans="1:8" x14ac:dyDescent="0.25">
      <c r="A67" s="4" t="s">
        <v>67</v>
      </c>
      <c r="B67" s="6">
        <v>-5.2064752904317668E-2</v>
      </c>
      <c r="C67" s="6">
        <v>-8.4641768271750739E-2</v>
      </c>
      <c r="D67" s="6">
        <v>-8.022287467570019E-2</v>
      </c>
    </row>
    <row r="68" spans="1:8" x14ac:dyDescent="0.25">
      <c r="A68" s="4" t="s">
        <v>68</v>
      </c>
      <c r="B68" s="6">
        <v>-5.5311529164510057E-2</v>
      </c>
      <c r="C68" s="6">
        <v>-7.0516024056038434E-2</v>
      </c>
      <c r="D68" s="6">
        <v>-6.7183336162507018E-2</v>
      </c>
    </row>
    <row r="69" spans="1:8" x14ac:dyDescent="0.25">
      <c r="A69" s="4" t="s">
        <v>69</v>
      </c>
      <c r="B69" s="6">
        <v>-7.9084189795701601E-2</v>
      </c>
      <c r="C69" s="6">
        <v>-0.11104438674151892</v>
      </c>
      <c r="D69" s="6">
        <v>-0.10110178718127977</v>
      </c>
    </row>
    <row r="70" spans="1:8" x14ac:dyDescent="0.25">
      <c r="A70" s="4" t="s">
        <v>70</v>
      </c>
      <c r="B70" s="7">
        <v>81.300651895361156</v>
      </c>
      <c r="C70" s="7">
        <v>100.12298477340568</v>
      </c>
      <c r="D70" s="7">
        <v>100</v>
      </c>
    </row>
    <row r="71" spans="1:8" x14ac:dyDescent="0.25">
      <c r="A71" s="4" t="s">
        <v>71</v>
      </c>
      <c r="B71" s="7">
        <v>23.289360336022252</v>
      </c>
      <c r="C71" s="7">
        <v>97.069624133444037</v>
      </c>
      <c r="D71" s="7">
        <v>100</v>
      </c>
    </row>
    <row r="72" spans="1:8" x14ac:dyDescent="0.25">
      <c r="A72" s="4" t="s">
        <v>72</v>
      </c>
      <c r="B72" s="6">
        <v>0.234039306640625</v>
      </c>
      <c r="C72" s="6">
        <v>8.9630126953125E-2</v>
      </c>
      <c r="D72" s="6">
        <v>6.0211181640625E-2</v>
      </c>
    </row>
    <row r="73" spans="1:8" x14ac:dyDescent="0.25">
      <c r="A73" s="4" t="s">
        <v>73</v>
      </c>
      <c r="B73" s="6">
        <v>0.135467529296875</v>
      </c>
      <c r="C73" s="6">
        <v>5.1361083984375E-2</v>
      </c>
      <c r="D73" s="6">
        <v>4.6173095703125E-2</v>
      </c>
    </row>
    <row r="74" spans="1:8" x14ac:dyDescent="0.25">
      <c r="A74" s="4" t="s">
        <v>74</v>
      </c>
      <c r="B74" t="s">
        <v>75</v>
      </c>
      <c r="C74" t="s">
        <v>76</v>
      </c>
      <c r="D74" t="s">
        <v>77</v>
      </c>
    </row>
    <row r="75" spans="1:8" x14ac:dyDescent="0.25">
      <c r="A75" s="4" t="s">
        <v>78</v>
      </c>
      <c r="B75" s="7">
        <v>1.1762428496750117</v>
      </c>
      <c r="C75" s="7">
        <v>0.87256707527135702</v>
      </c>
      <c r="D75" s="7">
        <v>0.82839301015490974</v>
      </c>
    </row>
    <row r="77" spans="1:8" x14ac:dyDescent="0.25">
      <c r="A77" s="4" t="s">
        <v>79</v>
      </c>
    </row>
    <row r="79" spans="1:8" x14ac:dyDescent="0.25">
      <c r="A79" s="1" t="s">
        <v>80</v>
      </c>
    </row>
    <row r="80" spans="1:8" x14ac:dyDescent="0.25">
      <c r="C80" s="9" t="s">
        <v>24</v>
      </c>
      <c r="D80" s="11" t="s">
        <v>24</v>
      </c>
      <c r="E80" s="9" t="s">
        <v>25</v>
      </c>
      <c r="F80" s="11" t="s">
        <v>25</v>
      </c>
      <c r="G80" s="9" t="s">
        <v>10</v>
      </c>
      <c r="H80" s="11" t="s">
        <v>10</v>
      </c>
    </row>
    <row r="81" spans="1:11" x14ac:dyDescent="0.25">
      <c r="A81" s="2" t="s">
        <v>81</v>
      </c>
      <c r="B81" s="3" t="s">
        <v>82</v>
      </c>
      <c r="C81" s="3" t="s">
        <v>83</v>
      </c>
      <c r="D81" s="3" t="s">
        <v>84</v>
      </c>
      <c r="E81" s="3" t="s">
        <v>83</v>
      </c>
      <c r="F81" s="3" t="s">
        <v>84</v>
      </c>
      <c r="G81" s="3" t="s">
        <v>83</v>
      </c>
      <c r="H81" s="3" t="s">
        <v>84</v>
      </c>
      <c r="I81" s="3" t="s">
        <v>85</v>
      </c>
      <c r="J81" s="3" t="s">
        <v>86</v>
      </c>
      <c r="K81" s="3" t="s">
        <v>87</v>
      </c>
    </row>
    <row r="82" spans="1:11" x14ac:dyDescent="0.25">
      <c r="A82">
        <v>1998</v>
      </c>
      <c r="B82" s="6">
        <v>1.6118779525640781E-2</v>
      </c>
      <c r="C82" s="6">
        <v>0.2255587458793058</v>
      </c>
      <c r="D82" s="8">
        <v>12255.59</v>
      </c>
      <c r="E82" s="6">
        <v>0.2776040971364846</v>
      </c>
      <c r="F82" s="8">
        <v>12776.04</v>
      </c>
      <c r="G82" s="6">
        <v>0.28617102865108657</v>
      </c>
      <c r="H82" s="8">
        <v>12861.71</v>
      </c>
      <c r="I82" s="6">
        <v>0.28617102865108657</v>
      </c>
      <c r="J82" s="6">
        <v>0.25978572996706961</v>
      </c>
      <c r="K82" s="6">
        <v>0.13052409581717028</v>
      </c>
    </row>
    <row r="83" spans="1:11" x14ac:dyDescent="0.25">
      <c r="A83">
        <v>1999</v>
      </c>
      <c r="B83" s="6">
        <v>2.6847845209586163E-2</v>
      </c>
      <c r="C83" s="6">
        <v>0.77493049659967284</v>
      </c>
      <c r="D83" s="8">
        <v>21752.82</v>
      </c>
      <c r="E83" s="6">
        <v>0.52566330986127086</v>
      </c>
      <c r="F83" s="8">
        <v>19491.939999999999</v>
      </c>
      <c r="G83" s="6">
        <v>0.21068445714889172</v>
      </c>
      <c r="H83" s="8">
        <v>15571.47</v>
      </c>
      <c r="I83" s="6">
        <v>0.21068445714889172</v>
      </c>
      <c r="J83" s="6">
        <v>0.90294192858861533</v>
      </c>
      <c r="K83" s="6">
        <v>-8.6596843502287579E-2</v>
      </c>
    </row>
    <row r="84" spans="1:11" x14ac:dyDescent="0.25">
      <c r="A84">
        <v>2000</v>
      </c>
      <c r="B84" s="6">
        <v>3.3868629146120988E-2</v>
      </c>
      <c r="C84" s="6">
        <v>0.1209638850511876</v>
      </c>
      <c r="D84" s="8">
        <v>24384.12</v>
      </c>
      <c r="E84" s="6">
        <v>-4.7484504099225444E-2</v>
      </c>
      <c r="F84" s="8">
        <v>18566.37</v>
      </c>
      <c r="G84" s="6">
        <v>-9.0561561008421498E-2</v>
      </c>
      <c r="H84" s="8">
        <v>14161.3</v>
      </c>
      <c r="I84" s="6">
        <v>-9.0561561008421498E-2</v>
      </c>
      <c r="J84" s="6">
        <v>-2.6792904963067521E-2</v>
      </c>
      <c r="K84" s="6">
        <v>0.19722600054624384</v>
      </c>
    </row>
    <row r="85" spans="1:11" x14ac:dyDescent="0.25">
      <c r="A85">
        <v>2001</v>
      </c>
      <c r="B85" s="6">
        <v>1.5517232973282225E-2</v>
      </c>
      <c r="C85" s="6">
        <v>4.3066702010276625E-2</v>
      </c>
      <c r="D85" s="8">
        <v>25434.26</v>
      </c>
      <c r="E85" s="6">
        <v>-0.17289396030887072</v>
      </c>
      <c r="F85" s="8">
        <v>15356.36</v>
      </c>
      <c r="G85" s="6">
        <v>-0.12023138679013401</v>
      </c>
      <c r="H85" s="8">
        <v>12458.66</v>
      </c>
      <c r="I85" s="6">
        <v>-0.12023138679013379</v>
      </c>
      <c r="J85" s="6">
        <v>-0.22515838035265556</v>
      </c>
      <c r="K85" s="6">
        <v>4.3066702010276625E-2</v>
      </c>
    </row>
    <row r="86" spans="1:11" x14ac:dyDescent="0.25">
      <c r="A86">
        <v>2002</v>
      </c>
      <c r="B86" s="6">
        <v>2.3768900295439099E-2</v>
      </c>
      <c r="C86" s="6">
        <v>6.6556572776936607E-2</v>
      </c>
      <c r="D86" s="8">
        <v>27127.08</v>
      </c>
      <c r="E86" s="6">
        <v>-0.17945683948691327</v>
      </c>
      <c r="F86" s="8">
        <v>12600.55</v>
      </c>
      <c r="G86" s="6">
        <v>-0.22145112096319275</v>
      </c>
      <c r="H86" s="8">
        <v>9699.68</v>
      </c>
      <c r="I86" s="6">
        <v>-0.22145112096319253</v>
      </c>
      <c r="J86" s="6">
        <v>-0.13876130828114164</v>
      </c>
      <c r="K86" s="6">
        <v>0.16674827105035006</v>
      </c>
    </row>
    <row r="87" spans="1:11" x14ac:dyDescent="0.25">
      <c r="A87">
        <v>2003</v>
      </c>
      <c r="B87" s="6">
        <v>1.8793961033904294E-2</v>
      </c>
      <c r="C87" s="6">
        <v>0.66058327601166211</v>
      </c>
      <c r="D87" s="8">
        <v>45046.78</v>
      </c>
      <c r="E87" s="6">
        <v>0.42389130688117782</v>
      </c>
      <c r="F87" s="8">
        <v>17941.82</v>
      </c>
      <c r="G87" s="6">
        <v>0.28501924633606324</v>
      </c>
      <c r="H87" s="8">
        <v>12464.27</v>
      </c>
      <c r="I87" s="6">
        <v>0.28501924633606324</v>
      </c>
      <c r="J87" s="6">
        <v>0.57369348659675912</v>
      </c>
      <c r="K87" s="6">
        <v>2.6766731346159034E-2</v>
      </c>
    </row>
    <row r="88" spans="1:11" x14ac:dyDescent="0.25">
      <c r="A88">
        <v>2004</v>
      </c>
      <c r="B88" s="6">
        <v>3.2557172574130711E-2</v>
      </c>
      <c r="C88" s="6">
        <v>0.35057820541652251</v>
      </c>
      <c r="D88" s="8">
        <v>60839.199999999997</v>
      </c>
      <c r="E88" s="6">
        <v>0.20892564107177236</v>
      </c>
      <c r="F88" s="8">
        <v>21690.33</v>
      </c>
      <c r="G88" s="6">
        <v>0.10740215075455373</v>
      </c>
      <c r="H88" s="8">
        <v>13802.96</v>
      </c>
      <c r="I88" s="6">
        <v>0.10740215075455373</v>
      </c>
      <c r="J88" s="6">
        <v>0.3177353675616672</v>
      </c>
      <c r="K88" s="6">
        <v>7.119677077726716E-2</v>
      </c>
    </row>
    <row r="89" spans="1:11" x14ac:dyDescent="0.25">
      <c r="A89">
        <v>2005</v>
      </c>
      <c r="B89" s="6">
        <v>3.4155516763821447E-2</v>
      </c>
      <c r="C89" s="6">
        <v>0.20494207619943094</v>
      </c>
      <c r="D89" s="8">
        <v>73307.710000000006</v>
      </c>
      <c r="E89" s="6">
        <v>0.1249293486753742</v>
      </c>
      <c r="F89" s="8">
        <v>24400.09</v>
      </c>
      <c r="G89" s="6">
        <v>4.7744350123870349E-2</v>
      </c>
      <c r="H89" s="8">
        <v>14461.98</v>
      </c>
      <c r="I89" s="6">
        <v>4.7744350123870349E-2</v>
      </c>
      <c r="J89" s="6">
        <v>0.20494207619943094</v>
      </c>
      <c r="K89" s="6">
        <v>6.6088949667198582E-2</v>
      </c>
    </row>
    <row r="90" spans="1:11" x14ac:dyDescent="0.25">
      <c r="A90">
        <v>2006</v>
      </c>
      <c r="B90" s="6">
        <v>2.5407671425515366E-2</v>
      </c>
      <c r="C90" s="6">
        <v>0.27963443325527138</v>
      </c>
      <c r="D90" s="8">
        <v>93807.07</v>
      </c>
      <c r="E90" s="6">
        <v>0.22890440324357941</v>
      </c>
      <c r="F90" s="8">
        <v>29985.37</v>
      </c>
      <c r="G90" s="6">
        <v>0.15641645624444234</v>
      </c>
      <c r="H90" s="8">
        <v>16724.07</v>
      </c>
      <c r="I90" s="6">
        <v>0.15641645624444234</v>
      </c>
      <c r="J90" s="6">
        <v>0.30344986033040855</v>
      </c>
      <c r="K90" s="6">
        <v>1.7432417266794786E-2</v>
      </c>
    </row>
    <row r="91" spans="1:11" x14ac:dyDescent="0.25">
      <c r="A91">
        <v>2007</v>
      </c>
      <c r="B91" s="6">
        <v>4.0813699103002365E-2</v>
      </c>
      <c r="C91" s="6">
        <v>8.7029474932935891E-3</v>
      </c>
      <c r="D91" s="8">
        <v>94623.47</v>
      </c>
      <c r="E91" s="6">
        <v>5.3756968419096829E-2</v>
      </c>
      <c r="F91" s="8">
        <v>31597.29</v>
      </c>
      <c r="G91" s="6">
        <v>5.3866787048000742E-2</v>
      </c>
      <c r="H91" s="8">
        <v>17624.939999999999</v>
      </c>
      <c r="I91" s="6">
        <v>5.3866787048000964E-2</v>
      </c>
      <c r="J91" s="6">
        <v>5.151993872372973E-2</v>
      </c>
      <c r="K91" s="6">
        <v>9.243542832525864E-2</v>
      </c>
    </row>
    <row r="92" spans="1:11" x14ac:dyDescent="0.25">
      <c r="A92">
        <v>2008</v>
      </c>
      <c r="B92" s="6">
        <v>9.1484118742313214E-4</v>
      </c>
      <c r="C92" s="6">
        <v>0.10195351903496608</v>
      </c>
      <c r="D92" s="8">
        <v>104270.66</v>
      </c>
      <c r="E92" s="6">
        <v>-0.41795426456067841</v>
      </c>
      <c r="F92" s="8">
        <v>18391.07</v>
      </c>
      <c r="G92" s="6">
        <v>-0.37020697958271576</v>
      </c>
      <c r="H92" s="8">
        <v>11100.06</v>
      </c>
      <c r="I92" s="6">
        <v>-0.37020697958271565</v>
      </c>
      <c r="J92" s="6">
        <v>-0.46619032487693512</v>
      </c>
      <c r="K92" s="6">
        <v>0.22515455948094076</v>
      </c>
    </row>
    <row r="93" spans="1:11" x14ac:dyDescent="0.25">
      <c r="A93">
        <v>2009</v>
      </c>
      <c r="B93" s="6">
        <v>2.7212773334648555E-2</v>
      </c>
      <c r="C93" s="6">
        <v>0.2897984854810709</v>
      </c>
      <c r="D93" s="8">
        <v>134488.14000000001</v>
      </c>
      <c r="E93" s="6">
        <v>0.36615595931613787</v>
      </c>
      <c r="F93" s="8">
        <v>25125.07</v>
      </c>
      <c r="G93" s="6">
        <v>0.2648558143268076</v>
      </c>
      <c r="H93" s="8">
        <v>14039.98</v>
      </c>
      <c r="I93" s="6">
        <v>0.2648558143268076</v>
      </c>
      <c r="J93" s="6">
        <v>0.47121663840314132</v>
      </c>
      <c r="K93" s="6">
        <v>-0.12048519590648865</v>
      </c>
    </row>
    <row r="94" spans="1:11" x14ac:dyDescent="0.25">
      <c r="A94">
        <v>2010</v>
      </c>
      <c r="B94" s="6">
        <v>1.4956721652696681E-2</v>
      </c>
      <c r="C94" s="6">
        <v>0.19036069146133849</v>
      </c>
      <c r="D94" s="8">
        <v>160089.4</v>
      </c>
      <c r="E94" s="6">
        <v>0.1881676576241067</v>
      </c>
      <c r="F94" s="8">
        <v>29852.799999999999</v>
      </c>
      <c r="G94" s="6">
        <v>0.14913727392968634</v>
      </c>
      <c r="H94" s="8">
        <v>16133.87</v>
      </c>
      <c r="I94" s="6">
        <v>0.14913727392968612</v>
      </c>
      <c r="J94" s="6">
        <v>0.2254797747183539</v>
      </c>
      <c r="K94" s="6">
        <v>8.9301100111497389E-2</v>
      </c>
    </row>
    <row r="95" spans="1:11" x14ac:dyDescent="0.25">
      <c r="A95">
        <v>2011</v>
      </c>
      <c r="B95" s="6">
        <v>2.962146107701602E-2</v>
      </c>
      <c r="C95" s="6">
        <v>0.16134387927883576</v>
      </c>
      <c r="D95" s="8">
        <v>185918.84</v>
      </c>
      <c r="E95" s="6">
        <v>-9.4176777377398047E-2</v>
      </c>
      <c r="F95" s="8">
        <v>27041.360000000001</v>
      </c>
      <c r="G95" s="6">
        <v>1.9660136966394237E-2</v>
      </c>
      <c r="H95" s="8">
        <v>16451.060000000001</v>
      </c>
      <c r="I95" s="6">
        <v>1.9660136966394237E-2</v>
      </c>
      <c r="J95" s="6">
        <v>-0.19736812012597471</v>
      </c>
      <c r="K95" s="6">
        <v>0.29277362574702548</v>
      </c>
    </row>
    <row r="96" spans="1:11" x14ac:dyDescent="0.25">
      <c r="A96">
        <v>2012</v>
      </c>
      <c r="B96" s="6">
        <v>1.7410849942970152E-2</v>
      </c>
      <c r="C96" s="6">
        <v>0.12666742621546878</v>
      </c>
      <c r="D96" s="8">
        <v>209468.71</v>
      </c>
      <c r="E96" s="6">
        <v>0.16997020279027364</v>
      </c>
      <c r="F96" s="8">
        <v>31637.58</v>
      </c>
      <c r="G96" s="6">
        <v>0.15824680301519667</v>
      </c>
      <c r="H96" s="8">
        <v>19054.39</v>
      </c>
      <c r="I96" s="6">
        <v>0.15824680301519622</v>
      </c>
      <c r="J96" s="6">
        <v>0.17925517705639726</v>
      </c>
      <c r="K96" s="6">
        <v>3.4650565058016225E-2</v>
      </c>
    </row>
    <row r="97" spans="1:14" x14ac:dyDescent="0.25">
      <c r="A97">
        <v>2013</v>
      </c>
      <c r="B97" s="6">
        <v>1.5017627911152021E-2</v>
      </c>
      <c r="C97" s="6">
        <v>0.25611660218270704</v>
      </c>
      <c r="D97" s="8">
        <v>263117.12</v>
      </c>
      <c r="E97" s="6">
        <v>0.31275478964481529</v>
      </c>
      <c r="F97" s="8">
        <v>41532.39</v>
      </c>
      <c r="G97" s="6">
        <v>0.32175543931376094</v>
      </c>
      <c r="H97" s="8">
        <v>25185.24</v>
      </c>
      <c r="I97" s="6">
        <v>0.32175543931376094</v>
      </c>
      <c r="J97" s="6">
        <v>0.30235441768612503</v>
      </c>
      <c r="K97" s="6">
        <v>-0.13025413121549356</v>
      </c>
    </row>
    <row r="98" spans="1:14" x14ac:dyDescent="0.25">
      <c r="A98">
        <v>2014</v>
      </c>
      <c r="B98" s="6">
        <v>7.566187819483261E-3</v>
      </c>
      <c r="C98" s="6">
        <v>0.14826255141226019</v>
      </c>
      <c r="D98" s="8">
        <v>302127.53000000003</v>
      </c>
      <c r="E98" s="6">
        <v>5.0750138775701892E-2</v>
      </c>
      <c r="F98" s="8">
        <v>43640.160000000003</v>
      </c>
      <c r="G98" s="6">
        <v>0.13508507728040842</v>
      </c>
      <c r="H98" s="8">
        <v>28587.39</v>
      </c>
      <c r="I98" s="6">
        <v>0.13508507728040842</v>
      </c>
      <c r="J98" s="6">
        <v>-2.8758126038286425E-2</v>
      </c>
      <c r="K98" s="6">
        <v>0.25276683254099885</v>
      </c>
    </row>
    <row r="99" spans="1:14" x14ac:dyDescent="0.25">
      <c r="A99">
        <v>2015</v>
      </c>
      <c r="B99" s="6">
        <v>7.2947897619792812E-3</v>
      </c>
      <c r="C99" s="6">
        <v>1.5170774209536386E-3</v>
      </c>
      <c r="D99" s="8">
        <v>302585.88</v>
      </c>
      <c r="E99" s="6">
        <v>4.9149964959378067E-2</v>
      </c>
      <c r="F99" s="8">
        <v>45785.07</v>
      </c>
      <c r="G99" s="6">
        <v>1.2483401055463528E-2</v>
      </c>
      <c r="H99" s="8">
        <v>28944.26</v>
      </c>
      <c r="I99" s="6">
        <v>1.2483401055463528E-2</v>
      </c>
      <c r="J99" s="6">
        <v>8.6017639727735462E-2</v>
      </c>
      <c r="K99" s="6">
        <v>-1.5371391612200469E-2</v>
      </c>
    </row>
    <row r="100" spans="1:14" x14ac:dyDescent="0.25">
      <c r="A100">
        <v>2016</v>
      </c>
      <c r="B100" s="6">
        <v>2.074622132967141E-2</v>
      </c>
      <c r="C100" s="6">
        <v>6.4631772301732893E-2</v>
      </c>
      <c r="D100" s="8">
        <v>322142.55</v>
      </c>
      <c r="E100" s="6">
        <v>4.9317458734872588E-2</v>
      </c>
      <c r="F100" s="8">
        <v>48043.08</v>
      </c>
      <c r="G100" s="6">
        <v>0.11816973041245582</v>
      </c>
      <c r="H100" s="8">
        <v>32364.59</v>
      </c>
      <c r="I100" s="6">
        <v>0.11816973041245582</v>
      </c>
      <c r="J100" s="6">
        <v>-1.7654876366744121E-2</v>
      </c>
      <c r="K100" s="6">
        <v>1.1992753044059556E-2</v>
      </c>
    </row>
    <row r="101" spans="1:14" x14ac:dyDescent="0.25">
      <c r="A101">
        <v>2017</v>
      </c>
      <c r="B101" s="6">
        <v>2.109082474595203E-2</v>
      </c>
      <c r="C101" s="6">
        <v>0.30764664403970032</v>
      </c>
      <c r="D101" s="8">
        <v>421248.62</v>
      </c>
      <c r="E101" s="6">
        <v>0.30042214351759045</v>
      </c>
      <c r="F101" s="8">
        <v>62476.28</v>
      </c>
      <c r="G101" s="6">
        <v>0.21667673490344641</v>
      </c>
      <c r="H101" s="8">
        <v>39377.25</v>
      </c>
      <c r="I101" s="6">
        <v>0.21667673490344641</v>
      </c>
      <c r="J101" s="6">
        <v>0.38767433221826608</v>
      </c>
      <c r="K101" s="6">
        <v>8.5843733746649553E-2</v>
      </c>
    </row>
    <row r="102" spans="1:14" x14ac:dyDescent="0.25">
      <c r="A102">
        <v>2018</v>
      </c>
      <c r="B102" s="6">
        <v>1.9101588486315491E-2</v>
      </c>
      <c r="C102" s="6">
        <v>0.11609691525485277</v>
      </c>
      <c r="D102" s="8">
        <v>470154.28</v>
      </c>
      <c r="E102" s="6">
        <v>-0.14163072024452394</v>
      </c>
      <c r="F102" s="8">
        <v>53627.72</v>
      </c>
      <c r="G102" s="6">
        <v>-4.5240884732532849E-2</v>
      </c>
      <c r="H102" s="8">
        <v>37595.78</v>
      </c>
      <c r="I102" s="6">
        <v>-4.5240884732533293E-2</v>
      </c>
      <c r="J102" s="6">
        <v>-0.23023015500234834</v>
      </c>
      <c r="K102" s="6">
        <v>-1.9048874828088147E-2</v>
      </c>
    </row>
    <row r="103" spans="1:14" x14ac:dyDescent="0.25">
      <c r="A103">
        <v>2019</v>
      </c>
      <c r="B103" s="6">
        <v>2.2851297401227155E-2</v>
      </c>
      <c r="C103" s="6">
        <v>0.19316059718324441</v>
      </c>
      <c r="D103" s="8">
        <v>560969.56999999995</v>
      </c>
      <c r="E103" s="6">
        <v>0.26582411639027304</v>
      </c>
      <c r="F103" s="8">
        <v>67883.259999999995</v>
      </c>
      <c r="G103" s="6">
        <v>0.31326989452085074</v>
      </c>
      <c r="H103" s="8">
        <v>49373.41</v>
      </c>
      <c r="I103" s="6">
        <v>0.31326989452085052</v>
      </c>
      <c r="J103" s="6">
        <v>0.21910852622402688</v>
      </c>
      <c r="K103" s="6">
        <v>0.14125926112719522</v>
      </c>
    </row>
    <row r="104" spans="1:14" x14ac:dyDescent="0.25">
      <c r="A104">
        <v>2020</v>
      </c>
      <c r="B104" s="6">
        <v>1.3620054947192761E-2</v>
      </c>
      <c r="C104" s="6">
        <v>0.22905645874211089</v>
      </c>
      <c r="D104" s="8">
        <v>689463.27</v>
      </c>
      <c r="E104" s="6">
        <v>0.16847412296610131</v>
      </c>
      <c r="F104" s="8">
        <v>79319.83</v>
      </c>
      <c r="G104" s="6">
        <v>0.18247674858610852</v>
      </c>
      <c r="H104" s="8">
        <v>58382.91</v>
      </c>
      <c r="I104" s="6">
        <v>0.18247674858610829</v>
      </c>
      <c r="J104" s="6">
        <v>0.15081743777056222</v>
      </c>
      <c r="K104" s="6">
        <v>0.18290295446020632</v>
      </c>
    </row>
    <row r="105" spans="1:14" x14ac:dyDescent="0.25">
      <c r="A105">
        <v>2021</v>
      </c>
      <c r="B105" s="6">
        <v>7.0364028655451438E-2</v>
      </c>
      <c r="C105" s="6">
        <v>0.2429134018535648</v>
      </c>
      <c r="D105" s="8">
        <v>856943.14</v>
      </c>
      <c r="E105" s="6">
        <v>0.18750632263723777</v>
      </c>
      <c r="F105" s="8">
        <v>94192.8</v>
      </c>
      <c r="G105" s="6">
        <v>0.28532789163074335</v>
      </c>
      <c r="H105" s="8">
        <v>75041.19</v>
      </c>
      <c r="I105" s="6">
        <v>0.28532789163074335</v>
      </c>
      <c r="J105" s="6">
        <v>9.5504282892518777E-2</v>
      </c>
      <c r="K105" s="6">
        <v>-4.7270516203937296E-2</v>
      </c>
    </row>
    <row r="106" spans="1:14" x14ac:dyDescent="0.25">
      <c r="A106">
        <v>2022</v>
      </c>
      <c r="B106" s="6">
        <v>6.2298692261891775E-2</v>
      </c>
      <c r="C106" s="6">
        <v>-0.29444280703034376</v>
      </c>
      <c r="D106" s="8">
        <v>604622.39</v>
      </c>
      <c r="E106" s="6">
        <v>-0.30945271720105627</v>
      </c>
      <c r="F106" s="8">
        <v>65044.59</v>
      </c>
      <c r="G106" s="6">
        <v>-0.2394854329801841</v>
      </c>
      <c r="H106" s="8">
        <v>57069.91</v>
      </c>
      <c r="I106" s="6">
        <v>-0.23948543298018399</v>
      </c>
      <c r="J106" s="6">
        <v>-0.37406015037593998</v>
      </c>
      <c r="K106" s="6">
        <v>-0.28696117144373146</v>
      </c>
    </row>
    <row r="108" spans="1:14" x14ac:dyDescent="0.25">
      <c r="A108" t="s">
        <v>88</v>
      </c>
    </row>
    <row r="110" spans="1:14" x14ac:dyDescent="0.25">
      <c r="A110" s="1" t="s">
        <v>89</v>
      </c>
    </row>
    <row r="111" spans="1:14" x14ac:dyDescent="0.25">
      <c r="C111" s="9" t="s">
        <v>24</v>
      </c>
      <c r="D111" s="11" t="s">
        <v>24</v>
      </c>
      <c r="E111" s="9" t="s">
        <v>25</v>
      </c>
      <c r="F111" s="11" t="s">
        <v>25</v>
      </c>
      <c r="G111" s="9" t="s">
        <v>10</v>
      </c>
      <c r="H111" s="11" t="s">
        <v>10</v>
      </c>
    </row>
    <row r="112" spans="1:14" x14ac:dyDescent="0.25">
      <c r="A112" s="2" t="s">
        <v>81</v>
      </c>
      <c r="B112" s="3" t="s">
        <v>90</v>
      </c>
      <c r="C112" s="3" t="s">
        <v>83</v>
      </c>
      <c r="D112" s="3" t="s">
        <v>337</v>
      </c>
      <c r="E112" s="3" t="s">
        <v>339</v>
      </c>
      <c r="F112" s="3" t="s">
        <v>338</v>
      </c>
      <c r="G112" s="3" t="s">
        <v>340</v>
      </c>
      <c r="H112" s="3" t="s">
        <v>84</v>
      </c>
      <c r="I112" s="3" t="s">
        <v>85</v>
      </c>
      <c r="J112" s="3" t="s">
        <v>86</v>
      </c>
      <c r="K112" s="3" t="s">
        <v>87</v>
      </c>
      <c r="L112" s="3" t="s">
        <v>341</v>
      </c>
      <c r="M112" s="3" t="s">
        <v>342</v>
      </c>
      <c r="N112" s="14" t="s">
        <v>343</v>
      </c>
    </row>
    <row r="113" spans="1:14" x14ac:dyDescent="0.25">
      <c r="A113">
        <v>1998</v>
      </c>
      <c r="B113">
        <v>1</v>
      </c>
      <c r="C113" s="6">
        <v>1.1102475852115212E-2</v>
      </c>
      <c r="D113" s="8">
        <v>10111.02</v>
      </c>
      <c r="E113" s="6">
        <v>4.4301237926057668E-2</v>
      </c>
      <c r="F113" s="8">
        <v>10443.01</v>
      </c>
      <c r="G113" s="6">
        <v>1.1102475852115212E-2</v>
      </c>
      <c r="H113" s="8">
        <v>10111.02</v>
      </c>
      <c r="I113" s="6">
        <v>1.1102475852115212E-2</v>
      </c>
      <c r="J113" s="6">
        <v>7.7499999999999902E-2</v>
      </c>
      <c r="K113" s="6">
        <v>1.9125939849623741E-2</v>
      </c>
      <c r="L113" s="12">
        <f>DATE(Table1[[#This Row],[Year]], Table1[[#This Row],[Month]] + 1, 0)</f>
        <v>35826</v>
      </c>
      <c r="M113" s="8">
        <f>Table1[[#This Row],[Model Balance]]</f>
        <v>10111.02</v>
      </c>
      <c r="N113" s="13">
        <v>10111.024758514141</v>
      </c>
    </row>
    <row r="114" spans="1:14" x14ac:dyDescent="0.25">
      <c r="A114">
        <v>1998</v>
      </c>
      <c r="B114">
        <v>2</v>
      </c>
      <c r="C114" s="6">
        <v>7.1922696826616894E-2</v>
      </c>
      <c r="D114" s="8">
        <v>10838.24</v>
      </c>
      <c r="E114" s="6">
        <v>6.3803575791498313E-2</v>
      </c>
      <c r="F114" s="8">
        <v>11109.31</v>
      </c>
      <c r="G114" s="6">
        <v>7.1922696826616894E-2</v>
      </c>
      <c r="H114" s="8">
        <v>10838.24</v>
      </c>
      <c r="I114" s="6">
        <v>7.1922696826616894E-2</v>
      </c>
      <c r="J114" s="6">
        <v>5.5684454756380397E-2</v>
      </c>
      <c r="K114" s="6">
        <v>-7.5440222428173609E-3</v>
      </c>
      <c r="L114" s="12">
        <f>DATE(Table1[[#This Row],[Year]], Table1[[#This Row],[Month]] + 1, 0)</f>
        <v>35854</v>
      </c>
      <c r="M114" s="8">
        <f>Table1[[#This Row],[Model Balance]]</f>
        <v>10838.24</v>
      </c>
      <c r="N114" s="13">
        <v>10838.236926838659</v>
      </c>
    </row>
    <row r="115" spans="1:14" x14ac:dyDescent="0.25">
      <c r="A115">
        <v>1998</v>
      </c>
      <c r="B115">
        <v>3</v>
      </c>
      <c r="C115" s="6">
        <v>5.103693629124928E-2</v>
      </c>
      <c r="D115" s="8">
        <v>11391.39</v>
      </c>
      <c r="E115" s="6">
        <v>5.4089896717053332E-2</v>
      </c>
      <c r="F115" s="8">
        <v>11710.22</v>
      </c>
      <c r="G115" s="6">
        <v>5.103693629124928E-2</v>
      </c>
      <c r="H115" s="8">
        <v>11391.39</v>
      </c>
      <c r="I115" s="6">
        <v>5.103693629124928E-2</v>
      </c>
      <c r="J115" s="6">
        <v>5.7142857142857162E-2</v>
      </c>
      <c r="K115" s="6">
        <v>1.4165103189494044E-3</v>
      </c>
      <c r="L115" s="12">
        <f>DATE(Table1[[#This Row],[Year]], Table1[[#This Row],[Month]] + 1, 0)</f>
        <v>35885</v>
      </c>
      <c r="M115" s="8">
        <f>Table1[[#This Row],[Model Balance]]</f>
        <v>11391.39</v>
      </c>
      <c r="N115" s="13">
        <v>11391.387334377139</v>
      </c>
    </row>
    <row r="116" spans="1:14" x14ac:dyDescent="0.25">
      <c r="A116">
        <v>1998</v>
      </c>
      <c r="B116">
        <v>4</v>
      </c>
      <c r="C116" s="6">
        <v>1.0077291850112635E-2</v>
      </c>
      <c r="D116" s="8">
        <v>11506.18</v>
      </c>
      <c r="E116" s="6">
        <v>3.0506421392831884E-2</v>
      </c>
      <c r="F116" s="8">
        <v>12067.45</v>
      </c>
      <c r="G116" s="6">
        <v>1.0077291850112635E-2</v>
      </c>
      <c r="H116" s="8">
        <v>11506.18</v>
      </c>
      <c r="I116" s="6">
        <v>1.0077291850112635E-2</v>
      </c>
      <c r="J116" s="6">
        <v>5.0935550935550911E-2</v>
      </c>
      <c r="K116" s="6">
        <v>4.0489642184557972E-3</v>
      </c>
      <c r="L116" s="12">
        <f>DATE(Table1[[#This Row],[Year]], Table1[[#This Row],[Month]] + 1, 0)</f>
        <v>35915</v>
      </c>
      <c r="M116" s="8">
        <f>Table1[[#This Row],[Model Balance]]</f>
        <v>11506.18</v>
      </c>
      <c r="N116" s="13">
        <v>11506.181669123391</v>
      </c>
    </row>
    <row r="117" spans="1:14" x14ac:dyDescent="0.25">
      <c r="A117">
        <v>1998</v>
      </c>
      <c r="B117">
        <v>5</v>
      </c>
      <c r="C117" s="6">
        <v>5.0445103857566842E-2</v>
      </c>
      <c r="D117" s="8">
        <v>12086.61</v>
      </c>
      <c r="E117" s="6">
        <v>1.6505000592092367E-2</v>
      </c>
      <c r="F117" s="8">
        <v>12266.63</v>
      </c>
      <c r="G117" s="6">
        <v>-1.7435102673382441E-2</v>
      </c>
      <c r="H117" s="8">
        <v>11305.57</v>
      </c>
      <c r="I117" s="6">
        <v>-1.7435102673382441E-2</v>
      </c>
      <c r="J117" s="6">
        <v>5.0445103857566842E-2</v>
      </c>
      <c r="K117" s="6">
        <v>1.8341187558906791E-2</v>
      </c>
      <c r="L117" s="12">
        <f>DATE(Table1[[#This Row],[Year]], Table1[[#This Row],[Month]] + 1, 0)</f>
        <v>35946</v>
      </c>
      <c r="M117" s="8">
        <f>Table1[[#This Row],[Model Balance]]</f>
        <v>12086.61</v>
      </c>
      <c r="N117" s="13">
        <v>12086.612198394219</v>
      </c>
    </row>
    <row r="118" spans="1:14" x14ac:dyDescent="0.25">
      <c r="A118">
        <v>1998</v>
      </c>
      <c r="B118">
        <v>6</v>
      </c>
      <c r="C118" s="6">
        <v>-3.7664783427493465E-3</v>
      </c>
      <c r="D118" s="8">
        <v>12041.09</v>
      </c>
      <c r="E118" s="6">
        <v>1.8474633877553215E-2</v>
      </c>
      <c r="F118" s="8">
        <v>12493.25</v>
      </c>
      <c r="G118" s="6">
        <v>4.0715746097855776E-2</v>
      </c>
      <c r="H118" s="8">
        <v>11765.88</v>
      </c>
      <c r="I118" s="6">
        <v>4.0715746097855776E-2</v>
      </c>
      <c r="J118" s="6">
        <v>-3.7664783427493465E-3</v>
      </c>
      <c r="K118" s="6">
        <v>2.3506976744186003E-2</v>
      </c>
      <c r="L118" s="12">
        <f>DATE(Table1[[#This Row],[Year]], Table1[[#This Row],[Month]] + 1, 0)</f>
        <v>35976</v>
      </c>
      <c r="M118" s="8">
        <f>Table1[[#This Row],[Model Balance]]</f>
        <v>12041.09</v>
      </c>
      <c r="N118" s="13">
        <v>12041.088235296471</v>
      </c>
    </row>
    <row r="119" spans="1:14" x14ac:dyDescent="0.25">
      <c r="A119">
        <v>1998</v>
      </c>
      <c r="B119">
        <v>7</v>
      </c>
      <c r="C119" s="6">
        <v>2.3629489603024467E-2</v>
      </c>
      <c r="D119" s="8">
        <v>12325.61</v>
      </c>
      <c r="E119" s="6">
        <v>6.5440895308570557E-3</v>
      </c>
      <c r="F119" s="8">
        <v>12575</v>
      </c>
      <c r="G119" s="6">
        <v>-1.0541310541310467E-2</v>
      </c>
      <c r="H119" s="8">
        <v>11641.86</v>
      </c>
      <c r="I119" s="6">
        <v>-1.0541310541310467E-2</v>
      </c>
      <c r="J119" s="6">
        <v>2.3629489603024467E-2</v>
      </c>
      <c r="K119" s="6">
        <v>-5.1415525114154592E-3</v>
      </c>
      <c r="L119" s="12">
        <f>DATE(Table1[[#This Row],[Year]], Table1[[#This Row],[Month]] + 1, 0)</f>
        <v>36007</v>
      </c>
      <c r="M119" s="8">
        <f>Table1[[#This Row],[Model Balance]]</f>
        <v>12325.61</v>
      </c>
      <c r="N119" s="13">
        <v>12325.613004431871</v>
      </c>
    </row>
    <row r="120" spans="1:14" x14ac:dyDescent="0.25">
      <c r="A120">
        <v>1998</v>
      </c>
      <c r="B120">
        <v>8</v>
      </c>
      <c r="C120" s="6">
        <v>-0.12742382271468145</v>
      </c>
      <c r="D120" s="8">
        <v>10755.04</v>
      </c>
      <c r="E120" s="6">
        <v>-0.13607970097246691</v>
      </c>
      <c r="F120" s="8">
        <v>10863.8</v>
      </c>
      <c r="G120" s="6">
        <v>-0.14473557923025238</v>
      </c>
      <c r="H120" s="8">
        <v>9956.8700000000008</v>
      </c>
      <c r="I120" s="6">
        <v>-0.14473557923025238</v>
      </c>
      <c r="J120" s="6">
        <v>-0.12742382271468145</v>
      </c>
      <c r="K120" s="6">
        <v>4.829335793357914E-2</v>
      </c>
      <c r="L120" s="12">
        <f>DATE(Table1[[#This Row],[Year]], Table1[[#This Row],[Month]] + 1, 0)</f>
        <v>36038</v>
      </c>
      <c r="M120" s="8">
        <f>Table1[[#This Row],[Model Balance]]</f>
        <v>10755.04</v>
      </c>
      <c r="N120" s="13">
        <v>10755.03627801039</v>
      </c>
    </row>
    <row r="121" spans="1:14" x14ac:dyDescent="0.25">
      <c r="A121">
        <v>1998</v>
      </c>
      <c r="B121">
        <v>9</v>
      </c>
      <c r="C121" s="6">
        <v>3.2855879752431427E-2</v>
      </c>
      <c r="D121" s="8">
        <v>11108.4</v>
      </c>
      <c r="E121" s="6">
        <v>5.6005070326117234E-3</v>
      </c>
      <c r="F121" s="8">
        <v>10924.64</v>
      </c>
      <c r="G121" s="6">
        <v>6.4111066975276021E-2</v>
      </c>
      <c r="H121" s="8">
        <v>10595.21</v>
      </c>
      <c r="I121" s="6">
        <v>6.4111066975276021E-2</v>
      </c>
      <c r="J121" s="6">
        <v>-5.2910052910052796E-2</v>
      </c>
      <c r="K121" s="6">
        <v>3.2855879752431427E-2</v>
      </c>
      <c r="L121" s="12">
        <f>DATE(Table1[[#This Row],[Year]], Table1[[#This Row],[Month]] + 1, 0)</f>
        <v>36068</v>
      </c>
      <c r="M121" s="8">
        <f>Table1[[#This Row],[Model Balance]]</f>
        <v>11108.4</v>
      </c>
      <c r="N121" s="13">
        <v>11112.02393386853</v>
      </c>
    </row>
    <row r="122" spans="1:14" x14ac:dyDescent="0.25">
      <c r="A122">
        <v>1998</v>
      </c>
      <c r="B122">
        <v>10</v>
      </c>
      <c r="C122" s="6">
        <v>-1.6947549441100773E-2</v>
      </c>
      <c r="D122" s="8">
        <v>10920.14</v>
      </c>
      <c r="E122" s="6">
        <v>6.3167011693087138E-2</v>
      </c>
      <c r="F122" s="8">
        <v>11614.72</v>
      </c>
      <c r="G122" s="6">
        <v>8.1641285956006726E-2</v>
      </c>
      <c r="H122" s="8">
        <v>11460.22</v>
      </c>
      <c r="I122" s="6">
        <v>8.1641285956006726E-2</v>
      </c>
      <c r="J122" s="6">
        <v>4.4692737430167551E-2</v>
      </c>
      <c r="K122" s="6">
        <v>-1.6947549441100773E-2</v>
      </c>
      <c r="L122" s="12">
        <f>DATE(Table1[[#This Row],[Year]], Table1[[#This Row],[Month]] + 1, 0)</f>
        <v>36099</v>
      </c>
      <c r="M122" s="8">
        <f>Table1[[#This Row],[Model Balance]]</f>
        <v>10920.14</v>
      </c>
      <c r="N122" s="13">
        <v>10921.01977808373</v>
      </c>
    </row>
    <row r="123" spans="1:14" x14ac:dyDescent="0.25">
      <c r="A123">
        <v>1998</v>
      </c>
      <c r="B123">
        <v>11</v>
      </c>
      <c r="C123" s="6">
        <v>6.0715682440359631E-2</v>
      </c>
      <c r="D123" s="8">
        <v>11583.17</v>
      </c>
      <c r="E123" s="6">
        <v>4.7470140685420548E-2</v>
      </c>
      <c r="F123" s="8">
        <v>12166.07</v>
      </c>
      <c r="G123" s="6">
        <v>6.0715682440359631E-2</v>
      </c>
      <c r="H123" s="8">
        <v>12156.03</v>
      </c>
      <c r="I123" s="6">
        <v>6.0715682440359631E-2</v>
      </c>
      <c r="J123" s="6">
        <v>3.4224598930481465E-2</v>
      </c>
      <c r="K123" s="6">
        <v>8.8488576449912149E-3</v>
      </c>
      <c r="L123" s="12">
        <f>DATE(Table1[[#This Row],[Year]], Table1[[#This Row],[Month]] + 1, 0)</f>
        <v>36129</v>
      </c>
      <c r="M123" s="8">
        <f>Table1[[#This Row],[Model Balance]]</f>
        <v>11583.17</v>
      </c>
      <c r="N123" s="13">
        <v>11584.09694684609</v>
      </c>
    </row>
    <row r="124" spans="1:14" x14ac:dyDescent="0.25">
      <c r="A124">
        <v>1998</v>
      </c>
      <c r="B124">
        <v>12</v>
      </c>
      <c r="C124" s="6">
        <v>5.8051598647061775E-2</v>
      </c>
      <c r="D124" s="8">
        <v>12255.59</v>
      </c>
      <c r="E124" s="6">
        <v>5.0136752774231796E-2</v>
      </c>
      <c r="F124" s="8">
        <v>12776.04</v>
      </c>
      <c r="G124" s="6">
        <v>5.8051598647061775E-2</v>
      </c>
      <c r="H124" s="8">
        <v>12861.71</v>
      </c>
      <c r="I124" s="6">
        <v>5.8051598647061775E-2</v>
      </c>
      <c r="J124" s="6">
        <v>4.2221906901401596E-2</v>
      </c>
      <c r="K124" s="6">
        <v>-1.609798775153104E-3</v>
      </c>
      <c r="L124" s="12">
        <f>DATE(Table1[[#This Row],[Year]], Table1[[#This Row],[Month]] + 1, 0)</f>
        <v>36160</v>
      </c>
      <c r="M124" s="8">
        <f>Table1[[#This Row],[Model Balance]]</f>
        <v>12255.59</v>
      </c>
      <c r="N124" s="13">
        <v>12256.572293496731</v>
      </c>
    </row>
    <row r="125" spans="1:14" x14ac:dyDescent="0.25">
      <c r="A125">
        <v>1999</v>
      </c>
      <c r="B125">
        <v>1</v>
      </c>
      <c r="C125" s="6">
        <v>4.2035980693286401E-2</v>
      </c>
      <c r="D125" s="8">
        <v>12770.76</v>
      </c>
      <c r="E125" s="6">
        <v>3.0138162020463044E-2</v>
      </c>
      <c r="F125" s="8">
        <v>13161.09</v>
      </c>
      <c r="G125" s="6">
        <v>4.2035980693286401E-2</v>
      </c>
      <c r="H125" s="8">
        <v>13402.36</v>
      </c>
      <c r="I125" s="6">
        <v>4.2035980693286401E-2</v>
      </c>
      <c r="J125" s="6">
        <v>1.8240343347639465E-2</v>
      </c>
      <c r="K125" s="6">
        <v>9.8239436619718123E-3</v>
      </c>
      <c r="L125" s="12">
        <f>DATE(Table1[[#This Row],[Year]], Table1[[#This Row],[Month]] + 1, 0)</f>
        <v>36191</v>
      </c>
      <c r="M125" s="8">
        <f>Table1[[#This Row],[Model Balance]]</f>
        <v>12770.76</v>
      </c>
      <c r="N125" s="13">
        <v>12771.78932978746</v>
      </c>
    </row>
    <row r="126" spans="1:14" x14ac:dyDescent="0.25">
      <c r="A126">
        <v>1999</v>
      </c>
      <c r="B126">
        <v>2</v>
      </c>
      <c r="C126" s="6">
        <v>-3.1244736398854611E-2</v>
      </c>
      <c r="D126" s="8">
        <v>12371.74</v>
      </c>
      <c r="E126" s="6">
        <v>9.6674105150089673E-3</v>
      </c>
      <c r="F126" s="8">
        <v>13288.32</v>
      </c>
      <c r="G126" s="6">
        <v>-3.1244736398854611E-2</v>
      </c>
      <c r="H126" s="8">
        <v>12983.61</v>
      </c>
      <c r="I126" s="6">
        <v>-3.1244736398854611E-2</v>
      </c>
      <c r="J126" s="6">
        <v>5.0579557428872546E-2</v>
      </c>
      <c r="K126" s="6">
        <v>-4.7556917688266198E-2</v>
      </c>
      <c r="L126" s="12">
        <f>DATE(Table1[[#This Row],[Year]], Table1[[#This Row],[Month]] + 1, 0)</f>
        <v>36219</v>
      </c>
      <c r="M126" s="8">
        <f>Table1[[#This Row],[Model Balance]]</f>
        <v>12371.74</v>
      </c>
      <c r="N126" s="13">
        <v>12372.738138840459</v>
      </c>
    </row>
    <row r="127" spans="1:14" x14ac:dyDescent="0.25">
      <c r="A127">
        <v>1999</v>
      </c>
      <c r="B127">
        <v>3</v>
      </c>
      <c r="C127" s="6">
        <v>3.996470874614233E-2</v>
      </c>
      <c r="D127" s="8">
        <v>12866.18</v>
      </c>
      <c r="E127" s="6">
        <v>4.6060589077183467E-2</v>
      </c>
      <c r="F127" s="8">
        <v>13900.39</v>
      </c>
      <c r="G127" s="6">
        <v>3.996470874614233E-2</v>
      </c>
      <c r="H127" s="8">
        <v>13502.5</v>
      </c>
      <c r="I127" s="6">
        <v>3.996470874614233E-2</v>
      </c>
      <c r="J127" s="6">
        <v>5.2156469408224604E-2</v>
      </c>
      <c r="K127" s="6">
        <v>-3.4349030470914865E-3</v>
      </c>
      <c r="L127" s="12">
        <f>DATE(Table1[[#This Row],[Year]], Table1[[#This Row],[Month]] + 1, 0)</f>
        <v>36250</v>
      </c>
      <c r="M127" s="8">
        <f>Table1[[#This Row],[Model Balance]]</f>
        <v>12866.18</v>
      </c>
      <c r="N127" s="13">
        <v>12867.211014947939</v>
      </c>
    </row>
    <row r="128" spans="1:14" x14ac:dyDescent="0.25">
      <c r="A128">
        <v>1999</v>
      </c>
      <c r="B128">
        <v>4</v>
      </c>
      <c r="C128" s="6">
        <v>8.293612964728303E-2</v>
      </c>
      <c r="D128" s="8">
        <v>13933.25</v>
      </c>
      <c r="E128" s="6">
        <v>6.0727947077636513E-2</v>
      </c>
      <c r="F128" s="8">
        <v>14744.53</v>
      </c>
      <c r="G128" s="6">
        <v>3.8519764507989773E-2</v>
      </c>
      <c r="H128" s="8">
        <v>14022.61</v>
      </c>
      <c r="I128" s="6">
        <v>3.8519764507989773E-2</v>
      </c>
      <c r="J128" s="6">
        <v>8.293612964728303E-2</v>
      </c>
      <c r="K128" s="6">
        <v>1.9114877589452295E-3</v>
      </c>
      <c r="L128" s="12">
        <f>DATE(Table1[[#This Row],[Year]], Table1[[#This Row],[Month]] + 1, 0)</f>
        <v>36280</v>
      </c>
      <c r="M128" s="8">
        <f>Table1[[#This Row],[Model Balance]]</f>
        <v>13933.25</v>
      </c>
      <c r="N128" s="13">
        <v>13934.36769582431</v>
      </c>
    </row>
    <row r="129" spans="1:14" x14ac:dyDescent="0.25">
      <c r="A129">
        <v>1999</v>
      </c>
      <c r="B129">
        <v>5</v>
      </c>
      <c r="C129" s="6">
        <v>-8.8028169014083835E-3</v>
      </c>
      <c r="D129" s="8">
        <v>13810.6</v>
      </c>
      <c r="E129" s="6">
        <v>-1.6346662742897311E-2</v>
      </c>
      <c r="F129" s="8">
        <v>14503.51</v>
      </c>
      <c r="G129" s="6">
        <v>-2.3890508584386128E-2</v>
      </c>
      <c r="H129" s="8">
        <v>13687.6</v>
      </c>
      <c r="I129" s="6">
        <v>-2.3890508584386128E-2</v>
      </c>
      <c r="J129" s="6">
        <v>-8.8028169014083835E-3</v>
      </c>
      <c r="K129" s="6">
        <v>-1.6808309726156767E-2</v>
      </c>
      <c r="L129" s="12">
        <f>DATE(Table1[[#This Row],[Year]], Table1[[#This Row],[Month]] + 1, 0)</f>
        <v>36311</v>
      </c>
      <c r="M129" s="8">
        <f>Table1[[#This Row],[Model Balance]]</f>
        <v>13810.6</v>
      </c>
      <c r="N129" s="13">
        <v>13811.706008760069</v>
      </c>
    </row>
    <row r="130" spans="1:14" x14ac:dyDescent="0.25">
      <c r="A130">
        <v>1999</v>
      </c>
      <c r="B130">
        <v>6</v>
      </c>
      <c r="C130" s="6">
        <v>0.12433392539964494</v>
      </c>
      <c r="D130" s="8">
        <v>15527.72</v>
      </c>
      <c r="E130" s="6">
        <v>8.9947058770708299E-2</v>
      </c>
      <c r="F130" s="8">
        <v>15808.05</v>
      </c>
      <c r="G130" s="6">
        <v>5.5560192141771658E-2</v>
      </c>
      <c r="H130" s="8">
        <v>14448.09</v>
      </c>
      <c r="I130" s="6">
        <v>5.5560192141771658E-2</v>
      </c>
      <c r="J130" s="6">
        <v>0.12433392539964494</v>
      </c>
      <c r="K130" s="6">
        <v>-1.0540540540540544E-2</v>
      </c>
      <c r="L130" s="12">
        <f>DATE(Table1[[#This Row],[Year]], Table1[[#This Row],[Month]] + 1, 0)</f>
        <v>36341</v>
      </c>
      <c r="M130" s="8">
        <f>Table1[[#This Row],[Model Balance]]</f>
        <v>15527.72</v>
      </c>
      <c r="N130" s="13">
        <v>15528.96963305546</v>
      </c>
    </row>
    <row r="131" spans="1:14" x14ac:dyDescent="0.25">
      <c r="A131">
        <v>1999</v>
      </c>
      <c r="B131">
        <v>7</v>
      </c>
      <c r="C131" s="6">
        <v>9.004739336492884E-2</v>
      </c>
      <c r="D131" s="8">
        <v>16925.95</v>
      </c>
      <c r="E131" s="6">
        <v>2.9372825437490757E-2</v>
      </c>
      <c r="F131" s="8">
        <v>16272.38</v>
      </c>
      <c r="G131" s="6">
        <v>-3.1301742489947326E-2</v>
      </c>
      <c r="H131" s="8">
        <v>13995.84</v>
      </c>
      <c r="I131" s="6">
        <v>-3.1301742489947326E-2</v>
      </c>
      <c r="J131" s="6">
        <v>9.004739336492884E-2</v>
      </c>
      <c r="K131" s="6">
        <v>-5.7941176470586164E-3</v>
      </c>
      <c r="L131" s="12">
        <f>DATE(Table1[[#This Row],[Year]], Table1[[#This Row],[Month]] + 1, 0)</f>
        <v>36372</v>
      </c>
      <c r="M131" s="8">
        <f>Table1[[#This Row],[Model Balance]]</f>
        <v>16925.95</v>
      </c>
      <c r="N131" s="13">
        <v>16927.312870174421</v>
      </c>
    </row>
    <row r="132" spans="1:14" x14ac:dyDescent="0.25">
      <c r="A132">
        <v>1999</v>
      </c>
      <c r="B132">
        <v>8</v>
      </c>
      <c r="C132" s="6">
        <v>3.1884057971014457E-2</v>
      </c>
      <c r="D132" s="8">
        <v>17465.62</v>
      </c>
      <c r="E132" s="6">
        <v>1.3459528578540159E-2</v>
      </c>
      <c r="F132" s="8">
        <v>16491.400000000001</v>
      </c>
      <c r="G132" s="6">
        <v>-4.9650008139344726E-3</v>
      </c>
      <c r="H132" s="8">
        <v>13926.35</v>
      </c>
      <c r="I132" s="6">
        <v>-4.9650008139344726E-3</v>
      </c>
      <c r="J132" s="6">
        <v>3.1884057971014457E-2</v>
      </c>
      <c r="K132" s="6">
        <v>-4.8860257680871655E-3</v>
      </c>
      <c r="L132" s="12">
        <f>DATE(Table1[[#This Row],[Year]], Table1[[#This Row],[Month]] + 1, 0)</f>
        <v>36403</v>
      </c>
      <c r="M132" s="8">
        <f>Table1[[#This Row],[Model Balance]]</f>
        <v>17465.62</v>
      </c>
      <c r="N132" s="13">
        <v>17467.024295145689</v>
      </c>
    </row>
    <row r="133" spans="1:14" x14ac:dyDescent="0.25">
      <c r="A133">
        <v>1999</v>
      </c>
      <c r="B133">
        <v>9</v>
      </c>
      <c r="C133" s="6">
        <v>-1.4044943820224809E-2</v>
      </c>
      <c r="D133" s="8">
        <v>17220.32</v>
      </c>
      <c r="E133" s="6">
        <v>-2.0717353058619881E-2</v>
      </c>
      <c r="F133" s="8">
        <v>16149.74</v>
      </c>
      <c r="G133" s="6">
        <v>-2.7389762297015174E-2</v>
      </c>
      <c r="H133" s="8">
        <v>13544.91</v>
      </c>
      <c r="I133" s="6">
        <v>-2.7389762297015174E-2</v>
      </c>
      <c r="J133" s="6">
        <v>-1.4044943820224809E-2</v>
      </c>
      <c r="K133" s="6">
        <v>9.0590590590589049E-3</v>
      </c>
      <c r="L133" s="12">
        <f>DATE(Table1[[#This Row],[Year]], Table1[[#This Row],[Month]] + 1, 0)</f>
        <v>36433</v>
      </c>
      <c r="M133" s="8">
        <f>Table1[[#This Row],[Model Balance]]</f>
        <v>17220.32</v>
      </c>
      <c r="N133" s="13">
        <v>17221.70092011787</v>
      </c>
    </row>
    <row r="134" spans="1:14" x14ac:dyDescent="0.25">
      <c r="A134">
        <v>1999</v>
      </c>
      <c r="B134">
        <v>10</v>
      </c>
      <c r="C134" s="6">
        <v>1.8518518518518601E-2</v>
      </c>
      <c r="D134" s="8">
        <v>17539.21</v>
      </c>
      <c r="E134" s="6">
        <v>4.0891481950107167E-2</v>
      </c>
      <c r="F134" s="8">
        <v>16810.13</v>
      </c>
      <c r="G134" s="6">
        <v>6.3264445381695511E-2</v>
      </c>
      <c r="H134" s="8">
        <v>14401.82</v>
      </c>
      <c r="I134" s="6">
        <v>6.3264445381695511E-2</v>
      </c>
      <c r="J134" s="6">
        <v>1.8518518518518601E-2</v>
      </c>
      <c r="K134" s="6">
        <v>1.2063808574276358E-3</v>
      </c>
      <c r="L134" s="12">
        <f>DATE(Table1[[#This Row],[Year]], Table1[[#This Row],[Month]] + 1, 0)</f>
        <v>36464</v>
      </c>
      <c r="M134" s="8">
        <f>Table1[[#This Row],[Model Balance]]</f>
        <v>17539.21</v>
      </c>
      <c r="N134" s="13">
        <v>17540.621307294299</v>
      </c>
    </row>
    <row r="135" spans="1:14" x14ac:dyDescent="0.25">
      <c r="A135">
        <v>1999</v>
      </c>
      <c r="B135">
        <v>11</v>
      </c>
      <c r="C135" s="6">
        <v>0.11958041958041976</v>
      </c>
      <c r="D135" s="8">
        <v>19636.560000000001</v>
      </c>
      <c r="E135" s="6">
        <v>6.9905243506988901E-2</v>
      </c>
      <c r="F135" s="8">
        <v>17985.25</v>
      </c>
      <c r="G135" s="6">
        <v>2.0230067433558041E-2</v>
      </c>
      <c r="H135" s="8">
        <v>14693.17</v>
      </c>
      <c r="I135" s="6">
        <v>2.0230067433558041E-2</v>
      </c>
      <c r="J135" s="6">
        <v>0.11958041958041976</v>
      </c>
      <c r="K135" s="6">
        <v>-5.9059059059058949E-3</v>
      </c>
      <c r="L135" s="12">
        <f>DATE(Table1[[#This Row],[Year]], Table1[[#This Row],[Month]] + 1, 0)</f>
        <v>36494</v>
      </c>
      <c r="M135" s="8">
        <f>Table1[[#This Row],[Model Balance]]</f>
        <v>19636.560000000001</v>
      </c>
      <c r="N135" s="13">
        <v>19638.136163197571</v>
      </c>
    </row>
    <row r="136" spans="1:14" x14ac:dyDescent="0.25">
      <c r="A136">
        <v>1999</v>
      </c>
      <c r="B136">
        <v>12</v>
      </c>
      <c r="C136" s="6">
        <v>0.1077713163301619</v>
      </c>
      <c r="D136" s="8">
        <v>21752.82</v>
      </c>
      <c r="E136" s="6">
        <v>8.377374001838267E-2</v>
      </c>
      <c r="F136" s="8">
        <v>19491.939999999999</v>
      </c>
      <c r="G136" s="6">
        <v>5.9776163706603436E-2</v>
      </c>
      <c r="H136" s="8">
        <v>15571.47</v>
      </c>
      <c r="I136" s="6">
        <v>5.9776163706603436E-2</v>
      </c>
      <c r="J136" s="6">
        <v>0.1077713163301619</v>
      </c>
      <c r="K136" s="6">
        <v>-1.6012145748987905E-2</v>
      </c>
      <c r="L136" s="12">
        <f>DATE(Table1[[#This Row],[Year]], Table1[[#This Row],[Month]] + 1, 0)</f>
        <v>36525</v>
      </c>
      <c r="M136" s="8">
        <f>Table1[[#This Row],[Model Balance]]</f>
        <v>21752.82</v>
      </c>
      <c r="N136" s="13">
        <v>21754.48978456336</v>
      </c>
    </row>
    <row r="137" spans="1:14" x14ac:dyDescent="0.25">
      <c r="A137">
        <v>2000</v>
      </c>
      <c r="B137">
        <v>1</v>
      </c>
      <c r="C137" s="6">
        <v>0.11641221374045796</v>
      </c>
      <c r="D137" s="8">
        <v>24285.11</v>
      </c>
      <c r="E137" s="6">
        <v>3.30453886259372E-2</v>
      </c>
      <c r="F137" s="8">
        <v>20136.060000000001</v>
      </c>
      <c r="G137" s="6">
        <v>-5.0321436488583338E-2</v>
      </c>
      <c r="H137" s="8">
        <v>14787.89</v>
      </c>
      <c r="I137" s="6">
        <v>-5.0321436488583338E-2</v>
      </c>
      <c r="J137" s="6">
        <v>0.11641221374045796</v>
      </c>
      <c r="K137" s="6">
        <v>1.2543950361944223E-2</v>
      </c>
      <c r="L137" s="12">
        <f>DATE(Table1[[#This Row],[Year]], Table1[[#This Row],[Month]] + 1, 0)</f>
        <v>36556</v>
      </c>
      <c r="M137" s="8">
        <f>Table1[[#This Row],[Model Balance]]</f>
        <v>24285.11</v>
      </c>
      <c r="N137" s="13">
        <v>24286.978099357049</v>
      </c>
    </row>
    <row r="138" spans="1:14" x14ac:dyDescent="0.25">
      <c r="A138">
        <v>2000</v>
      </c>
      <c r="B138">
        <v>2</v>
      </c>
      <c r="C138" s="6">
        <v>0.17378917378917391</v>
      </c>
      <c r="D138" s="8">
        <v>28505.599999999999</v>
      </c>
      <c r="E138" s="6">
        <v>7.7362996480643487E-2</v>
      </c>
      <c r="F138" s="8">
        <v>21693.84</v>
      </c>
      <c r="G138" s="6">
        <v>-1.9063180827886939E-2</v>
      </c>
      <c r="H138" s="8">
        <v>14505.99</v>
      </c>
      <c r="I138" s="6">
        <v>-1.9063180827886939E-2</v>
      </c>
      <c r="J138" s="6">
        <v>0.17378917378917391</v>
      </c>
      <c r="K138" s="6">
        <v>2.9568788501026733E-2</v>
      </c>
      <c r="L138" s="12">
        <f>DATE(Table1[[#This Row],[Year]], Table1[[#This Row],[Month]] + 1, 0)</f>
        <v>36585</v>
      </c>
      <c r="M138" s="8">
        <f>Table1[[#This Row],[Model Balance]]</f>
        <v>28505.599999999999</v>
      </c>
      <c r="N138" s="13">
        <v>28507.791956896879</v>
      </c>
    </row>
    <row r="139" spans="1:14" x14ac:dyDescent="0.25">
      <c r="A139">
        <v>2000</v>
      </c>
      <c r="B139">
        <v>3</v>
      </c>
      <c r="C139" s="6">
        <v>-3.9320388349514679E-2</v>
      </c>
      <c r="D139" s="8">
        <v>27384.75</v>
      </c>
      <c r="E139" s="6">
        <v>2.9099656123712236E-2</v>
      </c>
      <c r="F139" s="8">
        <v>22325.119999999999</v>
      </c>
      <c r="G139" s="6">
        <v>9.7519700596938819E-2</v>
      </c>
      <c r="H139" s="8">
        <v>15920.61</v>
      </c>
      <c r="I139" s="6">
        <v>9.7519700596938819E-2</v>
      </c>
      <c r="J139" s="6">
        <v>-3.9320388349514679E-2</v>
      </c>
      <c r="K139" s="6">
        <v>3.135270541082158E-2</v>
      </c>
      <c r="L139" s="12">
        <f>DATE(Table1[[#This Row],[Year]], Table1[[#This Row],[Month]] + 1, 0)</f>
        <v>36616</v>
      </c>
      <c r="M139" s="8">
        <f>Table1[[#This Row],[Model Balance]]</f>
        <v>27384.75</v>
      </c>
      <c r="N139" s="13">
        <v>27386.854506337178</v>
      </c>
    </row>
    <row r="140" spans="1:14" x14ac:dyDescent="0.25">
      <c r="A140">
        <v>2000</v>
      </c>
      <c r="B140">
        <v>4</v>
      </c>
      <c r="C140" s="6">
        <v>-0.11470439615967665</v>
      </c>
      <c r="D140" s="8">
        <v>24243.599999999999</v>
      </c>
      <c r="E140" s="6">
        <v>-7.2344593241712718E-2</v>
      </c>
      <c r="F140" s="8">
        <v>20710.02</v>
      </c>
      <c r="G140" s="6">
        <v>-2.9984790323748789E-2</v>
      </c>
      <c r="H140" s="8">
        <v>15443.23</v>
      </c>
      <c r="I140" s="6">
        <v>-2.9984790323748789E-2</v>
      </c>
      <c r="J140" s="6">
        <v>-0.11470439615967665</v>
      </c>
      <c r="K140" s="6">
        <v>-6.6210937500001954E-3</v>
      </c>
      <c r="L140" s="12">
        <f>DATE(Table1[[#This Row],[Year]], Table1[[#This Row],[Month]] + 1, 0)</f>
        <v>36646</v>
      </c>
      <c r="M140" s="8">
        <f>Table1[[#This Row],[Model Balance]]</f>
        <v>24243.599999999999</v>
      </c>
      <c r="N140" s="13">
        <v>24245.46189746782</v>
      </c>
    </row>
    <row r="141" spans="1:14" x14ac:dyDescent="0.25">
      <c r="A141">
        <v>2000</v>
      </c>
      <c r="B141">
        <v>5</v>
      </c>
      <c r="C141" s="6">
        <v>-6.6780821917807986E-2</v>
      </c>
      <c r="D141" s="8">
        <v>22624.59</v>
      </c>
      <c r="E141" s="6">
        <v>-4.3582302245397053E-2</v>
      </c>
      <c r="F141" s="8">
        <v>19807.43</v>
      </c>
      <c r="G141" s="6">
        <v>-2.0383782572985898E-2</v>
      </c>
      <c r="H141" s="8">
        <v>15128.44</v>
      </c>
      <c r="I141" s="6">
        <v>-2.0383782572985898E-2</v>
      </c>
      <c r="J141" s="6">
        <v>-6.6780821917807986E-2</v>
      </c>
      <c r="K141" s="6">
        <v>-4.5652173913042216E-3</v>
      </c>
      <c r="L141" s="12">
        <f>DATE(Table1[[#This Row],[Year]], Table1[[#This Row],[Month]] + 1, 0)</f>
        <v>36677</v>
      </c>
      <c r="M141" s="8">
        <f>Table1[[#This Row],[Model Balance]]</f>
        <v>22624.59</v>
      </c>
      <c r="N141" s="13">
        <v>22626.330024237301</v>
      </c>
    </row>
    <row r="142" spans="1:14" x14ac:dyDescent="0.25">
      <c r="A142">
        <v>2000</v>
      </c>
      <c r="B142">
        <v>6</v>
      </c>
      <c r="C142" s="6">
        <v>2.4946361285420382E-2</v>
      </c>
      <c r="D142" s="8">
        <v>23188.99</v>
      </c>
      <c r="E142" s="6">
        <v>4.2442599602954711E-2</v>
      </c>
      <c r="F142" s="8">
        <v>20648.11</v>
      </c>
      <c r="G142" s="6">
        <v>2.4946361285420382E-2</v>
      </c>
      <c r="H142" s="8">
        <v>15505.84</v>
      </c>
      <c r="I142" s="6">
        <v>2.4946361285420382E-2</v>
      </c>
      <c r="J142" s="6">
        <v>5.9938837920489041E-2</v>
      </c>
      <c r="K142" s="6">
        <v>2.2974051896207603E-2</v>
      </c>
      <c r="L142" s="12">
        <f>DATE(Table1[[#This Row],[Year]], Table1[[#This Row],[Month]] + 1, 0)</f>
        <v>36707</v>
      </c>
      <c r="M142" s="8">
        <f>Table1[[#This Row],[Model Balance]]</f>
        <v>23188.99</v>
      </c>
      <c r="N142" s="13">
        <v>23189.04603677629</v>
      </c>
    </row>
    <row r="143" spans="1:14" x14ac:dyDescent="0.25">
      <c r="A143">
        <v>2000</v>
      </c>
      <c r="B143">
        <v>7</v>
      </c>
      <c r="C143" s="6">
        <v>1.486274509803942E-2</v>
      </c>
      <c r="D143" s="8">
        <v>23533.64</v>
      </c>
      <c r="E143" s="6">
        <v>-2.0762838491370617E-2</v>
      </c>
      <c r="F143" s="8">
        <v>20219.400000000001</v>
      </c>
      <c r="G143" s="6">
        <v>-1.498211091234336E-2</v>
      </c>
      <c r="H143" s="8">
        <v>15273.53</v>
      </c>
      <c r="I143" s="6">
        <v>-1.498211091234336E-2</v>
      </c>
      <c r="J143" s="6">
        <v>-2.6543566070398095E-2</v>
      </c>
      <c r="K143" s="6">
        <v>1.486274509803942E-2</v>
      </c>
      <c r="L143" s="12">
        <f>DATE(Table1[[#This Row],[Year]], Table1[[#This Row],[Month]] + 1, 0)</f>
        <v>36738</v>
      </c>
      <c r="M143" s="8">
        <f>Table1[[#This Row],[Model Balance]]</f>
        <v>23533.64</v>
      </c>
      <c r="N143" s="13">
        <v>23531.22826571493</v>
      </c>
    </row>
    <row r="144" spans="1:14" x14ac:dyDescent="0.25">
      <c r="A144">
        <v>2000</v>
      </c>
      <c r="B144">
        <v>8</v>
      </c>
      <c r="C144" s="6">
        <v>2.0776699029126267E-2</v>
      </c>
      <c r="D144" s="8">
        <v>24022.59</v>
      </c>
      <c r="E144" s="6">
        <v>4.8436341110640768E-2</v>
      </c>
      <c r="F144" s="8">
        <v>21198.75</v>
      </c>
      <c r="G144" s="6">
        <v>6.1899356791524918E-2</v>
      </c>
      <c r="H144" s="8">
        <v>16218.95</v>
      </c>
      <c r="I144" s="6">
        <v>6.1899356791524918E-2</v>
      </c>
      <c r="J144" s="6">
        <v>3.4973325429756841E-2</v>
      </c>
      <c r="K144" s="6">
        <v>2.0776699029126267E-2</v>
      </c>
      <c r="L144" s="12">
        <f>DATE(Table1[[#This Row],[Year]], Table1[[#This Row],[Month]] + 1, 0)</f>
        <v>36769</v>
      </c>
      <c r="M144" s="8">
        <f>Table1[[#This Row],[Model Balance]]</f>
        <v>24022.59</v>
      </c>
      <c r="N144" s="13">
        <v>24139.83856919255</v>
      </c>
    </row>
    <row r="145" spans="1:14" x14ac:dyDescent="0.25">
      <c r="A145">
        <v>2000</v>
      </c>
      <c r="B145">
        <v>9</v>
      </c>
      <c r="C145" s="6">
        <v>-5.289412781900138E-2</v>
      </c>
      <c r="D145" s="8">
        <v>22751.94</v>
      </c>
      <c r="E145" s="6">
        <v>-3.9906399533784609E-2</v>
      </c>
      <c r="F145" s="8">
        <v>20352.79</v>
      </c>
      <c r="G145" s="6">
        <v>-5.289412781900138E-2</v>
      </c>
      <c r="H145" s="8">
        <v>15361.07</v>
      </c>
      <c r="I145" s="6">
        <v>-5.289412781900138E-2</v>
      </c>
      <c r="J145" s="6">
        <v>-2.6918671248568171E-2</v>
      </c>
      <c r="K145" s="6">
        <v>-8.527724665391978E-3</v>
      </c>
      <c r="L145" s="12">
        <f>DATE(Table1[[#This Row],[Year]], Table1[[#This Row],[Month]] + 1, 0)</f>
        <v>36799</v>
      </c>
      <c r="M145" s="8">
        <f>Table1[[#This Row],[Model Balance]]</f>
        <v>22751.94</v>
      </c>
      <c r="N145" s="13">
        <v>22862.982862404901</v>
      </c>
    </row>
    <row r="146" spans="1:14" x14ac:dyDescent="0.25">
      <c r="A146">
        <v>2000</v>
      </c>
      <c r="B146">
        <v>10</v>
      </c>
      <c r="C146" s="6">
        <v>1.5678294573643337E-2</v>
      </c>
      <c r="D146" s="8">
        <v>23108.65</v>
      </c>
      <c r="E146" s="6">
        <v>-4.5998806501039935E-2</v>
      </c>
      <c r="F146" s="8">
        <v>19416.580000000002</v>
      </c>
      <c r="G146" s="6">
        <v>-4.2989667395730846E-3</v>
      </c>
      <c r="H146" s="8">
        <v>15295.03</v>
      </c>
      <c r="I146" s="6">
        <v>-4.2989667395730846E-3</v>
      </c>
      <c r="J146" s="6">
        <v>-8.769864626250734E-2</v>
      </c>
      <c r="K146" s="6">
        <v>1.5678294573643337E-2</v>
      </c>
      <c r="L146" s="12">
        <f>DATE(Table1[[#This Row],[Year]], Table1[[#This Row],[Month]] + 1, 0)</f>
        <v>36830</v>
      </c>
      <c r="M146" s="8">
        <f>Table1[[#This Row],[Model Balance]]</f>
        <v>23108.65</v>
      </c>
      <c r="N146" s="13">
        <v>23221.535136150349</v>
      </c>
    </row>
    <row r="147" spans="1:14" x14ac:dyDescent="0.25">
      <c r="A147">
        <v>2000</v>
      </c>
      <c r="B147">
        <v>11</v>
      </c>
      <c r="C147" s="6">
        <v>2.9923298178331725E-2</v>
      </c>
      <c r="D147" s="8">
        <v>23800.14</v>
      </c>
      <c r="E147" s="6">
        <v>-6.1038747794810999E-2</v>
      </c>
      <c r="F147" s="8">
        <v>18231.419999999998</v>
      </c>
      <c r="G147" s="6">
        <v>-7.8851689138009551E-2</v>
      </c>
      <c r="H147" s="8">
        <v>14088.99</v>
      </c>
      <c r="I147" s="6">
        <v>-7.8851689138009551E-2</v>
      </c>
      <c r="J147" s="6">
        <v>-4.3225806451612891E-2</v>
      </c>
      <c r="K147" s="6">
        <v>2.9923298178331725E-2</v>
      </c>
      <c r="L147" s="12">
        <f>DATE(Table1[[#This Row],[Year]], Table1[[#This Row],[Month]] + 1, 0)</f>
        <v>36860</v>
      </c>
      <c r="M147" s="8">
        <f>Table1[[#This Row],[Model Balance]]</f>
        <v>23800.14</v>
      </c>
      <c r="N147" s="13">
        <v>23916.331037063359</v>
      </c>
    </row>
    <row r="148" spans="1:14" x14ac:dyDescent="0.25">
      <c r="A148">
        <v>2000</v>
      </c>
      <c r="B148">
        <v>12</v>
      </c>
      <c r="C148" s="6">
        <v>2.4536950420954273E-2</v>
      </c>
      <c r="D148" s="8">
        <v>24384.12</v>
      </c>
      <c r="E148" s="6">
        <v>1.8372369333318206E-2</v>
      </c>
      <c r="F148" s="8">
        <v>18566.37</v>
      </c>
      <c r="G148" s="6">
        <v>5.1320930846685542E-3</v>
      </c>
      <c r="H148" s="8">
        <v>14161.3</v>
      </c>
      <c r="I148" s="6">
        <v>5.1320930846685542E-3</v>
      </c>
      <c r="J148" s="6">
        <v>3.1612645581967858E-2</v>
      </c>
      <c r="K148" s="6">
        <v>2.4536950420954273E-2</v>
      </c>
      <c r="L148" s="12">
        <f>DATE(Table1[[#This Row],[Year]], Table1[[#This Row],[Month]] + 1, 0)</f>
        <v>36891</v>
      </c>
      <c r="M148" s="8">
        <f>Table1[[#This Row],[Model Balance]]</f>
        <v>24384.12</v>
      </c>
      <c r="N148" s="13">
        <v>24503.240933087</v>
      </c>
    </row>
    <row r="149" spans="1:14" x14ac:dyDescent="0.25">
      <c r="A149">
        <v>2001</v>
      </c>
      <c r="B149">
        <v>1</v>
      </c>
      <c r="C149" s="6">
        <v>2.8348623853213795E-3</v>
      </c>
      <c r="D149" s="8">
        <v>24453.25</v>
      </c>
      <c r="E149" s="6">
        <v>2.6091792357894938E-2</v>
      </c>
      <c r="F149" s="8">
        <v>19050.8</v>
      </c>
      <c r="G149" s="6">
        <v>3.5450516986706093E-2</v>
      </c>
      <c r="H149" s="8">
        <v>14663.32</v>
      </c>
      <c r="I149" s="6">
        <v>3.5450516986706093E-2</v>
      </c>
      <c r="J149" s="6">
        <v>1.6733067729083562E-2</v>
      </c>
      <c r="K149" s="6">
        <v>2.8348623853213795E-3</v>
      </c>
      <c r="L149" s="12">
        <f>DATE(Table1[[#This Row],[Year]], Table1[[#This Row],[Month]] + 1, 0)</f>
        <v>36922</v>
      </c>
      <c r="M149" s="8">
        <f>Table1[[#This Row],[Model Balance]]</f>
        <v>24453.25</v>
      </c>
      <c r="N149" s="13">
        <v>24572.72448084069</v>
      </c>
    </row>
    <row r="150" spans="1:14" x14ac:dyDescent="0.25">
      <c r="A150">
        <v>2001</v>
      </c>
      <c r="B150">
        <v>2</v>
      </c>
      <c r="C150" s="6">
        <v>1.8005514705882186E-2</v>
      </c>
      <c r="D150" s="8">
        <v>24893.54</v>
      </c>
      <c r="E150" s="6">
        <v>-6.9591520001033524E-2</v>
      </c>
      <c r="F150" s="8">
        <v>17725.03</v>
      </c>
      <c r="G150" s="6">
        <v>-9.1377397368838209E-2</v>
      </c>
      <c r="H150" s="8">
        <v>13323.42</v>
      </c>
      <c r="I150" s="6">
        <v>-9.1377397368838098E-2</v>
      </c>
      <c r="J150" s="6">
        <v>-4.780564263322884E-2</v>
      </c>
      <c r="K150" s="6">
        <v>1.8005514705882186E-2</v>
      </c>
      <c r="L150" s="12">
        <f>DATE(Table1[[#This Row],[Year]], Table1[[#This Row],[Month]] + 1, 0)</f>
        <v>36950</v>
      </c>
      <c r="M150" s="8">
        <f>Table1[[#This Row],[Model Balance]]</f>
        <v>24893.54</v>
      </c>
      <c r="N150" s="13">
        <v>25015.214203137049</v>
      </c>
    </row>
    <row r="151" spans="1:14" x14ac:dyDescent="0.25">
      <c r="A151">
        <v>2001</v>
      </c>
      <c r="B151">
        <v>3</v>
      </c>
      <c r="C151" s="6">
        <v>-6.0380779691749931E-3</v>
      </c>
      <c r="D151" s="8">
        <v>24743.23</v>
      </c>
      <c r="E151" s="6">
        <v>-7.33453565691361E-2</v>
      </c>
      <c r="F151" s="8">
        <v>16424.98</v>
      </c>
      <c r="G151" s="6">
        <v>-6.3563141121811384E-2</v>
      </c>
      <c r="H151" s="8">
        <v>12476.55</v>
      </c>
      <c r="I151" s="6">
        <v>-6.3563141121811384E-2</v>
      </c>
      <c r="J151" s="6">
        <v>-8.3127572016460816E-2</v>
      </c>
      <c r="K151" s="6">
        <v>-6.0380779691749931E-3</v>
      </c>
      <c r="L151" s="12">
        <f>DATE(Table1[[#This Row],[Year]], Table1[[#This Row],[Month]] + 1, 0)</f>
        <v>36981</v>
      </c>
      <c r="M151" s="8">
        <f>Table1[[#This Row],[Model Balance]]</f>
        <v>24743.23</v>
      </c>
      <c r="N151" s="13">
        <v>24864.066064714789</v>
      </c>
    </row>
    <row r="152" spans="1:14" x14ac:dyDescent="0.25">
      <c r="A152">
        <v>2001</v>
      </c>
      <c r="B152">
        <v>4</v>
      </c>
      <c r="C152" s="6">
        <v>-2.5637030247479209E-2</v>
      </c>
      <c r="D152" s="8">
        <v>24108.89</v>
      </c>
      <c r="E152" s="6">
        <v>6.8027233982902446E-2</v>
      </c>
      <c r="F152" s="8">
        <v>17542.330000000002</v>
      </c>
      <c r="G152" s="6">
        <v>7.7706173531334688E-2</v>
      </c>
      <c r="H152" s="8">
        <v>13446.05</v>
      </c>
      <c r="I152" s="6">
        <v>7.7706173531334688E-2</v>
      </c>
      <c r="J152" s="6">
        <v>5.8348294434470205E-2</v>
      </c>
      <c r="K152" s="6">
        <v>-2.5637030247479209E-2</v>
      </c>
      <c r="L152" s="12">
        <f>DATE(Table1[[#This Row],[Year]], Table1[[#This Row],[Month]] + 1, 0)</f>
        <v>37011</v>
      </c>
      <c r="M152" s="8">
        <f>Table1[[#This Row],[Model Balance]]</f>
        <v>24108.89</v>
      </c>
      <c r="N152" s="13">
        <v>24226.686784918202</v>
      </c>
    </row>
    <row r="153" spans="1:14" x14ac:dyDescent="0.25">
      <c r="A153">
        <v>2001</v>
      </c>
      <c r="B153">
        <v>5</v>
      </c>
      <c r="C153" s="6">
        <v>2.0510396975428336E-3</v>
      </c>
      <c r="D153" s="8">
        <v>24158.34</v>
      </c>
      <c r="E153" s="6">
        <v>-7.7764451286308489E-3</v>
      </c>
      <c r="F153" s="8">
        <v>17405.91</v>
      </c>
      <c r="G153" s="6">
        <v>6.4996966808215095E-3</v>
      </c>
      <c r="H153" s="8">
        <v>13533.45</v>
      </c>
      <c r="I153" s="6">
        <v>6.4996966808215095E-3</v>
      </c>
      <c r="J153" s="6">
        <v>-2.2052586938083096E-2</v>
      </c>
      <c r="K153" s="6">
        <v>2.0510396975428336E-3</v>
      </c>
      <c r="L153" s="12">
        <f>DATE(Table1[[#This Row],[Year]], Table1[[#This Row],[Month]] + 1, 0)</f>
        <v>37042</v>
      </c>
      <c r="M153" s="8">
        <f>Table1[[#This Row],[Model Balance]]</f>
        <v>24158.34</v>
      </c>
      <c r="N153" s="13">
        <v>24276.35836251693</v>
      </c>
    </row>
    <row r="154" spans="1:14" x14ac:dyDescent="0.25">
      <c r="A154">
        <v>2001</v>
      </c>
      <c r="B154">
        <v>6</v>
      </c>
      <c r="C154" s="6">
        <v>7.6018957345969085E-3</v>
      </c>
      <c r="D154" s="8">
        <v>24341.99</v>
      </c>
      <c r="E154" s="6">
        <v>-3.3909936396646634E-2</v>
      </c>
      <c r="F154" s="8">
        <v>16815.669999999998</v>
      </c>
      <c r="G154" s="6">
        <v>-2.4454738361376793E-2</v>
      </c>
      <c r="H154" s="8">
        <v>13202.49</v>
      </c>
      <c r="I154" s="6">
        <v>-2.4454738361376793E-2</v>
      </c>
      <c r="J154" s="6">
        <v>-4.3365134431916808E-2</v>
      </c>
      <c r="K154" s="6">
        <v>7.6018957345969085E-3</v>
      </c>
      <c r="L154" s="12">
        <f>DATE(Table1[[#This Row],[Year]], Table1[[#This Row],[Month]] + 1, 0)</f>
        <v>37072</v>
      </c>
      <c r="M154" s="8">
        <f>Table1[[#This Row],[Model Balance]]</f>
        <v>24341.99</v>
      </c>
      <c r="N154" s="13">
        <v>24460.93232051505</v>
      </c>
    </row>
    <row r="155" spans="1:14" x14ac:dyDescent="0.25">
      <c r="A155">
        <v>2001</v>
      </c>
      <c r="B155">
        <v>7</v>
      </c>
      <c r="C155" s="6">
        <v>3.6124763705104312E-2</v>
      </c>
      <c r="D155" s="8">
        <v>25221.33</v>
      </c>
      <c r="E155" s="6">
        <v>-2.8117882199942712E-2</v>
      </c>
      <c r="F155" s="8">
        <v>16342.85</v>
      </c>
      <c r="G155" s="6">
        <v>-9.9982304016986712E-3</v>
      </c>
      <c r="H155" s="8">
        <v>13070.49</v>
      </c>
      <c r="I155" s="6">
        <v>-9.9982304016986712E-3</v>
      </c>
      <c r="J155" s="6">
        <v>-4.6237533998186642E-2</v>
      </c>
      <c r="K155" s="6">
        <v>3.6124763705104312E-2</v>
      </c>
      <c r="L155" s="12">
        <f>DATE(Table1[[#This Row],[Year]], Table1[[#This Row],[Month]] + 1, 0)</f>
        <v>37103</v>
      </c>
      <c r="M155" s="8">
        <f>Table1[[#This Row],[Model Balance]]</f>
        <v>25221.33</v>
      </c>
      <c r="N155" s="13">
        <v>25344.64708044388</v>
      </c>
    </row>
    <row r="156" spans="1:14" x14ac:dyDescent="0.25">
      <c r="A156">
        <v>2001</v>
      </c>
      <c r="B156">
        <v>8</v>
      </c>
      <c r="C156" s="6">
        <v>2.0238313473876834E-2</v>
      </c>
      <c r="D156" s="8">
        <v>25731.77</v>
      </c>
      <c r="E156" s="6">
        <v>-4.0875799051689365E-2</v>
      </c>
      <c r="F156" s="8">
        <v>15674.83</v>
      </c>
      <c r="G156" s="6">
        <v>-6.2740191259272549E-2</v>
      </c>
      <c r="H156" s="8">
        <v>12250.44</v>
      </c>
      <c r="I156" s="6">
        <v>-6.2740191259272549E-2</v>
      </c>
      <c r="J156" s="6">
        <v>-1.9011406844106515E-2</v>
      </c>
      <c r="K156" s="6">
        <v>2.0238313473876834E-2</v>
      </c>
      <c r="L156" s="12">
        <f>DATE(Table1[[#This Row],[Year]], Table1[[#This Row],[Month]] + 1, 0)</f>
        <v>37134</v>
      </c>
      <c r="M156" s="8">
        <f>Table1[[#This Row],[Model Balance]]</f>
        <v>25731.77</v>
      </c>
      <c r="N156" s="13">
        <v>25857.679884676341</v>
      </c>
    </row>
    <row r="157" spans="1:14" x14ac:dyDescent="0.25">
      <c r="A157">
        <v>2001</v>
      </c>
      <c r="B157">
        <v>9</v>
      </c>
      <c r="C157" s="6">
        <v>8.8086642599278786E-3</v>
      </c>
      <c r="D157" s="8">
        <v>25958.43</v>
      </c>
      <c r="E157" s="6">
        <v>-0.11458274513268552</v>
      </c>
      <c r="F157" s="8">
        <v>13878.76</v>
      </c>
      <c r="G157" s="6">
        <v>-8.0909676311882395E-2</v>
      </c>
      <c r="H157" s="8">
        <v>11259.26</v>
      </c>
      <c r="I157" s="6">
        <v>-8.0909676311882395E-2</v>
      </c>
      <c r="J157" s="6">
        <v>-0.14825581395348841</v>
      </c>
      <c r="K157" s="6">
        <v>8.8086642599278786E-3</v>
      </c>
      <c r="L157" s="12">
        <f>DATE(Table1[[#This Row],[Year]], Table1[[#This Row],[Month]] + 1, 0)</f>
        <v>37164</v>
      </c>
      <c r="M157" s="8">
        <f>Table1[[#This Row],[Model Balance]]</f>
        <v>25958.43</v>
      </c>
      <c r="N157" s="13">
        <v>26085.341819739318</v>
      </c>
    </row>
    <row r="158" spans="1:14" x14ac:dyDescent="0.25">
      <c r="A158">
        <v>2001</v>
      </c>
      <c r="B158">
        <v>10</v>
      </c>
      <c r="C158" s="6">
        <v>5.1212938005390951E-2</v>
      </c>
      <c r="D158" s="8">
        <v>27287.84</v>
      </c>
      <c r="E158" s="6">
        <v>2.5402408647515529E-2</v>
      </c>
      <c r="F158" s="8">
        <v>14231.32</v>
      </c>
      <c r="G158" s="6">
        <v>1.895043731778423E-2</v>
      </c>
      <c r="H158" s="8">
        <v>11472.63</v>
      </c>
      <c r="I158" s="6">
        <v>1.895043731778423E-2</v>
      </c>
      <c r="J158" s="6">
        <v>3.1854379977247049E-2</v>
      </c>
      <c r="K158" s="6">
        <v>5.1212938005390951E-2</v>
      </c>
      <c r="L158" s="12">
        <f>DATE(Table1[[#This Row],[Year]], Table1[[#This Row],[Month]] + 1, 0)</f>
        <v>37195</v>
      </c>
      <c r="M158" s="8">
        <f>Table1[[#This Row],[Model Balance]]</f>
        <v>27287.84</v>
      </c>
      <c r="N158" s="13">
        <v>27421.328498931161</v>
      </c>
    </row>
    <row r="159" spans="1:14" x14ac:dyDescent="0.25">
      <c r="A159">
        <v>2001</v>
      </c>
      <c r="B159">
        <v>11</v>
      </c>
      <c r="C159" s="6">
        <v>-4.981115879828335E-2</v>
      </c>
      <c r="D159" s="8">
        <v>25928.6</v>
      </c>
      <c r="E159" s="6">
        <v>6.8037423126122709E-2</v>
      </c>
      <c r="F159" s="8">
        <v>15199.58</v>
      </c>
      <c r="G159" s="6">
        <v>7.6537911301859607E-2</v>
      </c>
      <c r="H159" s="8">
        <v>12350.72</v>
      </c>
      <c r="I159" s="6">
        <v>7.6537911301859607E-2</v>
      </c>
      <c r="J159" s="6">
        <v>5.9536934950385811E-2</v>
      </c>
      <c r="K159" s="6">
        <v>-4.981115879828335E-2</v>
      </c>
      <c r="L159" s="12">
        <f>DATE(Table1[[#This Row],[Year]], Table1[[#This Row],[Month]] + 1, 0)</f>
        <v>37225</v>
      </c>
      <c r="M159" s="8">
        <f>Table1[[#This Row],[Model Balance]]</f>
        <v>25928.6</v>
      </c>
      <c r="N159" s="13">
        <v>26031.94509727179</v>
      </c>
    </row>
    <row r="160" spans="1:14" x14ac:dyDescent="0.25">
      <c r="A160">
        <v>2001</v>
      </c>
      <c r="B160">
        <v>12</v>
      </c>
      <c r="C160" s="6">
        <v>-1.9065335753176038E-2</v>
      </c>
      <c r="D160" s="8">
        <v>25434.26</v>
      </c>
      <c r="E160" s="6">
        <v>1.0314791822648051E-2</v>
      </c>
      <c r="F160" s="8">
        <v>15356.36</v>
      </c>
      <c r="G160" s="6">
        <v>8.7396433149973252E-3</v>
      </c>
      <c r="H160" s="8">
        <v>12458.66</v>
      </c>
      <c r="I160" s="6">
        <v>8.7396433149973252E-3</v>
      </c>
      <c r="J160" s="6">
        <v>1.1889940330298998E-2</v>
      </c>
      <c r="K160" s="6">
        <v>-1.9065335753176038E-2</v>
      </c>
      <c r="L160" s="12">
        <f>DATE(Table1[[#This Row],[Year]], Table1[[#This Row],[Month]] + 1, 0)</f>
        <v>37256</v>
      </c>
      <c r="M160" s="8">
        <f>Table1[[#This Row],[Model Balance]]</f>
        <v>25434.26</v>
      </c>
      <c r="N160" s="13">
        <v>25558.83754855967</v>
      </c>
    </row>
    <row r="161" spans="1:14" x14ac:dyDescent="0.25">
      <c r="A161">
        <v>2002</v>
      </c>
      <c r="B161">
        <v>1</v>
      </c>
      <c r="C161" s="6">
        <v>-1.4732269336103498E-2</v>
      </c>
      <c r="D161" s="8">
        <v>25059.56</v>
      </c>
      <c r="E161" s="6">
        <v>-1.5194944688928569E-2</v>
      </c>
      <c r="F161" s="8">
        <v>15123.02</v>
      </c>
      <c r="G161" s="6">
        <v>-1.4732269336103498E-2</v>
      </c>
      <c r="H161" s="8">
        <v>12275.12</v>
      </c>
      <c r="I161" s="6">
        <v>-1.4732269336103498E-2</v>
      </c>
      <c r="J161" s="6">
        <v>-1.565762004175375E-2</v>
      </c>
      <c r="K161" s="6">
        <v>1.200743494423806E-2</v>
      </c>
      <c r="L161" s="12">
        <f>DATE(Table1[[#This Row],[Year]], Table1[[#This Row],[Month]] + 1, 0)</f>
        <v>37287</v>
      </c>
      <c r="M161" s="8">
        <f>Table1[[#This Row],[Model Balance]]</f>
        <v>25059.56</v>
      </c>
      <c r="N161" s="13">
        <v>25182.297869860318</v>
      </c>
    </row>
    <row r="162" spans="1:14" x14ac:dyDescent="0.25">
      <c r="A162">
        <v>2002</v>
      </c>
      <c r="B162">
        <v>2</v>
      </c>
      <c r="C162" s="6">
        <v>1.2416974169741524E-2</v>
      </c>
      <c r="D162" s="8">
        <v>25370.720000000001</v>
      </c>
      <c r="E162" s="6">
        <v>-1.3922602021747887E-2</v>
      </c>
      <c r="F162" s="8">
        <v>14912.47</v>
      </c>
      <c r="G162" s="6">
        <v>-1.9361640946995107E-2</v>
      </c>
      <c r="H162" s="8">
        <v>12037.45</v>
      </c>
      <c r="I162" s="6">
        <v>-1.9361640946995107E-2</v>
      </c>
      <c r="J162" s="6">
        <v>-8.483563096500446E-3</v>
      </c>
      <c r="K162" s="6">
        <v>1.2416974169741524E-2</v>
      </c>
      <c r="L162" s="12">
        <f>DATE(Table1[[#This Row],[Year]], Table1[[#This Row],[Month]] + 1, 0)</f>
        <v>37315</v>
      </c>
      <c r="M162" s="8">
        <f>Table1[[#This Row],[Model Balance]]</f>
        <v>25370.720000000001</v>
      </c>
      <c r="N162" s="13">
        <v>25494.941672979759</v>
      </c>
    </row>
    <row r="163" spans="1:14" x14ac:dyDescent="0.25">
      <c r="A163">
        <v>2002</v>
      </c>
      <c r="B163">
        <v>3</v>
      </c>
      <c r="C163" s="6">
        <v>-3.8563586459286592E-2</v>
      </c>
      <c r="D163" s="8">
        <v>24392.34</v>
      </c>
      <c r="E163" s="6">
        <v>5.1871231826636333E-2</v>
      </c>
      <c r="F163" s="8">
        <v>15686</v>
      </c>
      <c r="G163" s="6">
        <v>3.7432303225465091E-2</v>
      </c>
      <c r="H163" s="8">
        <v>12488.04</v>
      </c>
      <c r="I163" s="6">
        <v>3.7432303225465091E-2</v>
      </c>
      <c r="J163" s="6">
        <v>6.6310160427807574E-2</v>
      </c>
      <c r="K163" s="6">
        <v>-3.8563586459286703E-2</v>
      </c>
      <c r="L163" s="12">
        <f>DATE(Table1[[#This Row],[Year]], Table1[[#This Row],[Month]] + 1, 0)</f>
        <v>37346</v>
      </c>
      <c r="M163" s="8">
        <f>Table1[[#This Row],[Model Balance]]</f>
        <v>24392.34</v>
      </c>
      <c r="N163" s="13">
        <v>24507.08849187518</v>
      </c>
    </row>
    <row r="164" spans="1:14" x14ac:dyDescent="0.25">
      <c r="A164">
        <v>2002</v>
      </c>
      <c r="B164">
        <v>4</v>
      </c>
      <c r="C164" s="6">
        <v>2.9087261785355922E-2</v>
      </c>
      <c r="D164" s="8">
        <v>25101.84</v>
      </c>
      <c r="E164" s="6">
        <v>-1.5829538686915723E-2</v>
      </c>
      <c r="F164" s="8">
        <v>15437.69</v>
      </c>
      <c r="G164" s="6">
        <v>-6.0746339159187368E-2</v>
      </c>
      <c r="H164" s="8">
        <v>11729.44</v>
      </c>
      <c r="I164" s="6">
        <v>-6.0746339159187368E-2</v>
      </c>
      <c r="J164" s="6">
        <v>2.9087261785355922E-2</v>
      </c>
      <c r="K164" s="6">
        <v>3.7349282296650799E-2</v>
      </c>
      <c r="L164" s="12">
        <f>DATE(Table1[[#This Row],[Year]], Table1[[#This Row],[Month]] + 1, 0)</f>
        <v>37376</v>
      </c>
      <c r="M164" s="8">
        <f>Table1[[#This Row],[Model Balance]]</f>
        <v>25101.84</v>
      </c>
      <c r="N164" s="13">
        <v>25219.932590428121</v>
      </c>
    </row>
    <row r="165" spans="1:14" x14ac:dyDescent="0.25">
      <c r="A165">
        <v>2002</v>
      </c>
      <c r="B165">
        <v>5</v>
      </c>
      <c r="C165" s="6">
        <v>1.2670565302144166E-2</v>
      </c>
      <c r="D165" s="8">
        <v>25419.9</v>
      </c>
      <c r="E165" s="6">
        <v>2.5634057651338082E-3</v>
      </c>
      <c r="F165" s="8">
        <v>15477.27</v>
      </c>
      <c r="G165" s="6">
        <v>-7.5437537718768821E-3</v>
      </c>
      <c r="H165" s="8">
        <v>11640.96</v>
      </c>
      <c r="I165" s="6">
        <v>-7.5437537718768821E-3</v>
      </c>
      <c r="J165" s="6">
        <v>1.2670565302144166E-2</v>
      </c>
      <c r="K165" s="6">
        <v>3.9017608897129463E-3</v>
      </c>
      <c r="L165" s="12">
        <f>DATE(Table1[[#This Row],[Year]], Table1[[#This Row],[Month]] + 1, 0)</f>
        <v>37407</v>
      </c>
      <c r="M165" s="8">
        <f>Table1[[#This Row],[Model Balance]]</f>
        <v>25419.9</v>
      </c>
      <c r="N165" s="13">
        <v>25539.483393517072</v>
      </c>
    </row>
    <row r="166" spans="1:14" x14ac:dyDescent="0.25">
      <c r="A166">
        <v>2002</v>
      </c>
      <c r="B166">
        <v>6</v>
      </c>
      <c r="C166" s="6">
        <v>-4.5235803657362794E-2</v>
      </c>
      <c r="D166" s="8">
        <v>24270.01</v>
      </c>
      <c r="E166" s="6">
        <v>-5.8290539090405713E-2</v>
      </c>
      <c r="F166" s="8">
        <v>14575.09</v>
      </c>
      <c r="G166" s="6">
        <v>-7.1345274523448854E-2</v>
      </c>
      <c r="H166" s="8">
        <v>10810.43</v>
      </c>
      <c r="I166" s="6">
        <v>-7.1345274523448743E-2</v>
      </c>
      <c r="J166" s="6">
        <v>-4.5235803657362794E-2</v>
      </c>
      <c r="K166" s="6">
        <v>1.7569573283858997E-2</v>
      </c>
      <c r="L166" s="12">
        <f>DATE(Table1[[#This Row],[Year]], Table1[[#This Row],[Month]] + 1, 0)</f>
        <v>37437</v>
      </c>
      <c r="M166" s="8">
        <f>Table1[[#This Row],[Model Balance]]</f>
        <v>24270.01</v>
      </c>
      <c r="N166" s="13">
        <v>24384.184336840972</v>
      </c>
    </row>
    <row r="167" spans="1:14" x14ac:dyDescent="0.25">
      <c r="A167">
        <v>2002</v>
      </c>
      <c r="B167">
        <v>7</v>
      </c>
      <c r="C167" s="6">
        <v>2.9285714285714137E-2</v>
      </c>
      <c r="D167" s="8">
        <v>24980.77</v>
      </c>
      <c r="E167" s="6">
        <v>-8.3959202360811336E-2</v>
      </c>
      <c r="F167" s="8">
        <v>13351.38</v>
      </c>
      <c r="G167" s="6">
        <v>-7.7192598270009793E-2</v>
      </c>
      <c r="H167" s="8">
        <v>9975.94</v>
      </c>
      <c r="I167" s="6">
        <v>-7.7192598270009793E-2</v>
      </c>
      <c r="J167" s="6">
        <v>-9.0725806451612989E-2</v>
      </c>
      <c r="K167" s="6">
        <v>2.9285714285714137E-2</v>
      </c>
      <c r="L167" s="12">
        <f>DATE(Table1[[#This Row],[Year]], Table1[[#This Row],[Month]] + 1, 0)</f>
        <v>37468</v>
      </c>
      <c r="M167" s="8">
        <f>Table1[[#This Row],[Model Balance]]</f>
        <v>24980.77</v>
      </c>
      <c r="N167" s="13">
        <v>25098.221137142769</v>
      </c>
    </row>
    <row r="168" spans="1:14" x14ac:dyDescent="0.25">
      <c r="A168">
        <v>2002</v>
      </c>
      <c r="B168">
        <v>8</v>
      </c>
      <c r="C168" s="6">
        <v>4.2797140303842962E-2</v>
      </c>
      <c r="D168" s="8">
        <v>26049.88</v>
      </c>
      <c r="E168" s="6">
        <v>-3.9432753455116432E-3</v>
      </c>
      <c r="F168" s="8">
        <v>13298.73</v>
      </c>
      <c r="G168" s="6">
        <v>6.5258661604177259E-3</v>
      </c>
      <c r="H168" s="8">
        <v>10041.040000000001</v>
      </c>
      <c r="I168" s="6">
        <v>6.5258661604177259E-3</v>
      </c>
      <c r="J168" s="6">
        <v>-1.4412416851441123E-2</v>
      </c>
      <c r="K168" s="6">
        <v>4.2797140303842962E-2</v>
      </c>
      <c r="L168" s="12">
        <f>DATE(Table1[[#This Row],[Year]], Table1[[#This Row],[Month]] + 1, 0)</f>
        <v>37499</v>
      </c>
      <c r="M168" s="8">
        <f>Table1[[#This Row],[Model Balance]]</f>
        <v>26049.88</v>
      </c>
      <c r="N168" s="13">
        <v>26172.270240599359</v>
      </c>
    </row>
    <row r="169" spans="1:14" x14ac:dyDescent="0.25">
      <c r="A169">
        <v>2002</v>
      </c>
      <c r="B169">
        <v>9</v>
      </c>
      <c r="C169" s="6">
        <v>4.0154905335628266E-2</v>
      </c>
      <c r="D169" s="8">
        <v>27095.91</v>
      </c>
      <c r="E169" s="6">
        <v>-0.10780478717398023</v>
      </c>
      <c r="F169" s="8">
        <v>11865.06</v>
      </c>
      <c r="G169" s="6">
        <v>-0.10874793205324751</v>
      </c>
      <c r="H169" s="8">
        <v>8949.1</v>
      </c>
      <c r="I169" s="6">
        <v>-0.10874793205324751</v>
      </c>
      <c r="J169" s="6">
        <v>-0.10686164229471318</v>
      </c>
      <c r="K169" s="6">
        <v>4.0154905335628266E-2</v>
      </c>
      <c r="L169" s="12">
        <f>DATE(Table1[[#This Row],[Year]], Table1[[#This Row],[Month]] + 1, 0)</f>
        <v>37529</v>
      </c>
      <c r="M169" s="8">
        <f>Table1[[#This Row],[Model Balance]]</f>
        <v>27095.91</v>
      </c>
      <c r="N169" s="13">
        <v>27223.305368266199</v>
      </c>
    </row>
    <row r="170" spans="1:14" x14ac:dyDescent="0.25">
      <c r="A170">
        <v>2002</v>
      </c>
      <c r="B170">
        <v>10</v>
      </c>
      <c r="C170" s="6">
        <v>-2.8372093023255829E-2</v>
      </c>
      <c r="D170" s="8">
        <v>26327.14</v>
      </c>
      <c r="E170" s="6">
        <v>5.4619719648626885E-2</v>
      </c>
      <c r="F170" s="8">
        <v>12513.13</v>
      </c>
      <c r="G170" s="6">
        <v>8.7828859952165939E-2</v>
      </c>
      <c r="H170" s="8">
        <v>9735.09</v>
      </c>
      <c r="I170" s="6">
        <v>8.7828859952165939E-2</v>
      </c>
      <c r="J170" s="6">
        <v>2.1410579345088054E-2</v>
      </c>
      <c r="K170" s="6">
        <v>-2.8372093023255829E-2</v>
      </c>
      <c r="L170" s="12">
        <f>DATE(Table1[[#This Row],[Year]], Table1[[#This Row],[Month]] + 1, 0)</f>
        <v>37560</v>
      </c>
      <c r="M170" s="8">
        <f>Table1[[#This Row],[Model Balance]]</f>
        <v>26327.14</v>
      </c>
      <c r="N170" s="13">
        <v>26450.911910829811</v>
      </c>
    </row>
    <row r="171" spans="1:14" x14ac:dyDescent="0.25">
      <c r="A171">
        <v>2002</v>
      </c>
      <c r="B171">
        <v>11</v>
      </c>
      <c r="C171" s="6">
        <v>-9.7510729613734526E-3</v>
      </c>
      <c r="D171" s="8">
        <v>26070.42</v>
      </c>
      <c r="E171" s="6">
        <v>5.0954138142979444E-2</v>
      </c>
      <c r="F171" s="8">
        <v>13150.72</v>
      </c>
      <c r="G171" s="6">
        <v>5.8751679491877429E-2</v>
      </c>
      <c r="H171" s="8">
        <v>10307.040000000001</v>
      </c>
      <c r="I171" s="6">
        <v>5.8751679491877429E-2</v>
      </c>
      <c r="J171" s="6">
        <v>4.3156596794081459E-2</v>
      </c>
      <c r="K171" s="6">
        <v>-9.7510729613734526E-3</v>
      </c>
      <c r="L171" s="12">
        <f>DATE(Table1[[#This Row],[Year]], Table1[[#This Row],[Month]] + 1, 0)</f>
        <v>37590</v>
      </c>
      <c r="M171" s="8">
        <f>Table1[[#This Row],[Model Balance]]</f>
        <v>26070.42</v>
      </c>
      <c r="N171" s="13">
        <v>26192.978056843029</v>
      </c>
    </row>
    <row r="172" spans="1:14" x14ac:dyDescent="0.25">
      <c r="A172">
        <v>2002</v>
      </c>
      <c r="B172">
        <v>12</v>
      </c>
      <c r="C172" s="6">
        <v>4.053089643167973E-2</v>
      </c>
      <c r="D172" s="8">
        <v>27127.08</v>
      </c>
      <c r="E172" s="6">
        <v>-4.1835576656104045E-2</v>
      </c>
      <c r="F172" s="8">
        <v>12600.55</v>
      </c>
      <c r="G172" s="6">
        <v>-5.892726048320851E-2</v>
      </c>
      <c r="H172" s="8">
        <v>9699.68</v>
      </c>
      <c r="I172" s="6">
        <v>-5.892726048320851E-2</v>
      </c>
      <c r="J172" s="6">
        <v>-2.474389282899947E-2</v>
      </c>
      <c r="K172" s="6">
        <v>4.053089643167973E-2</v>
      </c>
      <c r="L172" s="12">
        <f>DATE(Table1[[#This Row],[Year]], Table1[[#This Row],[Month]] + 1, 0)</f>
        <v>37621</v>
      </c>
      <c r="M172" s="8">
        <f>Table1[[#This Row],[Model Balance]]</f>
        <v>27127.08</v>
      </c>
      <c r="N172" s="13">
        <v>27106.372110774519</v>
      </c>
    </row>
    <row r="173" spans="1:14" x14ac:dyDescent="0.25">
      <c r="A173">
        <v>2003</v>
      </c>
      <c r="B173">
        <v>1</v>
      </c>
      <c r="C173" s="6">
        <v>-4.4645408163266342E-3</v>
      </c>
      <c r="D173" s="8">
        <v>27005.97</v>
      </c>
      <c r="E173" s="6">
        <v>-2.350235511048826E-2</v>
      </c>
      <c r="F173" s="8">
        <v>12304.41</v>
      </c>
      <c r="G173" s="6">
        <v>-2.6247689463955615E-2</v>
      </c>
      <c r="H173" s="8">
        <v>9445.08</v>
      </c>
      <c r="I173" s="6">
        <v>-2.6247689463955615E-2</v>
      </c>
      <c r="J173" s="6">
        <v>-2.0757020757020794E-2</v>
      </c>
      <c r="K173" s="6">
        <v>-4.4645408163266342E-3</v>
      </c>
      <c r="L173" s="12">
        <f>DATE(Table1[[#This Row],[Year]], Table1[[#This Row],[Month]] + 1, 0)</f>
        <v>37652</v>
      </c>
      <c r="M173" s="8">
        <f>Table1[[#This Row],[Model Balance]]</f>
        <v>27005.97</v>
      </c>
      <c r="N173" s="13">
        <v>26985.354606023451</v>
      </c>
    </row>
    <row r="174" spans="1:14" x14ac:dyDescent="0.25">
      <c r="A174">
        <v>2003</v>
      </c>
      <c r="B174">
        <v>2</v>
      </c>
      <c r="C174" s="6">
        <v>3.0258404802744332E-2</v>
      </c>
      <c r="D174" s="8">
        <v>27823.13</v>
      </c>
      <c r="E174" s="6">
        <v>-2.068528375341061E-2</v>
      </c>
      <c r="F174" s="8">
        <v>12049.89</v>
      </c>
      <c r="G174" s="6">
        <v>-1.5186028853454769E-2</v>
      </c>
      <c r="H174" s="8">
        <v>9301.65</v>
      </c>
      <c r="I174" s="6">
        <v>-1.518602885345488E-2</v>
      </c>
      <c r="J174" s="6">
        <v>-2.6184538653366562E-2</v>
      </c>
      <c r="K174" s="6">
        <v>3.0258404802744332E-2</v>
      </c>
      <c r="L174" s="12">
        <f>DATE(Table1[[#This Row],[Year]], Table1[[#This Row],[Month]] + 1, 0)</f>
        <v>37680</v>
      </c>
      <c r="M174" s="8">
        <f>Table1[[#This Row],[Model Balance]]</f>
        <v>27823.13</v>
      </c>
      <c r="N174" s="13">
        <v>27801.88838925384</v>
      </c>
    </row>
    <row r="175" spans="1:14" x14ac:dyDescent="0.25">
      <c r="A175">
        <v>2003</v>
      </c>
      <c r="B175">
        <v>3</v>
      </c>
      <c r="C175" s="6">
        <v>-1.1329824561403523E-2</v>
      </c>
      <c r="D175" s="8">
        <v>27507.9</v>
      </c>
      <c r="E175" s="6">
        <v>-2.2577875396581071E-3</v>
      </c>
      <c r="F175" s="8">
        <v>12022.69</v>
      </c>
      <c r="G175" s="6">
        <v>9.5689319629370662E-3</v>
      </c>
      <c r="H175" s="8">
        <v>9390.66</v>
      </c>
      <c r="I175" s="6">
        <v>9.5689319629370662E-3</v>
      </c>
      <c r="J175" s="6">
        <v>-1.4084507042253391E-2</v>
      </c>
      <c r="K175" s="6">
        <v>-1.1329824561403523E-2</v>
      </c>
      <c r="L175" s="12">
        <f>DATE(Table1[[#This Row],[Year]], Table1[[#This Row],[Month]] + 1, 0)</f>
        <v>37711</v>
      </c>
      <c r="M175" s="8">
        <f>Table1[[#This Row],[Model Balance]]</f>
        <v>27507.9</v>
      </c>
      <c r="N175" s="13">
        <v>27486.897871233879</v>
      </c>
    </row>
    <row r="176" spans="1:14" x14ac:dyDescent="0.25">
      <c r="A176">
        <v>2003</v>
      </c>
      <c r="B176">
        <v>4</v>
      </c>
      <c r="C176" s="6">
        <v>8.2534815382649951E-2</v>
      </c>
      <c r="D176" s="8">
        <v>29778.26</v>
      </c>
      <c r="E176" s="6">
        <v>9.4514160938078184E-2</v>
      </c>
      <c r="F176" s="8">
        <v>13159</v>
      </c>
      <c r="G176" s="6">
        <v>8.2534815382649951E-2</v>
      </c>
      <c r="H176" s="8">
        <v>10165.709999999999</v>
      </c>
      <c r="I176" s="6">
        <v>8.2534815382649951E-2</v>
      </c>
      <c r="J176" s="6">
        <v>0.10649350649350642</v>
      </c>
      <c r="K176" s="6">
        <v>9.0709897610921075E-3</v>
      </c>
      <c r="L176" s="12">
        <f>DATE(Table1[[#This Row],[Year]], Table1[[#This Row],[Month]] + 1, 0)</f>
        <v>37741</v>
      </c>
      <c r="M176" s="8">
        <f>Table1[[#This Row],[Model Balance]]</f>
        <v>29778.26</v>
      </c>
      <c r="N176" s="13">
        <v>29755.52391249641</v>
      </c>
    </row>
    <row r="177" spans="1:14" x14ac:dyDescent="0.25">
      <c r="A177">
        <v>2003</v>
      </c>
      <c r="B177">
        <v>5</v>
      </c>
      <c r="C177" s="6">
        <v>0.11150234741784026</v>
      </c>
      <c r="D177" s="8">
        <v>33098.6</v>
      </c>
      <c r="E177" s="6">
        <v>8.2070069023448822E-2</v>
      </c>
      <c r="F177" s="8">
        <v>14238.96</v>
      </c>
      <c r="G177" s="6">
        <v>5.2637790629057157E-2</v>
      </c>
      <c r="H177" s="8">
        <v>10700.81</v>
      </c>
      <c r="I177" s="6">
        <v>5.2637790629057157E-2</v>
      </c>
      <c r="J177" s="6">
        <v>0.11150234741784049</v>
      </c>
      <c r="K177" s="6">
        <v>5.6740747028862559E-2</v>
      </c>
      <c r="L177" s="12">
        <f>DATE(Table1[[#This Row],[Year]], Table1[[#This Row],[Month]] + 1, 0)</f>
        <v>37772</v>
      </c>
      <c r="M177" s="8">
        <f>Table1[[#This Row],[Model Balance]]</f>
        <v>33098.6</v>
      </c>
      <c r="N177" s="13">
        <v>33073.334676950428</v>
      </c>
    </row>
    <row r="178" spans="1:14" x14ac:dyDescent="0.25">
      <c r="A178">
        <v>2003</v>
      </c>
      <c r="B178">
        <v>6</v>
      </c>
      <c r="C178" s="6">
        <v>3.8014783526927109E-2</v>
      </c>
      <c r="D178" s="8">
        <v>34356.839999999997</v>
      </c>
      <c r="E178" s="6">
        <v>2.5307061258890817E-2</v>
      </c>
      <c r="F178" s="8">
        <v>14599.31</v>
      </c>
      <c r="G178" s="6">
        <v>1.2599338990854303E-2</v>
      </c>
      <c r="H178" s="8">
        <v>10835.64</v>
      </c>
      <c r="I178" s="6">
        <v>1.2599338990854303E-2</v>
      </c>
      <c r="J178" s="6">
        <v>3.8014783526927109E-2</v>
      </c>
      <c r="K178" s="6">
        <v>-1.4848387096774163E-2</v>
      </c>
      <c r="L178" s="12">
        <f>DATE(Table1[[#This Row],[Year]], Table1[[#This Row],[Month]] + 1, 0)</f>
        <v>37802</v>
      </c>
      <c r="M178" s="8">
        <f>Table1[[#This Row],[Model Balance]]</f>
        <v>34356.839999999997</v>
      </c>
      <c r="N178" s="13">
        <v>34330.610335365956</v>
      </c>
    </row>
    <row r="179" spans="1:14" x14ac:dyDescent="0.25">
      <c r="A179">
        <v>2003</v>
      </c>
      <c r="B179">
        <v>7</v>
      </c>
      <c r="C179" s="6">
        <v>4.7812817904374416E-2</v>
      </c>
      <c r="D179" s="8">
        <v>35999.54</v>
      </c>
      <c r="E179" s="6">
        <v>3.2626693333435819E-2</v>
      </c>
      <c r="F179" s="8">
        <v>15075.63</v>
      </c>
      <c r="G179" s="6">
        <v>1.7440568762497222E-2</v>
      </c>
      <c r="H179" s="8">
        <v>11024.62</v>
      </c>
      <c r="I179" s="6">
        <v>1.7440568762497222E-2</v>
      </c>
      <c r="J179" s="6">
        <v>4.7812817904374416E-2</v>
      </c>
      <c r="K179" s="6">
        <v>-8.5722925225965363E-2</v>
      </c>
      <c r="L179" s="12">
        <f>DATE(Table1[[#This Row],[Year]], Table1[[#This Row],[Month]] + 1, 0)</f>
        <v>37833</v>
      </c>
      <c r="M179" s="8">
        <f>Table1[[#This Row],[Model Balance]]</f>
        <v>35999.54</v>
      </c>
      <c r="N179" s="13">
        <v>35972.053555569379</v>
      </c>
    </row>
    <row r="180" spans="1:14" x14ac:dyDescent="0.25">
      <c r="A180">
        <v>2003</v>
      </c>
      <c r="B180">
        <v>8</v>
      </c>
      <c r="C180" s="6">
        <v>4.0776699029126284E-2</v>
      </c>
      <c r="D180" s="8">
        <v>37467.480000000003</v>
      </c>
      <c r="E180" s="6">
        <v>3.0050976438899868E-2</v>
      </c>
      <c r="F180" s="8">
        <v>15528.67</v>
      </c>
      <c r="G180" s="6">
        <v>1.9325253848673452E-2</v>
      </c>
      <c r="H180" s="8">
        <v>11237.67</v>
      </c>
      <c r="I180" s="6">
        <v>1.9325253848673452E-2</v>
      </c>
      <c r="J180" s="6">
        <v>4.0776699029126284E-2</v>
      </c>
      <c r="K180" s="6">
        <v>1.4257310469314E-2</v>
      </c>
      <c r="L180" s="12">
        <f>DATE(Table1[[#This Row],[Year]], Table1[[#This Row],[Month]] + 1, 0)</f>
        <v>37864</v>
      </c>
      <c r="M180" s="8">
        <f>Table1[[#This Row],[Model Balance]]</f>
        <v>37467.480000000003</v>
      </c>
      <c r="N180" s="13">
        <v>37438.875157357623</v>
      </c>
    </row>
    <row r="181" spans="1:14" x14ac:dyDescent="0.25">
      <c r="A181">
        <v>2003</v>
      </c>
      <c r="B181">
        <v>9</v>
      </c>
      <c r="C181" s="6">
        <v>5.4104477611940371E-2</v>
      </c>
      <c r="D181" s="8">
        <v>39494.639999999999</v>
      </c>
      <c r="E181" s="6">
        <v>2.1694951040851063E-2</v>
      </c>
      <c r="F181" s="8">
        <v>15865.56</v>
      </c>
      <c r="G181" s="6">
        <v>-1.0714575530238357E-2</v>
      </c>
      <c r="H181" s="8">
        <v>11117.26</v>
      </c>
      <c r="I181" s="6">
        <v>-1.0714575530238246E-2</v>
      </c>
      <c r="J181" s="6">
        <v>5.4104477611940371E-2</v>
      </c>
      <c r="K181" s="6">
        <v>5.0669973190348383E-2</v>
      </c>
      <c r="L181" s="12">
        <f>DATE(Table1[[#This Row],[Year]], Table1[[#This Row],[Month]] + 1, 0)</f>
        <v>37894</v>
      </c>
      <c r="M181" s="8">
        <f>Table1[[#This Row],[Model Balance]]</f>
        <v>39494.639999999999</v>
      </c>
      <c r="N181" s="13">
        <v>39464.485940259277</v>
      </c>
    </row>
    <row r="182" spans="1:14" x14ac:dyDescent="0.25">
      <c r="A182">
        <v>2003</v>
      </c>
      <c r="B182">
        <v>10</v>
      </c>
      <c r="C182" s="6">
        <v>5.2212389380530855E-2</v>
      </c>
      <c r="D182" s="8">
        <v>41556.75</v>
      </c>
      <c r="E182" s="6">
        <v>5.4312716429395724E-2</v>
      </c>
      <c r="F182" s="8">
        <v>16727.27</v>
      </c>
      <c r="G182" s="6">
        <v>5.6413043478260816E-2</v>
      </c>
      <c r="H182" s="8">
        <v>11744.42</v>
      </c>
      <c r="I182" s="6">
        <v>5.6413043478260816E-2</v>
      </c>
      <c r="J182" s="6">
        <v>5.2212389380530855E-2</v>
      </c>
      <c r="K182" s="6">
        <v>-2.5787959009393679E-2</v>
      </c>
      <c r="L182" s="12">
        <f>DATE(Table1[[#This Row],[Year]], Table1[[#This Row],[Month]] + 1, 0)</f>
        <v>37925</v>
      </c>
      <c r="M182" s="8">
        <f>Table1[[#This Row],[Model Balance]]</f>
        <v>41556.75</v>
      </c>
      <c r="N182" s="13">
        <v>41525.021046297763</v>
      </c>
    </row>
    <row r="183" spans="1:14" x14ac:dyDescent="0.25">
      <c r="A183">
        <v>2003</v>
      </c>
      <c r="B183">
        <v>11</v>
      </c>
      <c r="C183" s="6">
        <v>2.186711522287621E-2</v>
      </c>
      <c r="D183" s="8">
        <v>42465.47</v>
      </c>
      <c r="E183" s="6">
        <v>1.5254989857554024E-2</v>
      </c>
      <c r="F183" s="8">
        <v>16982.439999999999</v>
      </c>
      <c r="G183" s="6">
        <v>8.6428644922318387E-3</v>
      </c>
      <c r="H183" s="8">
        <v>11845.93</v>
      </c>
      <c r="I183" s="6">
        <v>8.6428644922318387E-3</v>
      </c>
      <c r="J183" s="6">
        <v>2.186711522287621E-2</v>
      </c>
      <c r="K183" s="6">
        <v>3.1329225352114687E-3</v>
      </c>
      <c r="L183" s="12">
        <f>DATE(Table1[[#This Row],[Year]], Table1[[#This Row],[Month]] + 1, 0)</f>
        <v>37955</v>
      </c>
      <c r="M183" s="8">
        <f>Table1[[#This Row],[Model Balance]]</f>
        <v>42465.47</v>
      </c>
      <c r="N183" s="13">
        <v>42433.053466062243</v>
      </c>
    </row>
    <row r="184" spans="1:14" x14ac:dyDescent="0.25">
      <c r="A184">
        <v>2003</v>
      </c>
      <c r="B184">
        <v>12</v>
      </c>
      <c r="C184" s="6">
        <v>6.0785979854111494E-2</v>
      </c>
      <c r="D184" s="8">
        <v>45046.78</v>
      </c>
      <c r="E184" s="6">
        <v>5.6492463445633634E-2</v>
      </c>
      <c r="F184" s="8">
        <v>17941.82</v>
      </c>
      <c r="G184" s="6">
        <v>5.2198947037155774E-2</v>
      </c>
      <c r="H184" s="8">
        <v>12464.27</v>
      </c>
      <c r="I184" s="6">
        <v>5.2198947037155774E-2</v>
      </c>
      <c r="J184" s="6">
        <v>6.0785979854111494E-2</v>
      </c>
      <c r="K184" s="6">
        <v>1.2324933920704773E-2</v>
      </c>
      <c r="L184" s="12">
        <f>DATE(Table1[[#This Row],[Year]], Table1[[#This Row],[Month]] + 1, 0)</f>
        <v>37986</v>
      </c>
      <c r="M184" s="8">
        <f>Table1[[#This Row],[Model Balance]]</f>
        <v>45046.78</v>
      </c>
      <c r="N184" s="13">
        <v>45012.391773008007</v>
      </c>
    </row>
    <row r="185" spans="1:14" x14ac:dyDescent="0.25">
      <c r="A185">
        <v>2004</v>
      </c>
      <c r="B185">
        <v>1</v>
      </c>
      <c r="C185" s="6">
        <v>4.2121684867394649E-2</v>
      </c>
      <c r="D185" s="8">
        <v>46944.23</v>
      </c>
      <c r="E185" s="6">
        <v>3.0167689613983972E-2</v>
      </c>
      <c r="F185" s="8">
        <v>18483.080000000002</v>
      </c>
      <c r="G185" s="6">
        <v>1.8213694360572852E-2</v>
      </c>
      <c r="H185" s="8">
        <v>12691.29</v>
      </c>
      <c r="I185" s="6">
        <v>1.8213694360572852E-2</v>
      </c>
      <c r="J185" s="6">
        <v>4.2121684867394649E-2</v>
      </c>
      <c r="K185" s="6">
        <v>1.7442040457343877E-2</v>
      </c>
      <c r="L185" s="12">
        <f>DATE(Table1[[#This Row],[Year]], Table1[[#This Row],[Month]] + 1, 0)</f>
        <v>38017</v>
      </c>
      <c r="M185" s="8">
        <f>Table1[[#This Row],[Model Balance]]</f>
        <v>46944.23</v>
      </c>
      <c r="N185" s="13">
        <v>46908.389553932517</v>
      </c>
    </row>
    <row r="186" spans="1:14" x14ac:dyDescent="0.25">
      <c r="A186">
        <v>2004</v>
      </c>
      <c r="B186">
        <v>2</v>
      </c>
      <c r="C186" s="6">
        <v>3.5179640718562943E-2</v>
      </c>
      <c r="D186" s="8">
        <v>48595.71</v>
      </c>
      <c r="E186" s="6">
        <v>2.4477136219239304E-2</v>
      </c>
      <c r="F186" s="8">
        <v>18935.5</v>
      </c>
      <c r="G186" s="6">
        <v>1.3774631719915886E-2</v>
      </c>
      <c r="H186" s="8">
        <v>12866.11</v>
      </c>
      <c r="I186" s="6">
        <v>1.3774631719915886E-2</v>
      </c>
      <c r="J186" s="6">
        <v>3.5179640718562943E-2</v>
      </c>
      <c r="K186" s="6">
        <v>1.9605642361111064E-2</v>
      </c>
      <c r="L186" s="12">
        <f>DATE(Table1[[#This Row],[Year]], Table1[[#This Row],[Month]] + 1, 0)</f>
        <v>38046</v>
      </c>
      <c r="M186" s="8">
        <f>Table1[[#This Row],[Model Balance]]</f>
        <v>48595.71</v>
      </c>
      <c r="N186" s="13">
        <v>48558.609845259809</v>
      </c>
    </row>
    <row r="187" spans="1:14" x14ac:dyDescent="0.25">
      <c r="A187">
        <v>2004</v>
      </c>
      <c r="B187">
        <v>3</v>
      </c>
      <c r="C187" s="6">
        <v>2.3138105567606759E-2</v>
      </c>
      <c r="D187" s="8">
        <v>49720.12</v>
      </c>
      <c r="E187" s="6">
        <v>4.0016702366618695E-3</v>
      </c>
      <c r="F187" s="8">
        <v>19011.27</v>
      </c>
      <c r="G187" s="6">
        <v>-1.5134765094282798E-2</v>
      </c>
      <c r="H187" s="8">
        <v>12671.39</v>
      </c>
      <c r="I187" s="6">
        <v>-1.5134765094282798E-2</v>
      </c>
      <c r="J187" s="6">
        <v>2.3138105567606759E-2</v>
      </c>
      <c r="K187" s="6">
        <v>1.4458119658119717E-2</v>
      </c>
      <c r="L187" s="12">
        <f>DATE(Table1[[#This Row],[Year]], Table1[[#This Row],[Month]] + 1, 0)</f>
        <v>38077</v>
      </c>
      <c r="M187" s="8">
        <f>Table1[[#This Row],[Model Balance]]</f>
        <v>49720.12</v>
      </c>
      <c r="N187" s="13">
        <v>49682.164086279707</v>
      </c>
    </row>
    <row r="188" spans="1:14" x14ac:dyDescent="0.25">
      <c r="A188">
        <v>2004</v>
      </c>
      <c r="B188">
        <v>4</v>
      </c>
      <c r="C188" s="6">
        <v>-1.9787985865724389E-2</v>
      </c>
      <c r="D188" s="8">
        <v>48736.26</v>
      </c>
      <c r="E188" s="6">
        <v>-1.7777850254273697E-2</v>
      </c>
      <c r="F188" s="8">
        <v>18673.29</v>
      </c>
      <c r="G188" s="6">
        <v>-1.5767714642822783E-2</v>
      </c>
      <c r="H188" s="8">
        <v>12471.59</v>
      </c>
      <c r="I188" s="6">
        <v>-1.5767714642822783E-2</v>
      </c>
      <c r="J188" s="6">
        <v>-1.9787985865724389E-2</v>
      </c>
      <c r="K188" s="6">
        <v>-5.5191455160744751E-2</v>
      </c>
      <c r="L188" s="12">
        <f>DATE(Table1[[#This Row],[Year]], Table1[[#This Row],[Month]] + 1, 0)</f>
        <v>38107</v>
      </c>
      <c r="M188" s="8">
        <f>Table1[[#This Row],[Model Balance]]</f>
        <v>48736.26</v>
      </c>
      <c r="N188" s="13">
        <v>48699.05412515971</v>
      </c>
    </row>
    <row r="189" spans="1:14" x14ac:dyDescent="0.25">
      <c r="A189">
        <v>2004</v>
      </c>
      <c r="B189">
        <v>5</v>
      </c>
      <c r="C189" s="6">
        <v>-1.1535688536409405E-2</v>
      </c>
      <c r="D189" s="8">
        <v>48174.05</v>
      </c>
      <c r="E189" s="6">
        <v>1.0212541004579467E-3</v>
      </c>
      <c r="F189" s="8">
        <v>18692.36</v>
      </c>
      <c r="G189" s="6">
        <v>1.357819673732541E-2</v>
      </c>
      <c r="H189" s="8">
        <v>12640.93</v>
      </c>
      <c r="I189" s="6">
        <v>1.357819673732541E-2</v>
      </c>
      <c r="J189" s="6">
        <v>-1.1535688536409405E-2</v>
      </c>
      <c r="K189" s="6">
        <v>-5.5701438848919649E-3</v>
      </c>
      <c r="L189" s="12">
        <f>DATE(Table1[[#This Row],[Year]], Table1[[#This Row],[Month]] + 1, 0)</f>
        <v>38138</v>
      </c>
      <c r="M189" s="8">
        <f>Table1[[#This Row],[Model Balance]]</f>
        <v>48174.05</v>
      </c>
      <c r="N189" s="13">
        <v>48137.277004649761</v>
      </c>
    </row>
    <row r="190" spans="1:14" x14ac:dyDescent="0.25">
      <c r="A190">
        <v>2004</v>
      </c>
      <c r="B190">
        <v>6</v>
      </c>
      <c r="C190" s="6">
        <v>3.2093362509117318E-2</v>
      </c>
      <c r="D190" s="8">
        <v>49720.12</v>
      </c>
      <c r="E190" s="6">
        <v>2.5694447297534451E-2</v>
      </c>
      <c r="F190" s="8">
        <v>19172.650000000001</v>
      </c>
      <c r="G190" s="6">
        <v>1.9295532085952027E-2</v>
      </c>
      <c r="H190" s="8">
        <v>12884.84</v>
      </c>
      <c r="I190" s="6">
        <v>1.9295532085952027E-2</v>
      </c>
      <c r="J190" s="6">
        <v>3.2093362509117318E-2</v>
      </c>
      <c r="K190" s="6">
        <v>8.7062670299729028E-3</v>
      </c>
      <c r="L190" s="12">
        <f>DATE(Table1[[#This Row],[Year]], Table1[[#This Row],[Month]] + 1, 0)</f>
        <v>38168</v>
      </c>
      <c r="M190" s="8">
        <f>Table1[[#This Row],[Model Balance]]</f>
        <v>49720.12</v>
      </c>
      <c r="N190" s="13">
        <v>49682.164086279707</v>
      </c>
    </row>
    <row r="191" spans="1:14" x14ac:dyDescent="0.25">
      <c r="A191">
        <v>2004</v>
      </c>
      <c r="B191">
        <v>7</v>
      </c>
      <c r="C191" s="6">
        <v>-2.7561837455830407E-2</v>
      </c>
      <c r="D191" s="8">
        <v>48349.74</v>
      </c>
      <c r="E191" s="6">
        <v>-3.0335325330704044E-2</v>
      </c>
      <c r="F191" s="8">
        <v>18591.04</v>
      </c>
      <c r="G191" s="6">
        <v>-3.3108813205578125E-2</v>
      </c>
      <c r="H191" s="8">
        <v>12458.24</v>
      </c>
      <c r="I191" s="6">
        <v>-3.3108813205578125E-2</v>
      </c>
      <c r="J191" s="6">
        <v>-2.7561837455830407E-2</v>
      </c>
      <c r="K191" s="6">
        <v>1.5159312839059691E-2</v>
      </c>
      <c r="L191" s="12">
        <f>DATE(Table1[[#This Row],[Year]], Table1[[#This Row],[Month]] + 1, 0)</f>
        <v>38199</v>
      </c>
      <c r="M191" s="8">
        <f>Table1[[#This Row],[Model Balance]]</f>
        <v>48349.74</v>
      </c>
      <c r="N191" s="13">
        <v>48312.832354752223</v>
      </c>
    </row>
    <row r="192" spans="1:14" x14ac:dyDescent="0.25">
      <c r="A192">
        <v>2004</v>
      </c>
      <c r="B192">
        <v>8</v>
      </c>
      <c r="C192" s="6">
        <v>3.386198568872989E-2</v>
      </c>
      <c r="D192" s="8">
        <v>49986.96</v>
      </c>
      <c r="E192" s="6">
        <v>6.2737304224014245E-3</v>
      </c>
      <c r="F192" s="8">
        <v>18707.68</v>
      </c>
      <c r="G192" s="6">
        <v>3.8265306122449161E-3</v>
      </c>
      <c r="H192" s="8">
        <v>12505.91</v>
      </c>
      <c r="I192" s="6">
        <v>3.8265306122449161E-3</v>
      </c>
      <c r="J192" s="6">
        <v>8.720930232558155E-3</v>
      </c>
      <c r="K192" s="6">
        <v>3.386198568872989E-2</v>
      </c>
      <c r="L192" s="12">
        <f>DATE(Table1[[#This Row],[Year]], Table1[[#This Row],[Month]] + 1, 0)</f>
        <v>38230</v>
      </c>
      <c r="M192" s="8">
        <f>Table1[[#This Row],[Model Balance]]</f>
        <v>49986.96</v>
      </c>
      <c r="N192" s="13">
        <v>49948.800793515933</v>
      </c>
    </row>
    <row r="193" spans="1:14" x14ac:dyDescent="0.25">
      <c r="A193">
        <v>2004</v>
      </c>
      <c r="B193">
        <v>9</v>
      </c>
      <c r="C193" s="6">
        <v>2.3775216138328448E-2</v>
      </c>
      <c r="D193" s="8">
        <v>51175.41</v>
      </c>
      <c r="E193" s="6">
        <v>1.7223152697656285E-2</v>
      </c>
      <c r="F193" s="8">
        <v>19029.88</v>
      </c>
      <c r="G193" s="6">
        <v>1.0671089256983679E-2</v>
      </c>
      <c r="H193" s="8">
        <v>12639.36</v>
      </c>
      <c r="I193" s="6">
        <v>1.0671089256983679E-2</v>
      </c>
      <c r="J193" s="6">
        <v>2.3775216138328448E-2</v>
      </c>
      <c r="K193" s="6">
        <v>9.3562988705475636E-3</v>
      </c>
      <c r="L193" s="12">
        <f>DATE(Table1[[#This Row],[Year]], Table1[[#This Row],[Month]] + 1, 0)</f>
        <v>38260</v>
      </c>
      <c r="M193" s="8">
        <f>Table1[[#This Row],[Model Balance]]</f>
        <v>51175.41</v>
      </c>
      <c r="N193" s="13">
        <v>51136.344328623331</v>
      </c>
    </row>
    <row r="194" spans="1:14" x14ac:dyDescent="0.25">
      <c r="A194">
        <v>2004</v>
      </c>
      <c r="B194">
        <v>10</v>
      </c>
      <c r="C194" s="6">
        <v>3.0260380014074606E-2</v>
      </c>
      <c r="D194" s="8">
        <v>52724</v>
      </c>
      <c r="E194" s="6">
        <v>2.2703740837215047E-2</v>
      </c>
      <c r="F194" s="8">
        <v>19461.93</v>
      </c>
      <c r="G194" s="6">
        <v>1.5147101660355489E-2</v>
      </c>
      <c r="H194" s="8">
        <v>12830.81</v>
      </c>
      <c r="I194" s="6">
        <v>1.5147101660355489E-2</v>
      </c>
      <c r="J194" s="6">
        <v>3.0260380014074606E-2</v>
      </c>
      <c r="K194" s="6">
        <v>1.4605531547104533E-2</v>
      </c>
      <c r="L194" s="12">
        <f>DATE(Table1[[#This Row],[Year]], Table1[[#This Row],[Month]] + 1, 0)</f>
        <v>38291</v>
      </c>
      <c r="M194" s="8">
        <f>Table1[[#This Row],[Model Balance]]</f>
        <v>52724</v>
      </c>
      <c r="N194" s="13">
        <v>52683.749539933298</v>
      </c>
    </row>
    <row r="195" spans="1:14" x14ac:dyDescent="0.25">
      <c r="A195">
        <v>2004</v>
      </c>
      <c r="B195">
        <v>11</v>
      </c>
      <c r="C195" s="6">
        <v>7.7185792349726778E-2</v>
      </c>
      <c r="D195" s="8">
        <v>56793.54</v>
      </c>
      <c r="E195" s="6">
        <v>5.8822451411592258E-2</v>
      </c>
      <c r="F195" s="8">
        <v>20606.73</v>
      </c>
      <c r="G195" s="6">
        <v>4.0459110473457738E-2</v>
      </c>
      <c r="H195" s="8">
        <v>13349.94</v>
      </c>
      <c r="I195" s="6">
        <v>4.0459110473457738E-2</v>
      </c>
      <c r="J195" s="6">
        <v>7.7185792349726778E-2</v>
      </c>
      <c r="K195" s="6">
        <v>-2.2501539777587398E-2</v>
      </c>
      <c r="L195" s="12">
        <f>DATE(Table1[[#This Row],[Year]], Table1[[#This Row],[Month]] + 1, 0)</f>
        <v>38321</v>
      </c>
      <c r="M195" s="8">
        <f>Table1[[#This Row],[Model Balance]]</f>
        <v>56793.54</v>
      </c>
      <c r="N195" s="13">
        <v>56750.1864921257</v>
      </c>
    </row>
    <row r="196" spans="1:14" x14ac:dyDescent="0.25">
      <c r="A196">
        <v>2004</v>
      </c>
      <c r="B196">
        <v>12</v>
      </c>
      <c r="C196" s="6">
        <v>7.1234458601177719E-2</v>
      </c>
      <c r="D196" s="8">
        <v>60839.199999999997</v>
      </c>
      <c r="E196" s="6">
        <v>5.2584571570757577E-2</v>
      </c>
      <c r="F196" s="8">
        <v>21690.33</v>
      </c>
      <c r="G196" s="6">
        <v>3.3934684540337434E-2</v>
      </c>
      <c r="H196" s="8">
        <v>13802.96</v>
      </c>
      <c r="I196" s="6">
        <v>3.3934684540337434E-2</v>
      </c>
      <c r="J196" s="6">
        <v>7.1234458601177719E-2</v>
      </c>
      <c r="K196" s="6">
        <v>2.2247275922671284E-2</v>
      </c>
      <c r="L196" s="12">
        <f>DATE(Table1[[#This Row],[Year]], Table1[[#This Row],[Month]] + 1, 0)</f>
        <v>38352</v>
      </c>
      <c r="M196" s="8">
        <f>Table1[[#This Row],[Model Balance]]</f>
        <v>60839.199999999997</v>
      </c>
      <c r="N196" s="13">
        <v>60792.755302569087</v>
      </c>
    </row>
    <row r="197" spans="1:14" x14ac:dyDescent="0.25">
      <c r="A197">
        <v>2005</v>
      </c>
      <c r="B197">
        <v>1</v>
      </c>
      <c r="C197" s="6">
        <v>9.1799265605874147E-3</v>
      </c>
      <c r="D197" s="8">
        <v>61397.7</v>
      </c>
      <c r="E197" s="6">
        <v>-7.6816239644215134E-3</v>
      </c>
      <c r="F197" s="8">
        <v>21523.71</v>
      </c>
      <c r="G197" s="6">
        <v>-2.454317448943022E-2</v>
      </c>
      <c r="H197" s="8">
        <v>13464.19</v>
      </c>
      <c r="I197" s="6">
        <v>-2.454317448943022E-2</v>
      </c>
      <c r="J197" s="6">
        <v>9.1799265605874147E-3</v>
      </c>
      <c r="K197" s="6">
        <v>2.5935099913119153E-2</v>
      </c>
      <c r="L197" s="12">
        <f>DATE(Table1[[#This Row],[Year]], Table1[[#This Row],[Month]] + 1, 0)</f>
        <v>38383</v>
      </c>
      <c r="M197" s="8">
        <f>Table1[[#This Row],[Model Balance]]</f>
        <v>61397.7</v>
      </c>
      <c r="N197" s="13">
        <v>61350.82833149685</v>
      </c>
    </row>
    <row r="198" spans="1:14" x14ac:dyDescent="0.25">
      <c r="A198">
        <v>2005</v>
      </c>
      <c r="B198">
        <v>2</v>
      </c>
      <c r="C198" s="6">
        <v>4.3056397816858771E-2</v>
      </c>
      <c r="D198" s="8">
        <v>64041.26</v>
      </c>
      <c r="E198" s="6">
        <v>3.1996518467657831E-2</v>
      </c>
      <c r="F198" s="8">
        <v>22212.39</v>
      </c>
      <c r="G198" s="6">
        <v>2.0936639118457334E-2</v>
      </c>
      <c r="H198" s="8">
        <v>13746.09</v>
      </c>
      <c r="I198" s="6">
        <v>2.0936639118457334E-2</v>
      </c>
      <c r="J198" s="6">
        <v>4.3056397816858771E-2</v>
      </c>
      <c r="K198" s="6">
        <v>-1.2398724489795954E-2</v>
      </c>
      <c r="L198" s="12">
        <f>DATE(Table1[[#This Row],[Year]], Table1[[#This Row],[Month]] + 1, 0)</f>
        <v>38411</v>
      </c>
      <c r="M198" s="8">
        <f>Table1[[#This Row],[Model Balance]]</f>
        <v>64041.26</v>
      </c>
      <c r="N198" s="13">
        <v>63992.374002998957</v>
      </c>
    </row>
    <row r="199" spans="1:14" x14ac:dyDescent="0.25">
      <c r="A199">
        <v>2005</v>
      </c>
      <c r="B199">
        <v>3</v>
      </c>
      <c r="C199" s="6">
        <v>-2.209302325581386E-2</v>
      </c>
      <c r="D199" s="8">
        <v>62626.400000000001</v>
      </c>
      <c r="E199" s="6">
        <v>-1.984672083757999E-2</v>
      </c>
      <c r="F199" s="8">
        <v>21771.55</v>
      </c>
      <c r="G199" s="6">
        <v>-1.7600418419346453E-2</v>
      </c>
      <c r="H199" s="8">
        <v>13504.15</v>
      </c>
      <c r="I199" s="6">
        <v>-1.7600418419346453E-2</v>
      </c>
      <c r="J199" s="6">
        <v>-2.209302325581386E-2</v>
      </c>
      <c r="K199" s="6">
        <v>-7.5585998271391341E-3</v>
      </c>
      <c r="L199" s="12">
        <f>DATE(Table1[[#This Row],[Year]], Table1[[#This Row],[Month]] + 1, 0)</f>
        <v>38442</v>
      </c>
      <c r="M199" s="8">
        <f>Table1[[#This Row],[Model Balance]]</f>
        <v>62626.400000000001</v>
      </c>
      <c r="N199" s="13">
        <v>62578.588996070968</v>
      </c>
    </row>
    <row r="200" spans="1:14" x14ac:dyDescent="0.25">
      <c r="A200">
        <v>2005</v>
      </c>
      <c r="B200">
        <v>4</v>
      </c>
      <c r="C200" s="6">
        <v>-2.0214030915576608E-2</v>
      </c>
      <c r="D200" s="8">
        <v>61360.46</v>
      </c>
      <c r="E200" s="6">
        <v>-1.966671763629757E-2</v>
      </c>
      <c r="F200" s="8">
        <v>21343.38</v>
      </c>
      <c r="G200" s="6">
        <v>-1.9119404357018199E-2</v>
      </c>
      <c r="H200" s="8">
        <v>13245.96</v>
      </c>
      <c r="I200" s="6">
        <v>-1.9119404357018199E-2</v>
      </c>
      <c r="J200" s="6">
        <v>-2.0214030915576608E-2</v>
      </c>
      <c r="K200" s="6">
        <v>3.2249780509218784E-2</v>
      </c>
      <c r="L200" s="12">
        <f>DATE(Table1[[#This Row],[Year]], Table1[[#This Row],[Month]] + 1, 0)</f>
        <v>38472</v>
      </c>
      <c r="M200" s="8">
        <f>Table1[[#This Row],[Model Balance]]</f>
        <v>61360.46</v>
      </c>
      <c r="N200" s="13">
        <v>61313.623463212687</v>
      </c>
    </row>
    <row r="201" spans="1:14" x14ac:dyDescent="0.25">
      <c r="A201">
        <v>2005</v>
      </c>
      <c r="B201">
        <v>5</v>
      </c>
      <c r="C201" s="6">
        <v>3.6407766990289581E-3</v>
      </c>
      <c r="D201" s="8">
        <v>61583.86</v>
      </c>
      <c r="E201" s="6">
        <v>1.7657704439852706E-2</v>
      </c>
      <c r="F201" s="8">
        <v>21720.25</v>
      </c>
      <c r="G201" s="6">
        <v>3.1674632180676676E-2</v>
      </c>
      <c r="H201" s="8">
        <v>13665.52</v>
      </c>
      <c r="I201" s="6">
        <v>3.1674632180676676E-2</v>
      </c>
      <c r="J201" s="6">
        <v>3.6407766990289581E-3</v>
      </c>
      <c r="K201" s="6">
        <v>2.5490862510674672E-2</v>
      </c>
      <c r="L201" s="12">
        <f>DATE(Table1[[#This Row],[Year]], Table1[[#This Row],[Month]] + 1, 0)</f>
        <v>38503</v>
      </c>
      <c r="M201" s="8">
        <f>Table1[[#This Row],[Model Balance]]</f>
        <v>61583.86</v>
      </c>
      <c r="N201" s="13">
        <v>61536.852674783797</v>
      </c>
    </row>
    <row r="202" spans="1:14" x14ac:dyDescent="0.25">
      <c r="A202">
        <v>2005</v>
      </c>
      <c r="B202">
        <v>6</v>
      </c>
      <c r="C202" s="6">
        <v>2.7206771463119672E-2</v>
      </c>
      <c r="D202" s="8">
        <v>63259.360000000001</v>
      </c>
      <c r="E202" s="6">
        <v>1.4239402860118933E-2</v>
      </c>
      <c r="F202" s="8">
        <v>22029.53</v>
      </c>
      <c r="G202" s="6">
        <v>1.272034257117971E-3</v>
      </c>
      <c r="H202" s="8">
        <v>13682.91</v>
      </c>
      <c r="I202" s="6">
        <v>1.272034257117971E-3</v>
      </c>
      <c r="J202" s="6">
        <v>2.7206771463119672E-2</v>
      </c>
      <c r="K202" s="6">
        <v>1.6424331103678691E-2</v>
      </c>
      <c r="L202" s="12">
        <f>DATE(Table1[[#This Row],[Year]], Table1[[#This Row],[Month]] + 1, 0)</f>
        <v>38533</v>
      </c>
      <c r="M202" s="8">
        <f>Table1[[#This Row],[Model Balance]]</f>
        <v>63259.360000000001</v>
      </c>
      <c r="N202" s="13">
        <v>63211.071762500113</v>
      </c>
    </row>
    <row r="203" spans="1:14" x14ac:dyDescent="0.25">
      <c r="A203">
        <v>2005</v>
      </c>
      <c r="B203">
        <v>7</v>
      </c>
      <c r="C203" s="6">
        <v>4.5320776927604722E-2</v>
      </c>
      <c r="D203" s="8">
        <v>66126.33</v>
      </c>
      <c r="E203" s="6">
        <v>4.1192398298972144E-2</v>
      </c>
      <c r="F203" s="8">
        <v>22936.98</v>
      </c>
      <c r="G203" s="6">
        <v>3.7064019670339565E-2</v>
      </c>
      <c r="H203" s="8">
        <v>14190.05</v>
      </c>
      <c r="I203" s="6">
        <v>3.7064019670339565E-2</v>
      </c>
      <c r="J203" s="6">
        <v>4.5320776927604722E-2</v>
      </c>
      <c r="K203" s="6">
        <v>-2.579562345169284E-2</v>
      </c>
      <c r="L203" s="12">
        <f>DATE(Table1[[#This Row],[Year]], Table1[[#This Row],[Month]] + 1, 0)</f>
        <v>38564</v>
      </c>
      <c r="M203" s="8">
        <f>Table1[[#This Row],[Model Balance]]</f>
        <v>66126.33</v>
      </c>
      <c r="N203" s="13">
        <v>66075.846644640274</v>
      </c>
    </row>
    <row r="204" spans="1:14" x14ac:dyDescent="0.25">
      <c r="A204">
        <v>2005</v>
      </c>
      <c r="B204">
        <v>8</v>
      </c>
      <c r="C204" s="6">
        <v>2.0270270270270174E-2</v>
      </c>
      <c r="D204" s="8">
        <v>67466.720000000001</v>
      </c>
      <c r="E204" s="6">
        <v>5.5689250894730424E-3</v>
      </c>
      <c r="F204" s="8">
        <v>23064.720000000001</v>
      </c>
      <c r="G204" s="6">
        <v>-9.1324200913243114E-3</v>
      </c>
      <c r="H204" s="8">
        <v>14060.46</v>
      </c>
      <c r="I204" s="6">
        <v>-9.1324200913242004E-3</v>
      </c>
      <c r="J204" s="6">
        <v>2.0270270270270174E-2</v>
      </c>
      <c r="K204" s="6">
        <v>2.8721021276595593E-2</v>
      </c>
      <c r="L204" s="12">
        <f>DATE(Table1[[#This Row],[Year]], Table1[[#This Row],[Month]] + 1, 0)</f>
        <v>38595</v>
      </c>
      <c r="M204" s="8">
        <f>Table1[[#This Row],[Model Balance]]</f>
        <v>67466.720000000001</v>
      </c>
      <c r="N204" s="13">
        <v>67415.221914999944</v>
      </c>
    </row>
    <row r="205" spans="1:14" x14ac:dyDescent="0.25">
      <c r="A205">
        <v>2005</v>
      </c>
      <c r="B205">
        <v>9</v>
      </c>
      <c r="C205" s="6">
        <v>3.5320088300220709E-2</v>
      </c>
      <c r="D205" s="8">
        <v>69849.649999999994</v>
      </c>
      <c r="E205" s="6">
        <v>2.1630327648497705E-2</v>
      </c>
      <c r="F205" s="8">
        <v>23563.62</v>
      </c>
      <c r="G205" s="6">
        <v>7.9405669967744785E-3</v>
      </c>
      <c r="H205" s="8">
        <v>14172.11</v>
      </c>
      <c r="I205" s="6">
        <v>7.9405669967744785E-3</v>
      </c>
      <c r="J205" s="6">
        <v>3.5320088300220709E-2</v>
      </c>
      <c r="K205" s="6">
        <v>-2.7765199335548219E-2</v>
      </c>
      <c r="L205" s="12">
        <f>DATE(Table1[[#This Row],[Year]], Table1[[#This Row],[Month]] + 1, 0)</f>
        <v>38625</v>
      </c>
      <c r="M205" s="8">
        <f>Table1[[#This Row],[Model Balance]]</f>
        <v>69849.649999999994</v>
      </c>
      <c r="N205" s="13">
        <v>69796.33350571373</v>
      </c>
    </row>
    <row r="206" spans="1:14" x14ac:dyDescent="0.25">
      <c r="A206">
        <v>2005</v>
      </c>
      <c r="B206">
        <v>10</v>
      </c>
      <c r="C206" s="6">
        <v>-4.104477611940327E-2</v>
      </c>
      <c r="D206" s="8">
        <v>66982.69</v>
      </c>
      <c r="E206" s="6">
        <v>-2.8914614208111478E-2</v>
      </c>
      <c r="F206" s="8">
        <v>22882.28</v>
      </c>
      <c r="G206" s="6">
        <v>-1.6784452296820018E-2</v>
      </c>
      <c r="H206" s="8">
        <v>13934.24</v>
      </c>
      <c r="I206" s="6">
        <v>-1.6784452296819907E-2</v>
      </c>
      <c r="J206" s="6">
        <v>-4.1044776119403159E-2</v>
      </c>
      <c r="K206" s="6">
        <v>-1.738919382504267E-2</v>
      </c>
      <c r="L206" s="12">
        <f>DATE(Table1[[#This Row],[Year]], Table1[[#This Row],[Month]] + 1, 0)</f>
        <v>38656</v>
      </c>
      <c r="M206" s="8">
        <f>Table1[[#This Row],[Model Balance]]</f>
        <v>66982.69</v>
      </c>
      <c r="N206" s="13">
        <v>66931.558622640528</v>
      </c>
    </row>
    <row r="207" spans="1:14" x14ac:dyDescent="0.25">
      <c r="A207">
        <v>2005</v>
      </c>
      <c r="B207">
        <v>11</v>
      </c>
      <c r="C207" s="6">
        <v>2.6681489716509299E-2</v>
      </c>
      <c r="D207" s="8">
        <v>68769.89</v>
      </c>
      <c r="E207" s="6">
        <v>3.2163745756727202E-2</v>
      </c>
      <c r="F207" s="8">
        <v>23618.26</v>
      </c>
      <c r="G207" s="6">
        <v>3.7646001796945106E-2</v>
      </c>
      <c r="H207" s="8">
        <v>14458.8</v>
      </c>
      <c r="I207" s="6">
        <v>3.7646001796945106E-2</v>
      </c>
      <c r="J207" s="6">
        <v>2.6681489716509299E-2</v>
      </c>
      <c r="K207" s="6">
        <v>5.747326906222483E-3</v>
      </c>
      <c r="L207" s="12">
        <f>DATE(Table1[[#This Row],[Year]], Table1[[#This Row],[Month]] + 1, 0)</f>
        <v>38686</v>
      </c>
      <c r="M207" s="8">
        <f>Table1[[#This Row],[Model Balance]]</f>
        <v>68769.89</v>
      </c>
      <c r="N207" s="13">
        <v>68717.392316142388</v>
      </c>
    </row>
    <row r="208" spans="1:14" x14ac:dyDescent="0.25">
      <c r="A208">
        <v>2005</v>
      </c>
      <c r="B208">
        <v>12</v>
      </c>
      <c r="C208" s="6">
        <v>6.5985572555425254E-2</v>
      </c>
      <c r="D208" s="8">
        <v>73307.710000000006</v>
      </c>
      <c r="E208" s="6">
        <v>3.3102482324194771E-2</v>
      </c>
      <c r="F208" s="8">
        <v>24400.09</v>
      </c>
      <c r="G208" s="6">
        <v>2.1939209296428785E-4</v>
      </c>
      <c r="H208" s="8">
        <v>14461.98</v>
      </c>
      <c r="I208" s="6">
        <v>2.1939209296428785E-4</v>
      </c>
      <c r="J208" s="6">
        <v>6.5985572555425254E-2</v>
      </c>
      <c r="K208" s="6">
        <v>2.3307402013762246E-2</v>
      </c>
      <c r="L208" s="12">
        <f>DATE(Table1[[#This Row],[Year]], Table1[[#This Row],[Month]] + 1, 0)</f>
        <v>38717</v>
      </c>
      <c r="M208" s="8">
        <f>Table1[[#This Row],[Model Balance]]</f>
        <v>73307.710000000006</v>
      </c>
      <c r="N208" s="13">
        <v>73251.748792083526</v>
      </c>
    </row>
    <row r="209" spans="1:14" x14ac:dyDescent="0.25">
      <c r="A209">
        <v>2006</v>
      </c>
      <c r="B209">
        <v>1</v>
      </c>
      <c r="C209" s="6">
        <v>7.3660714285714191E-2</v>
      </c>
      <c r="D209" s="8">
        <v>78707.61</v>
      </c>
      <c r="E209" s="6">
        <v>5.0056949554969865E-2</v>
      </c>
      <c r="F209" s="8">
        <v>25621.48</v>
      </c>
      <c r="G209" s="6">
        <v>2.645318482422554E-2</v>
      </c>
      <c r="H209" s="8">
        <v>14844.54</v>
      </c>
      <c r="I209" s="6">
        <v>2.645318482422554E-2</v>
      </c>
      <c r="J209" s="6">
        <v>7.3660714285714191E-2</v>
      </c>
      <c r="K209" s="6">
        <v>-8.9919480519481398E-3</v>
      </c>
      <c r="L209" s="12">
        <f>DATE(Table1[[#This Row],[Year]], Table1[[#This Row],[Month]] + 1, 0)</f>
        <v>38748</v>
      </c>
      <c r="M209" s="8">
        <f>Table1[[#This Row],[Model Balance]]</f>
        <v>78707.61</v>
      </c>
      <c r="N209" s="13">
        <v>78647.524931202657</v>
      </c>
    </row>
    <row r="210" spans="1:14" x14ac:dyDescent="0.25">
      <c r="A210">
        <v>2006</v>
      </c>
      <c r="B210">
        <v>2</v>
      </c>
      <c r="C210" s="6">
        <v>6.2370062370062929E-3</v>
      </c>
      <c r="D210" s="8">
        <v>79198.509999999995</v>
      </c>
      <c r="E210" s="6">
        <v>4.4325078658751238E-3</v>
      </c>
      <c r="F210" s="8">
        <v>25735.05</v>
      </c>
      <c r="G210" s="6">
        <v>2.6280094947439547E-3</v>
      </c>
      <c r="H210" s="8">
        <v>14883.55</v>
      </c>
      <c r="I210" s="6">
        <v>2.6280094947439547E-3</v>
      </c>
      <c r="J210" s="6">
        <v>6.2370062370062929E-3</v>
      </c>
      <c r="K210" s="6">
        <v>8.0645614035088631E-3</v>
      </c>
      <c r="L210" s="12">
        <f>DATE(Table1[[#This Row],[Year]], Table1[[#This Row],[Month]] + 1, 0)</f>
        <v>38776</v>
      </c>
      <c r="M210" s="8">
        <f>Table1[[#This Row],[Model Balance]]</f>
        <v>79198.509999999995</v>
      </c>
      <c r="N210" s="13">
        <v>79138.050034504457</v>
      </c>
    </row>
    <row r="211" spans="1:14" x14ac:dyDescent="0.25">
      <c r="A211">
        <v>2006</v>
      </c>
      <c r="B211">
        <v>3</v>
      </c>
      <c r="C211" s="6">
        <v>5.2685950413223104E-2</v>
      </c>
      <c r="D211" s="8">
        <v>83371.16</v>
      </c>
      <c r="E211" s="6">
        <v>3.2496186846698194E-2</v>
      </c>
      <c r="F211" s="8">
        <v>26571.34</v>
      </c>
      <c r="G211" s="6">
        <v>1.2306423280173284E-2</v>
      </c>
      <c r="H211" s="8">
        <v>15066.72</v>
      </c>
      <c r="I211" s="6">
        <v>1.2306423280173284E-2</v>
      </c>
      <c r="J211" s="6">
        <v>5.2685950413223104E-2</v>
      </c>
      <c r="K211" s="6">
        <v>-3.3939795381379145E-2</v>
      </c>
      <c r="L211" s="12">
        <f>DATE(Table1[[#This Row],[Year]], Table1[[#This Row],[Month]] + 1, 0)</f>
        <v>38807</v>
      </c>
      <c r="M211" s="8">
        <f>Table1[[#This Row],[Model Balance]]</f>
        <v>83371.16</v>
      </c>
      <c r="N211" s="13">
        <v>83307.513414435991</v>
      </c>
    </row>
    <row r="212" spans="1:14" x14ac:dyDescent="0.25">
      <c r="A212">
        <v>2006</v>
      </c>
      <c r="B212">
        <v>4</v>
      </c>
      <c r="C212" s="6">
        <v>5.4955839057899913E-2</v>
      </c>
      <c r="D212" s="8">
        <v>87952.89</v>
      </c>
      <c r="E212" s="6">
        <v>3.4145145292116874E-2</v>
      </c>
      <c r="F212" s="8">
        <v>27478.62</v>
      </c>
      <c r="G212" s="6">
        <v>1.3334451526333391E-2</v>
      </c>
      <c r="H212" s="8">
        <v>15267.62</v>
      </c>
      <c r="I212" s="6">
        <v>1.3334451526333391E-2</v>
      </c>
      <c r="J212" s="6">
        <v>5.4955839057899913E-2</v>
      </c>
      <c r="K212" s="6">
        <v>-1.957746350364975E-2</v>
      </c>
      <c r="L212" s="12">
        <f>DATE(Table1[[#This Row],[Year]], Table1[[#This Row],[Month]] + 1, 0)</f>
        <v>38837</v>
      </c>
      <c r="M212" s="8">
        <f>Table1[[#This Row],[Model Balance]]</f>
        <v>87952.89</v>
      </c>
      <c r="N212" s="13">
        <v>87885.747713474702</v>
      </c>
    </row>
    <row r="213" spans="1:14" x14ac:dyDescent="0.25">
      <c r="A213">
        <v>2006</v>
      </c>
      <c r="B213">
        <v>5</v>
      </c>
      <c r="C213" s="6">
        <v>-4.9302325581395245E-2</v>
      </c>
      <c r="D213" s="8">
        <v>83616.61</v>
      </c>
      <c r="E213" s="6">
        <v>-3.9134320946784595E-2</v>
      </c>
      <c r="F213" s="8">
        <v>26403.26</v>
      </c>
      <c r="G213" s="6">
        <v>-2.8966316312174056E-2</v>
      </c>
      <c r="H213" s="8">
        <v>14825.38</v>
      </c>
      <c r="I213" s="6">
        <v>-2.8966316312174056E-2</v>
      </c>
      <c r="J213" s="6">
        <v>-4.9302325581395245E-2</v>
      </c>
      <c r="K213" s="6">
        <v>-2.9495327102790903E-4</v>
      </c>
      <c r="L213" s="12">
        <f>DATE(Table1[[#This Row],[Year]], Table1[[#This Row],[Month]] + 1, 0)</f>
        <v>38868</v>
      </c>
      <c r="M213" s="8">
        <f>Table1[[#This Row],[Model Balance]]</f>
        <v>83616.61</v>
      </c>
      <c r="N213" s="13">
        <v>83552.775966086905</v>
      </c>
    </row>
    <row r="214" spans="1:14" x14ac:dyDescent="0.25">
      <c r="A214">
        <v>2006</v>
      </c>
      <c r="B214">
        <v>6</v>
      </c>
      <c r="C214" s="6">
        <v>-2.1526418786692814E-2</v>
      </c>
      <c r="D214" s="8">
        <v>81816.639999999999</v>
      </c>
      <c r="E214" s="6">
        <v>-1.0123942065279445E-2</v>
      </c>
      <c r="F214" s="8">
        <v>26135.96</v>
      </c>
      <c r="G214" s="6">
        <v>1.2785346561339228E-3</v>
      </c>
      <c r="H214" s="8">
        <v>14844.33</v>
      </c>
      <c r="I214" s="6">
        <v>1.2785346561339228E-3</v>
      </c>
      <c r="J214" s="6">
        <v>-2.1526418786692814E-2</v>
      </c>
      <c r="K214" s="6">
        <v>7.0605633802818257E-3</v>
      </c>
      <c r="L214" s="12">
        <f>DATE(Table1[[#This Row],[Year]], Table1[[#This Row],[Month]] + 1, 0)</f>
        <v>38898</v>
      </c>
      <c r="M214" s="8">
        <f>Table1[[#This Row],[Model Balance]]</f>
        <v>81816.639999999999</v>
      </c>
      <c r="N214" s="13">
        <v>81754.183920335912</v>
      </c>
    </row>
    <row r="215" spans="1:14" x14ac:dyDescent="0.25">
      <c r="A215">
        <v>2006</v>
      </c>
      <c r="B215">
        <v>7</v>
      </c>
      <c r="C215" s="6">
        <v>-4.9999999999998934E-3</v>
      </c>
      <c r="D215" s="8">
        <v>81407.56</v>
      </c>
      <c r="E215" s="6">
        <v>5.3444738866592623E-4</v>
      </c>
      <c r="F215" s="8">
        <v>26149.93</v>
      </c>
      <c r="G215" s="6">
        <v>6.0688947773315238E-3</v>
      </c>
      <c r="H215" s="8">
        <v>14934.42</v>
      </c>
      <c r="I215" s="6">
        <v>6.0688947773315238E-3</v>
      </c>
      <c r="J215" s="6">
        <v>-5.0000000000000044E-3</v>
      </c>
      <c r="K215" s="6">
        <v>1.8400093632958914E-2</v>
      </c>
      <c r="L215" s="12">
        <f>DATE(Table1[[#This Row],[Year]], Table1[[#This Row],[Month]] + 1, 0)</f>
        <v>38929</v>
      </c>
      <c r="M215" s="8">
        <f>Table1[[#This Row],[Model Balance]]</f>
        <v>81407.56</v>
      </c>
      <c r="N215" s="13">
        <v>81345.413000295695</v>
      </c>
    </row>
    <row r="216" spans="1:14" x14ac:dyDescent="0.25">
      <c r="A216">
        <v>2006</v>
      </c>
      <c r="B216">
        <v>8</v>
      </c>
      <c r="C216" s="6">
        <v>2.7369990766389574E-2</v>
      </c>
      <c r="D216" s="8">
        <v>83635.679999999993</v>
      </c>
      <c r="E216" s="6">
        <v>2.3618730867592141E-2</v>
      </c>
      <c r="F216" s="8">
        <v>26767.55</v>
      </c>
      <c r="G216" s="6">
        <v>2.3619371282922685E-2</v>
      </c>
      <c r="H216" s="8">
        <v>15287.16</v>
      </c>
      <c r="I216" s="6">
        <v>2.3619371282922685E-2</v>
      </c>
      <c r="J216" s="6">
        <v>2.3618090452261375E-2</v>
      </c>
      <c r="K216" s="6">
        <v>2.7369990766389574E-2</v>
      </c>
      <c r="L216" s="12">
        <f>DATE(Table1[[#This Row],[Year]], Table1[[#This Row],[Month]] + 1, 0)</f>
        <v>38960</v>
      </c>
      <c r="M216" s="8">
        <f>Table1[[#This Row],[Model Balance]]</f>
        <v>83635.679999999993</v>
      </c>
      <c r="N216" s="13">
        <v>83571.836203064799</v>
      </c>
    </row>
    <row r="217" spans="1:14" x14ac:dyDescent="0.25">
      <c r="A217">
        <v>2006</v>
      </c>
      <c r="B217">
        <v>9</v>
      </c>
      <c r="C217" s="6">
        <v>2.5634276022218794E-2</v>
      </c>
      <c r="D217" s="8">
        <v>85779.62</v>
      </c>
      <c r="E217" s="6">
        <v>2.1899121319896686E-2</v>
      </c>
      <c r="F217" s="8">
        <v>27353.74</v>
      </c>
      <c r="G217" s="6">
        <v>2.5634276022218794E-2</v>
      </c>
      <c r="H217" s="8">
        <v>15679.04</v>
      </c>
      <c r="I217" s="6">
        <v>2.5634276022218794E-2</v>
      </c>
      <c r="J217" s="6">
        <v>1.81639666175748E-2</v>
      </c>
      <c r="K217" s="6">
        <v>1.5781768953068598E-2</v>
      </c>
      <c r="L217" s="12">
        <f>DATE(Table1[[#This Row],[Year]], Table1[[#This Row],[Month]] + 1, 0)</f>
        <v>38990</v>
      </c>
      <c r="M217" s="8">
        <f>Table1[[#This Row],[Model Balance]]</f>
        <v>85779.62</v>
      </c>
      <c r="N217" s="13">
        <v>85714.139720023915</v>
      </c>
    </row>
    <row r="218" spans="1:14" x14ac:dyDescent="0.25">
      <c r="A218">
        <v>2006</v>
      </c>
      <c r="B218">
        <v>10</v>
      </c>
      <c r="C218" s="6">
        <v>3.2509752925877766E-2</v>
      </c>
      <c r="D218" s="8">
        <v>88568.3</v>
      </c>
      <c r="E218" s="6">
        <v>3.4576959394472251E-2</v>
      </c>
      <c r="F218" s="8">
        <v>28299.55</v>
      </c>
      <c r="G218" s="6">
        <v>3.2509752925877766E-2</v>
      </c>
      <c r="H218" s="8">
        <v>16188.76</v>
      </c>
      <c r="I218" s="6">
        <v>3.2509752925877766E-2</v>
      </c>
      <c r="J218" s="6">
        <v>3.6644165863066736E-2</v>
      </c>
      <c r="K218" s="6">
        <v>7.6877787689562105E-3</v>
      </c>
      <c r="L218" s="12">
        <f>DATE(Table1[[#This Row],[Year]], Table1[[#This Row],[Month]] + 1, 0)</f>
        <v>39021</v>
      </c>
      <c r="M218" s="8">
        <f>Table1[[#This Row],[Model Balance]]</f>
        <v>88568.3</v>
      </c>
      <c r="N218" s="13">
        <v>88500.685224591376</v>
      </c>
    </row>
    <row r="219" spans="1:14" x14ac:dyDescent="0.25">
      <c r="A219">
        <v>2006</v>
      </c>
      <c r="B219">
        <v>11</v>
      </c>
      <c r="C219" s="6">
        <v>1.8891687657430545E-2</v>
      </c>
      <c r="D219" s="8">
        <v>90241.5</v>
      </c>
      <c r="E219" s="6">
        <v>3.200398336359922E-2</v>
      </c>
      <c r="F219" s="8">
        <v>29205.25</v>
      </c>
      <c r="G219" s="6">
        <v>1.8891687657430545E-2</v>
      </c>
      <c r="H219" s="8">
        <v>16494.59</v>
      </c>
      <c r="I219" s="6">
        <v>1.8891687657430545E-2</v>
      </c>
      <c r="J219" s="6">
        <v>4.5116279069767451E-2</v>
      </c>
      <c r="K219" s="6">
        <v>1.908204444444439E-2</v>
      </c>
      <c r="L219" s="12">
        <f>DATE(Table1[[#This Row],[Year]], Table1[[#This Row],[Month]] + 1, 0)</f>
        <v>39051</v>
      </c>
      <c r="M219" s="8">
        <f>Table1[[#This Row],[Model Balance]]</f>
        <v>90241.5</v>
      </c>
      <c r="N219" s="13">
        <v>90165.646163564554</v>
      </c>
    </row>
    <row r="220" spans="1:14" x14ac:dyDescent="0.25">
      <c r="A220">
        <v>2006</v>
      </c>
      <c r="B220">
        <v>12</v>
      </c>
      <c r="C220" s="6">
        <v>3.9511415092163826E-2</v>
      </c>
      <c r="D220" s="8">
        <v>93807.07</v>
      </c>
      <c r="E220" s="6">
        <v>2.6711816023252677E-2</v>
      </c>
      <c r="F220" s="8">
        <v>29985.37</v>
      </c>
      <c r="G220" s="6">
        <v>1.3912216954341527E-2</v>
      </c>
      <c r="H220" s="8">
        <v>16724.07</v>
      </c>
      <c r="I220" s="6">
        <v>1.3912216954341527E-2</v>
      </c>
      <c r="J220" s="6">
        <v>3.9511415092163826E-2</v>
      </c>
      <c r="K220" s="6">
        <v>-2.1379684763572659E-2</v>
      </c>
      <c r="L220" s="12">
        <f>DATE(Table1[[#This Row],[Year]], Table1[[#This Row],[Month]] + 1, 0)</f>
        <v>39082</v>
      </c>
      <c r="M220" s="8">
        <f>Table1[[#This Row],[Model Balance]]</f>
        <v>93807.07</v>
      </c>
      <c r="N220" s="13">
        <v>93728.218435916016</v>
      </c>
    </row>
    <row r="221" spans="1:14" x14ac:dyDescent="0.25">
      <c r="A221">
        <v>2007</v>
      </c>
      <c r="B221">
        <v>1</v>
      </c>
      <c r="C221" s="6">
        <v>2.9383886255924141E-2</v>
      </c>
      <c r="D221" s="8">
        <v>96563.49</v>
      </c>
      <c r="E221" s="6">
        <v>2.2158058450727935E-2</v>
      </c>
      <c r="F221" s="8">
        <v>30649.79</v>
      </c>
      <c r="G221" s="6">
        <v>1.493223064553173E-2</v>
      </c>
      <c r="H221" s="8">
        <v>16973.8</v>
      </c>
      <c r="I221" s="6">
        <v>1.493223064553173E-2</v>
      </c>
      <c r="J221" s="6">
        <v>2.9383886255924141E-2</v>
      </c>
      <c r="K221" s="6">
        <v>-8.4789757412399025E-3</v>
      </c>
      <c r="L221" s="12">
        <f>DATE(Table1[[#This Row],[Year]], Table1[[#This Row],[Month]] + 1, 0)</f>
        <v>39113</v>
      </c>
      <c r="M221" s="8">
        <f>Table1[[#This Row],[Model Balance]]</f>
        <v>96563.49</v>
      </c>
      <c r="N221" s="13">
        <v>96482.317745293651</v>
      </c>
    </row>
    <row r="222" spans="1:14" x14ac:dyDescent="0.25">
      <c r="A222">
        <v>2007</v>
      </c>
      <c r="B222">
        <v>2</v>
      </c>
      <c r="C222" s="6">
        <v>3.2228360957642366E-3</v>
      </c>
      <c r="D222" s="8">
        <v>96874.69</v>
      </c>
      <c r="E222" s="6">
        <v>-8.2346661531137455E-3</v>
      </c>
      <c r="F222" s="8">
        <v>30397.4</v>
      </c>
      <c r="G222" s="6">
        <v>-1.9692168401991839E-2</v>
      </c>
      <c r="H222" s="8">
        <v>16639.54</v>
      </c>
      <c r="I222" s="6">
        <v>-1.9692168401991728E-2</v>
      </c>
      <c r="J222" s="6">
        <v>3.2228360957642366E-3</v>
      </c>
      <c r="K222" s="6">
        <v>2.9285623293903607E-2</v>
      </c>
      <c r="L222" s="12">
        <f>DATE(Table1[[#This Row],[Year]], Table1[[#This Row],[Month]] + 1, 0)</f>
        <v>39141</v>
      </c>
      <c r="M222" s="8">
        <f>Table1[[#This Row],[Model Balance]]</f>
        <v>96874.69</v>
      </c>
      <c r="N222" s="13">
        <v>96793.264441779611</v>
      </c>
    </row>
    <row r="223" spans="1:14" x14ac:dyDescent="0.25">
      <c r="A223">
        <v>2007</v>
      </c>
      <c r="B223">
        <v>3</v>
      </c>
      <c r="C223" s="6">
        <v>3.2124827902707542E-2</v>
      </c>
      <c r="D223" s="8">
        <v>99986.78</v>
      </c>
      <c r="E223" s="6">
        <v>2.1620407881053794E-2</v>
      </c>
      <c r="F223" s="8">
        <v>31054.6</v>
      </c>
      <c r="G223" s="6">
        <v>1.1115987859400267E-2</v>
      </c>
      <c r="H223" s="8">
        <v>16824.509999999998</v>
      </c>
      <c r="I223" s="6">
        <v>1.1115987859400267E-2</v>
      </c>
      <c r="J223" s="6">
        <v>3.2124827902707542E-2</v>
      </c>
      <c r="K223" s="6">
        <v>-1.1283442223852136E-2</v>
      </c>
      <c r="L223" s="12">
        <f>DATE(Table1[[#This Row],[Year]], Table1[[#This Row],[Month]] + 1, 0)</f>
        <v>39172</v>
      </c>
      <c r="M223" s="8">
        <f>Table1[[#This Row],[Model Balance]]</f>
        <v>99986.78</v>
      </c>
      <c r="N223" s="13">
        <v>99902.731403891536</v>
      </c>
    </row>
    <row r="224" spans="1:14" x14ac:dyDescent="0.25">
      <c r="A224">
        <v>2007</v>
      </c>
      <c r="B224">
        <v>4</v>
      </c>
      <c r="C224" s="6">
        <v>3.8683859493108042E-2</v>
      </c>
      <c r="D224" s="8">
        <v>103854.65</v>
      </c>
      <c r="E224" s="6">
        <v>4.143166451686664E-2</v>
      </c>
      <c r="F224" s="8">
        <v>32341.25</v>
      </c>
      <c r="G224" s="6">
        <v>4.4179469540625238E-2</v>
      </c>
      <c r="H224" s="8">
        <v>17567.810000000001</v>
      </c>
      <c r="I224" s="6">
        <v>4.4179469540625238E-2</v>
      </c>
      <c r="J224" s="6">
        <v>3.8683859493108042E-2</v>
      </c>
      <c r="K224" s="6">
        <v>8.5543891402715122E-3</v>
      </c>
      <c r="L224" s="12">
        <f>DATE(Table1[[#This Row],[Year]], Table1[[#This Row],[Month]] + 1, 0)</f>
        <v>39202</v>
      </c>
      <c r="M224" s="8">
        <f>Table1[[#This Row],[Model Balance]]</f>
        <v>103854.65</v>
      </c>
      <c r="N224" s="13">
        <v>103767.3546286363</v>
      </c>
    </row>
    <row r="225" spans="1:14" x14ac:dyDescent="0.25">
      <c r="A225">
        <v>2007</v>
      </c>
      <c r="B225">
        <v>5</v>
      </c>
      <c r="C225" s="6">
        <v>2.4400684931506822E-2</v>
      </c>
      <c r="D225" s="8">
        <v>106388.78</v>
      </c>
      <c r="E225" s="6">
        <v>2.9585599767561366E-2</v>
      </c>
      <c r="F225" s="8">
        <v>33298.080000000002</v>
      </c>
      <c r="G225" s="6">
        <v>3.4770514603616132E-2</v>
      </c>
      <c r="H225" s="8">
        <v>18178.650000000001</v>
      </c>
      <c r="I225" s="6">
        <v>3.4770514603616132E-2</v>
      </c>
      <c r="J225" s="6">
        <v>2.4400684931506822E-2</v>
      </c>
      <c r="K225" s="6">
        <v>-1.9297567567567397E-2</v>
      </c>
      <c r="L225" s="12">
        <f>DATE(Table1[[#This Row],[Year]], Table1[[#This Row],[Month]] + 1, 0)</f>
        <v>39233</v>
      </c>
      <c r="M225" s="8">
        <f>Table1[[#This Row],[Model Balance]]</f>
        <v>106388.78</v>
      </c>
      <c r="N225" s="13">
        <v>106299.3491549405</v>
      </c>
    </row>
    <row r="226" spans="1:14" x14ac:dyDescent="0.25">
      <c r="A226">
        <v>2007</v>
      </c>
      <c r="B226">
        <v>6</v>
      </c>
      <c r="C226" s="6">
        <v>-1.128290848307556E-2</v>
      </c>
      <c r="D226" s="8">
        <v>105188.4</v>
      </c>
      <c r="E226" s="6">
        <v>-1.4022848950394406E-2</v>
      </c>
      <c r="F226" s="8">
        <v>32831.15</v>
      </c>
      <c r="G226" s="6">
        <v>-1.6762789417713253E-2</v>
      </c>
      <c r="H226" s="8">
        <v>17873.919999999998</v>
      </c>
      <c r="I226" s="6">
        <v>-1.6762789417713253E-2</v>
      </c>
      <c r="J226" s="6">
        <v>-1.128290848307556E-2</v>
      </c>
      <c r="K226" s="6">
        <v>-8.8456642066421232E-3</v>
      </c>
      <c r="L226" s="12">
        <f>DATE(Table1[[#This Row],[Year]], Table1[[#This Row],[Month]] + 1, 0)</f>
        <v>39263</v>
      </c>
      <c r="M226" s="8">
        <f>Table1[[#This Row],[Model Balance]]</f>
        <v>105188.4</v>
      </c>
      <c r="N226" s="13">
        <v>105099.9833270768</v>
      </c>
    </row>
    <row r="227" spans="1:14" x14ac:dyDescent="0.25">
      <c r="A227">
        <v>2007</v>
      </c>
      <c r="B227">
        <v>7</v>
      </c>
      <c r="C227" s="6">
        <v>-4.6491969568892566E-3</v>
      </c>
      <c r="D227" s="8">
        <v>104699.36</v>
      </c>
      <c r="E227" s="6">
        <v>-1.7748670144388745E-2</v>
      </c>
      <c r="F227" s="8">
        <v>32248.44</v>
      </c>
      <c r="G227" s="6">
        <v>-3.0848143331888456E-2</v>
      </c>
      <c r="H227" s="8">
        <v>17322.55</v>
      </c>
      <c r="I227" s="6">
        <v>-3.0848143331888345E-2</v>
      </c>
      <c r="J227" s="6">
        <v>-4.6491969568892566E-3</v>
      </c>
      <c r="K227" s="6">
        <v>2.386728971962615E-2</v>
      </c>
      <c r="L227" s="12">
        <f>DATE(Table1[[#This Row],[Year]], Table1[[#This Row],[Month]] + 1, 0)</f>
        <v>39294</v>
      </c>
      <c r="M227" s="8">
        <f>Table1[[#This Row],[Model Balance]]</f>
        <v>104699.36</v>
      </c>
      <c r="N227" s="13">
        <v>104611.35280376569</v>
      </c>
    </row>
    <row r="228" spans="1:14" x14ac:dyDescent="0.25">
      <c r="A228">
        <v>2007</v>
      </c>
      <c r="B228">
        <v>8</v>
      </c>
      <c r="C228" s="6">
        <v>-2.9723991507430991E-2</v>
      </c>
      <c r="D228" s="8">
        <v>101587.28</v>
      </c>
      <c r="E228" s="6">
        <v>-7.3703818886390327E-3</v>
      </c>
      <c r="F228" s="8">
        <v>32010.76</v>
      </c>
      <c r="G228" s="6">
        <v>1.4983227730152926E-2</v>
      </c>
      <c r="H228" s="8">
        <v>17582.099999999999</v>
      </c>
      <c r="I228" s="6">
        <v>1.4983227730152926E-2</v>
      </c>
      <c r="J228" s="6">
        <v>-2.9723991507430991E-2</v>
      </c>
      <c r="K228" s="6">
        <v>1.9739780018331654E-2</v>
      </c>
      <c r="L228" s="12">
        <f>DATE(Table1[[#This Row],[Year]], Table1[[#This Row],[Month]] + 1, 0)</f>
        <v>39325</v>
      </c>
      <c r="M228" s="8">
        <f>Table1[[#This Row],[Model Balance]]</f>
        <v>101587.28</v>
      </c>
      <c r="N228" s="13">
        <v>101501.8858416538</v>
      </c>
    </row>
    <row r="229" spans="1:14" x14ac:dyDescent="0.25">
      <c r="A229">
        <v>2007</v>
      </c>
      <c r="B229">
        <v>9</v>
      </c>
      <c r="C229" s="6">
        <v>2.1200361010829116E-3</v>
      </c>
      <c r="D229" s="8">
        <v>101802.65</v>
      </c>
      <c r="E229" s="6">
        <v>2.8685392778686758E-2</v>
      </c>
      <c r="F229" s="8">
        <v>32929</v>
      </c>
      <c r="G229" s="6">
        <v>3.7239494528927386E-2</v>
      </c>
      <c r="H229" s="8">
        <v>18236.84</v>
      </c>
      <c r="I229" s="6">
        <v>3.7239494528927386E-2</v>
      </c>
      <c r="J229" s="6">
        <v>2.013129102844613E-2</v>
      </c>
      <c r="K229" s="6">
        <v>2.1200361010829116E-3</v>
      </c>
      <c r="L229" s="12">
        <f>DATE(Table1[[#This Row],[Year]], Table1[[#This Row],[Month]] + 1, 0)</f>
        <v>39355</v>
      </c>
      <c r="M229" s="8">
        <f>Table1[[#This Row],[Model Balance]]</f>
        <v>101802.65</v>
      </c>
      <c r="N229" s="13">
        <v>101717.07350439471</v>
      </c>
    </row>
    <row r="230" spans="1:14" x14ac:dyDescent="0.25">
      <c r="A230">
        <v>2007</v>
      </c>
      <c r="B230">
        <v>10</v>
      </c>
      <c r="C230" s="6">
        <v>1.5788350757414138E-2</v>
      </c>
      <c r="D230" s="8">
        <v>103409.94</v>
      </c>
      <c r="E230" s="6">
        <v>3.7709705194236776E-2</v>
      </c>
      <c r="F230" s="8">
        <v>34170.74</v>
      </c>
      <c r="G230" s="6">
        <v>1.5788350757414138E-2</v>
      </c>
      <c r="H230" s="8">
        <v>18524.77</v>
      </c>
      <c r="I230" s="6">
        <v>1.5788350757414138E-2</v>
      </c>
      <c r="J230" s="6">
        <v>5.9631059631059635E-2</v>
      </c>
      <c r="K230" s="6">
        <v>1.3986437613020097E-2</v>
      </c>
      <c r="L230" s="12">
        <f>DATE(Table1[[#This Row],[Year]], Table1[[#This Row],[Month]] + 1, 0)</f>
        <v>39386</v>
      </c>
      <c r="M230" s="8">
        <f>Table1[[#This Row],[Model Balance]]</f>
        <v>103409.94</v>
      </c>
      <c r="N230" s="13">
        <v>103323.0183389376</v>
      </c>
    </row>
    <row r="231" spans="1:14" x14ac:dyDescent="0.25">
      <c r="A231">
        <v>2007</v>
      </c>
      <c r="B231">
        <v>11</v>
      </c>
      <c r="C231" s="6">
        <v>-8.0566801619433082E-2</v>
      </c>
      <c r="D231" s="8">
        <v>95078.53</v>
      </c>
      <c r="E231" s="6">
        <v>-6.1217378265433164E-2</v>
      </c>
      <c r="F231" s="8">
        <v>32078.9</v>
      </c>
      <c r="G231" s="6">
        <v>-4.1867954911433136E-2</v>
      </c>
      <c r="H231" s="8">
        <v>17749.18</v>
      </c>
      <c r="I231" s="6">
        <v>-4.1867954911433247E-2</v>
      </c>
      <c r="J231" s="6">
        <v>-8.0566801619433082E-2</v>
      </c>
      <c r="K231" s="6">
        <v>4.5940465532676944E-2</v>
      </c>
      <c r="L231" s="12">
        <f>DATE(Table1[[#This Row],[Year]], Table1[[#This Row],[Month]] + 1, 0)</f>
        <v>39416</v>
      </c>
      <c r="M231" s="8">
        <f>Table1[[#This Row],[Model Balance]]</f>
        <v>95078.53</v>
      </c>
      <c r="N231" s="13">
        <v>94998.613218069717</v>
      </c>
    </row>
    <row r="232" spans="1:14" x14ac:dyDescent="0.25">
      <c r="A232">
        <v>2007</v>
      </c>
      <c r="B232">
        <v>12</v>
      </c>
      <c r="C232" s="6">
        <v>-4.7862068965518478E-3</v>
      </c>
      <c r="D232" s="8">
        <v>94623.47</v>
      </c>
      <c r="E232" s="6">
        <v>-1.5013036907713384E-2</v>
      </c>
      <c r="F232" s="8">
        <v>31597.29</v>
      </c>
      <c r="G232" s="6">
        <v>-6.9996848709401593E-3</v>
      </c>
      <c r="H232" s="8">
        <v>17624.939999999999</v>
      </c>
      <c r="I232" s="6">
        <v>-6.9996848709402704E-3</v>
      </c>
      <c r="J232" s="6">
        <v>-2.3026388944486609E-2</v>
      </c>
      <c r="K232" s="6">
        <v>-4.7862068965518478E-3</v>
      </c>
      <c r="L232" s="12">
        <f>DATE(Table1[[#This Row],[Year]], Table1[[#This Row],[Month]] + 1, 0)</f>
        <v>39447</v>
      </c>
      <c r="M232" s="8">
        <f>Table1[[#This Row],[Model Balance]]</f>
        <v>94623.47</v>
      </c>
      <c r="N232" s="13">
        <v>94543.922011793024</v>
      </c>
    </row>
    <row r="233" spans="1:14" x14ac:dyDescent="0.25">
      <c r="A233">
        <v>2008</v>
      </c>
      <c r="B233">
        <v>1</v>
      </c>
      <c r="C233" s="6">
        <v>2.6417565217391026E-2</v>
      </c>
      <c r="D233" s="8">
        <v>97123.19</v>
      </c>
      <c r="E233" s="6">
        <v>-7.5728690913691499E-2</v>
      </c>
      <c r="F233" s="8">
        <v>29204.47</v>
      </c>
      <c r="G233" s="6">
        <v>-6.015538290788025E-2</v>
      </c>
      <c r="H233" s="8">
        <v>16564.7</v>
      </c>
      <c r="I233" s="6">
        <v>-6.015538290788025E-2</v>
      </c>
      <c r="J233" s="6">
        <v>-9.1301998919502969E-2</v>
      </c>
      <c r="K233" s="6">
        <v>2.6417565217391026E-2</v>
      </c>
      <c r="L233" s="12">
        <f>DATE(Table1[[#This Row],[Year]], Table1[[#This Row],[Month]] + 1, 0)</f>
        <v>39478</v>
      </c>
      <c r="M233" s="8">
        <f>Table1[[#This Row],[Model Balance]]</f>
        <v>97123.19</v>
      </c>
      <c r="N233" s="13">
        <v>97041.542236709705</v>
      </c>
    </row>
    <row r="234" spans="1:14" x14ac:dyDescent="0.25">
      <c r="A234">
        <v>2008</v>
      </c>
      <c r="B234">
        <v>2</v>
      </c>
      <c r="C234" s="6">
        <v>3.4997448979592338E-3</v>
      </c>
      <c r="D234" s="8">
        <v>97463.1</v>
      </c>
      <c r="E234" s="6">
        <v>-4.9612062178642224E-3</v>
      </c>
      <c r="F234" s="8">
        <v>29059.58</v>
      </c>
      <c r="G234" s="6">
        <v>-3.2514564635490406E-2</v>
      </c>
      <c r="H234" s="8">
        <v>16026.11</v>
      </c>
      <c r="I234" s="6">
        <v>-3.2514564635490406E-2</v>
      </c>
      <c r="J234" s="6">
        <v>2.2592152199762072E-2</v>
      </c>
      <c r="K234" s="6">
        <v>3.4997448979592338E-3</v>
      </c>
      <c r="L234" s="12">
        <f>DATE(Table1[[#This Row],[Year]], Table1[[#This Row],[Month]] + 1, 0)</f>
        <v>39507</v>
      </c>
      <c r="M234" s="8">
        <f>Table1[[#This Row],[Model Balance]]</f>
        <v>97463.1</v>
      </c>
      <c r="N234" s="13">
        <v>97381.16288032032</v>
      </c>
    </row>
    <row r="235" spans="1:14" x14ac:dyDescent="0.25">
      <c r="A235">
        <v>2008</v>
      </c>
      <c r="B235">
        <v>3</v>
      </c>
      <c r="C235" s="6">
        <v>1.0215792331425444E-2</v>
      </c>
      <c r="D235" s="8">
        <v>98458.76</v>
      </c>
      <c r="E235" s="6">
        <v>-8.8885351242273813E-3</v>
      </c>
      <c r="F235" s="8">
        <v>28801.29</v>
      </c>
      <c r="G235" s="6">
        <v>-4.4049772251991692E-3</v>
      </c>
      <c r="H235" s="8">
        <v>15955.52</v>
      </c>
      <c r="I235" s="6">
        <v>-4.4049772251991692E-3</v>
      </c>
      <c r="J235" s="6">
        <v>-1.3372093023255704E-2</v>
      </c>
      <c r="K235" s="6">
        <v>1.0215792331425444E-2</v>
      </c>
      <c r="L235" s="12">
        <f>DATE(Table1[[#This Row],[Year]], Table1[[#This Row],[Month]] + 1, 0)</f>
        <v>39538</v>
      </c>
      <c r="M235" s="8">
        <f>Table1[[#This Row],[Model Balance]]</f>
        <v>98458.76</v>
      </c>
      <c r="N235" s="13">
        <v>98375.988616097427</v>
      </c>
    </row>
    <row r="236" spans="1:14" x14ac:dyDescent="0.25">
      <c r="A236">
        <v>2008</v>
      </c>
      <c r="B236">
        <v>4</v>
      </c>
      <c r="C236" s="6">
        <v>-1.8396446700507774E-2</v>
      </c>
      <c r="D236" s="8">
        <v>96647.47</v>
      </c>
      <c r="E236" s="6">
        <v>3.5467275866700287E-2</v>
      </c>
      <c r="F236" s="8">
        <v>29822.79</v>
      </c>
      <c r="G236" s="6">
        <v>4.8542094455852114E-2</v>
      </c>
      <c r="H236" s="8">
        <v>16730.03</v>
      </c>
      <c r="I236" s="6">
        <v>4.8542094455852114E-2</v>
      </c>
      <c r="J236" s="6">
        <v>2.2392457277548683E-2</v>
      </c>
      <c r="K236" s="6">
        <v>-1.8396446700507663E-2</v>
      </c>
      <c r="L236" s="12">
        <f>DATE(Table1[[#This Row],[Year]], Table1[[#This Row],[Month]] + 1, 0)</f>
        <v>39568</v>
      </c>
      <c r="M236" s="8">
        <f>Table1[[#This Row],[Model Balance]]</f>
        <v>96647.47</v>
      </c>
      <c r="N236" s="13">
        <v>96566.219985587115</v>
      </c>
    </row>
    <row r="237" spans="1:14" x14ac:dyDescent="0.25">
      <c r="A237">
        <v>2008</v>
      </c>
      <c r="B237">
        <v>5</v>
      </c>
      <c r="C237" s="6">
        <v>-2.1272577854671515E-2</v>
      </c>
      <c r="D237" s="8">
        <v>94591.53</v>
      </c>
      <c r="E237" s="6">
        <v>1.6837118227857495E-2</v>
      </c>
      <c r="F237" s="8">
        <v>30324.92</v>
      </c>
      <c r="G237" s="6">
        <v>1.2924956916810171E-2</v>
      </c>
      <c r="H237" s="8">
        <v>16946.27</v>
      </c>
      <c r="I237" s="6">
        <v>1.2924956916810171E-2</v>
      </c>
      <c r="J237" s="6">
        <v>2.0749279538904819E-2</v>
      </c>
      <c r="K237" s="6">
        <v>-2.1272577854671515E-2</v>
      </c>
      <c r="L237" s="12">
        <f>DATE(Table1[[#This Row],[Year]], Table1[[#This Row],[Month]] + 1, 0)</f>
        <v>39599</v>
      </c>
      <c r="M237" s="8">
        <f>Table1[[#This Row],[Model Balance]]</f>
        <v>94591.53</v>
      </c>
      <c r="N237" s="13">
        <v>94512.007552246432</v>
      </c>
    </row>
    <row r="238" spans="1:14" x14ac:dyDescent="0.25">
      <c r="A238">
        <v>2008</v>
      </c>
      <c r="B238">
        <v>6</v>
      </c>
      <c r="C238" s="6">
        <v>-8.4381713899267297E-2</v>
      </c>
      <c r="D238" s="8">
        <v>86609.73</v>
      </c>
      <c r="E238" s="6">
        <v>-8.1716548649238496E-2</v>
      </c>
      <c r="F238" s="8">
        <v>27846.87</v>
      </c>
      <c r="G238" s="6">
        <v>-8.4381713899267297E-2</v>
      </c>
      <c r="H238" s="8">
        <v>15516.31</v>
      </c>
      <c r="I238" s="6">
        <v>-8.4381713899267297E-2</v>
      </c>
      <c r="J238" s="6">
        <v>-7.9051383399209585E-2</v>
      </c>
      <c r="K238" s="6">
        <v>1.798660159716059E-2</v>
      </c>
      <c r="L238" s="12">
        <f>DATE(Table1[[#This Row],[Year]], Table1[[#This Row],[Month]] + 1, 0)</f>
        <v>39629</v>
      </c>
      <c r="M238" s="8">
        <f>Table1[[#This Row],[Model Balance]]</f>
        <v>86609.73</v>
      </c>
      <c r="N238" s="13">
        <v>86536.922370977743</v>
      </c>
    </row>
    <row r="239" spans="1:14" x14ac:dyDescent="0.25">
      <c r="A239">
        <v>2008</v>
      </c>
      <c r="B239">
        <v>7</v>
      </c>
      <c r="C239" s="6">
        <v>2.9517060367454384E-3</v>
      </c>
      <c r="D239" s="8">
        <v>86865.38</v>
      </c>
      <c r="E239" s="6">
        <v>-3.3281770758181506E-2</v>
      </c>
      <c r="F239" s="8">
        <v>26920.080000000002</v>
      </c>
      <c r="G239" s="6">
        <v>-8.3170669608758629E-3</v>
      </c>
      <c r="H239" s="8">
        <v>15387.26</v>
      </c>
      <c r="I239" s="6">
        <v>-8.3170669608758629E-3</v>
      </c>
      <c r="J239" s="6">
        <v>-5.824647455548726E-2</v>
      </c>
      <c r="K239" s="6">
        <v>2.9517060367454384E-3</v>
      </c>
      <c r="L239" s="12">
        <f>DATE(Table1[[#This Row],[Year]], Table1[[#This Row],[Month]] + 1, 0)</f>
        <v>39660</v>
      </c>
      <c r="M239" s="8">
        <f>Table1[[#This Row],[Model Balance]]</f>
        <v>86865.38</v>
      </c>
      <c r="N239" s="13">
        <v>86792.353926400363</v>
      </c>
    </row>
    <row r="240" spans="1:14" x14ac:dyDescent="0.25">
      <c r="A240">
        <v>2008</v>
      </c>
      <c r="B240">
        <v>8</v>
      </c>
      <c r="C240" s="6">
        <v>1.8048686514886114E-2</v>
      </c>
      <c r="D240" s="8">
        <v>88433.18</v>
      </c>
      <c r="E240" s="6">
        <v>-9.6955899657679145E-3</v>
      </c>
      <c r="F240" s="8">
        <v>26659.07</v>
      </c>
      <c r="G240" s="6">
        <v>1.446298673513069E-2</v>
      </c>
      <c r="H240" s="8">
        <v>15609.81</v>
      </c>
      <c r="I240" s="6">
        <v>1.446298673513069E-2</v>
      </c>
      <c r="J240" s="6">
        <v>-3.385416666666663E-2</v>
      </c>
      <c r="K240" s="6">
        <v>1.8048686514886114E-2</v>
      </c>
      <c r="L240" s="12">
        <f>DATE(Table1[[#This Row],[Year]], Table1[[#This Row],[Month]] + 1, 0)</f>
        <v>39691</v>
      </c>
      <c r="M240" s="8">
        <f>Table1[[#This Row],[Model Balance]]</f>
        <v>88433.18</v>
      </c>
      <c r="N240" s="13">
        <v>88358.841914831821</v>
      </c>
    </row>
    <row r="241" spans="1:14" x14ac:dyDescent="0.25">
      <c r="A241">
        <v>2008</v>
      </c>
      <c r="B241">
        <v>9</v>
      </c>
      <c r="C241" s="6">
        <v>2.8310017271158117E-3</v>
      </c>
      <c r="D241" s="8">
        <v>88683.54</v>
      </c>
      <c r="E241" s="6">
        <v>-0.1216866896939186</v>
      </c>
      <c r="F241" s="8">
        <v>23415.02</v>
      </c>
      <c r="G241" s="6">
        <v>-8.9060710924225295E-2</v>
      </c>
      <c r="H241" s="8">
        <v>14219.59</v>
      </c>
      <c r="I241" s="6">
        <v>-8.9060710924225295E-2</v>
      </c>
      <c r="J241" s="6">
        <v>-0.15431266846361191</v>
      </c>
      <c r="K241" s="6">
        <v>2.8310017271158117E-3</v>
      </c>
      <c r="L241" s="12">
        <f>DATE(Table1[[#This Row],[Year]], Table1[[#This Row],[Month]] + 1, 0)</f>
        <v>39721</v>
      </c>
      <c r="M241" s="8">
        <f>Table1[[#This Row],[Model Balance]]</f>
        <v>88683.54</v>
      </c>
      <c r="N241" s="13">
        <v>88608.985949422131</v>
      </c>
    </row>
    <row r="242" spans="1:14" x14ac:dyDescent="0.25">
      <c r="A242">
        <v>2008</v>
      </c>
      <c r="B242">
        <v>10</v>
      </c>
      <c r="C242" s="6">
        <v>-3.627865168539357E-2</v>
      </c>
      <c r="D242" s="8">
        <v>85466.22</v>
      </c>
      <c r="E242" s="6">
        <v>-0.20467913203291888</v>
      </c>
      <c r="F242" s="8">
        <v>18622.45</v>
      </c>
      <c r="G242" s="6">
        <v>-0.16792400111763062</v>
      </c>
      <c r="H242" s="8">
        <v>11831.78</v>
      </c>
      <c r="I242" s="6">
        <v>-0.16792400111763062</v>
      </c>
      <c r="J242" s="6">
        <v>-0.24143426294820725</v>
      </c>
      <c r="K242" s="6">
        <v>-3.6278651685393459E-2</v>
      </c>
      <c r="L242" s="12">
        <f>DATE(Table1[[#This Row],[Year]], Table1[[#This Row],[Month]] + 1, 0)</f>
        <v>39752</v>
      </c>
      <c r="M242" s="8">
        <f>Table1[[#This Row],[Model Balance]]</f>
        <v>85466.22</v>
      </c>
      <c r="N242" s="13">
        <v>85394.371411673579</v>
      </c>
    </row>
    <row r="243" spans="1:14" x14ac:dyDescent="0.25">
      <c r="A243">
        <v>2008</v>
      </c>
      <c r="B243">
        <v>11</v>
      </c>
      <c r="C243" s="6">
        <v>0.12067164716471646</v>
      </c>
      <c r="D243" s="8">
        <v>95779.57</v>
      </c>
      <c r="E243" s="6">
        <v>-6.055906244297582E-2</v>
      </c>
      <c r="F243" s="8">
        <v>17494.689999999999</v>
      </c>
      <c r="G243" s="6">
        <v>-7.1748376986792151E-2</v>
      </c>
      <c r="H243" s="8">
        <v>10982.87</v>
      </c>
      <c r="I243" s="6">
        <v>-7.174837698679204E-2</v>
      </c>
      <c r="J243" s="6">
        <v>-4.9369747899159488E-2</v>
      </c>
      <c r="K243" s="6">
        <v>0.12067164716471646</v>
      </c>
      <c r="L243" s="12">
        <f>DATE(Table1[[#This Row],[Year]], Table1[[#This Row],[Month]] + 1, 0)</f>
        <v>39782</v>
      </c>
      <c r="M243" s="8">
        <f>Table1[[#This Row],[Model Balance]]</f>
        <v>95779.57</v>
      </c>
      <c r="N243" s="13">
        <v>95699.050867773054</v>
      </c>
    </row>
    <row r="244" spans="1:14" x14ac:dyDescent="0.25">
      <c r="A244">
        <v>2008</v>
      </c>
      <c r="B244">
        <v>12</v>
      </c>
      <c r="C244" s="6">
        <v>8.8652464347407145E-2</v>
      </c>
      <c r="D244" s="8">
        <v>104270.66</v>
      </c>
      <c r="E244" s="6">
        <v>5.123704008049379E-2</v>
      </c>
      <c r="F244" s="8">
        <v>18391.07</v>
      </c>
      <c r="G244" s="6">
        <v>1.0671087174475957E-2</v>
      </c>
      <c r="H244" s="8">
        <v>11100.06</v>
      </c>
      <c r="I244" s="6">
        <v>1.0671087174475957E-2</v>
      </c>
      <c r="J244" s="6">
        <v>9.1802992986511622E-2</v>
      </c>
      <c r="K244" s="6">
        <v>8.8652464347407145E-2</v>
      </c>
      <c r="L244" s="12">
        <f>DATE(Table1[[#This Row],[Year]], Table1[[#This Row],[Month]] + 1, 0)</f>
        <v>39813</v>
      </c>
      <c r="M244" s="8">
        <f>Table1[[#This Row],[Model Balance]]</f>
        <v>104270.66</v>
      </c>
      <c r="N244" s="13">
        <v>104228.52220159851</v>
      </c>
    </row>
    <row r="245" spans="1:14" x14ac:dyDescent="0.25">
      <c r="A245">
        <v>2009</v>
      </c>
      <c r="B245">
        <v>1</v>
      </c>
      <c r="C245" s="6">
        <v>-8.469992526158443E-2</v>
      </c>
      <c r="D245" s="8">
        <v>95438.95</v>
      </c>
      <c r="E245" s="6">
        <v>-8.780414836559336E-2</v>
      </c>
      <c r="F245" s="8">
        <v>16776.259999999998</v>
      </c>
      <c r="G245" s="6">
        <v>-8.4125646888915773E-2</v>
      </c>
      <c r="H245" s="8">
        <v>10166.26</v>
      </c>
      <c r="I245" s="6">
        <v>-8.4125646888915773E-2</v>
      </c>
      <c r="J245" s="6">
        <v>-9.1482649842271169E-2</v>
      </c>
      <c r="K245" s="6">
        <v>-8.469992526158443E-2</v>
      </c>
      <c r="L245" s="12">
        <f>DATE(Table1[[#This Row],[Year]], Table1[[#This Row],[Month]] + 1, 0)</f>
        <v>39844</v>
      </c>
      <c r="M245" s="8">
        <f>Table1[[#This Row],[Model Balance]]</f>
        <v>95438.95</v>
      </c>
      <c r="N245" s="13">
        <v>95400.374160466919</v>
      </c>
    </row>
    <row r="246" spans="1:14" x14ac:dyDescent="0.25">
      <c r="A246">
        <v>2009</v>
      </c>
      <c r="B246">
        <v>2</v>
      </c>
      <c r="C246" s="6">
        <v>-1.0085421785421933E-2</v>
      </c>
      <c r="D246" s="8">
        <v>94476.4</v>
      </c>
      <c r="E246" s="6">
        <v>-8.9164780746581074E-2</v>
      </c>
      <c r="F246" s="8">
        <v>15280.41</v>
      </c>
      <c r="G246" s="6">
        <v>-0.10657030223390274</v>
      </c>
      <c r="H246" s="8">
        <v>9082.84</v>
      </c>
      <c r="I246" s="6">
        <v>-0.10657030223390274</v>
      </c>
      <c r="J246" s="6">
        <v>-7.1759259259259411E-2</v>
      </c>
      <c r="K246" s="6">
        <v>-1.0085421785421933E-2</v>
      </c>
      <c r="L246" s="12">
        <f>DATE(Table1[[#This Row],[Year]], Table1[[#This Row],[Month]] + 1, 0)</f>
        <v>39872</v>
      </c>
      <c r="M246" s="8">
        <f>Table1[[#This Row],[Model Balance]]</f>
        <v>94476.4</v>
      </c>
      <c r="N246" s="13">
        <v>94438.221149096556</v>
      </c>
    </row>
    <row r="247" spans="1:14" x14ac:dyDescent="0.25">
      <c r="A247">
        <v>2009</v>
      </c>
      <c r="B247">
        <v>3</v>
      </c>
      <c r="C247" s="6">
        <v>5.2654636349642514E-2</v>
      </c>
      <c r="D247" s="8">
        <v>99451.02</v>
      </c>
      <c r="E247" s="6">
        <v>8.3700470519235681E-2</v>
      </c>
      <c r="F247" s="8">
        <v>16559.38</v>
      </c>
      <c r="G247" s="6">
        <v>8.7600442285353797E-2</v>
      </c>
      <c r="H247" s="8">
        <v>9878.5</v>
      </c>
      <c r="I247" s="6">
        <v>8.7600442285353797E-2</v>
      </c>
      <c r="J247" s="6">
        <v>7.9800498753117344E-2</v>
      </c>
      <c r="K247" s="6">
        <v>5.2654636349642514E-2</v>
      </c>
      <c r="L247" s="12">
        <f>DATE(Table1[[#This Row],[Year]], Table1[[#This Row],[Month]] + 1, 0)</f>
        <v>39903</v>
      </c>
      <c r="M247" s="8">
        <f>Table1[[#This Row],[Model Balance]]</f>
        <v>99451.02</v>
      </c>
      <c r="N247" s="13">
        <v>99410.831342017627</v>
      </c>
    </row>
    <row r="248" spans="1:14" x14ac:dyDescent="0.25">
      <c r="A248">
        <v>2009</v>
      </c>
      <c r="B248">
        <v>4</v>
      </c>
      <c r="C248" s="6">
        <v>-4.9888408163265563E-2</v>
      </c>
      <c r="D248" s="8">
        <v>94489.57</v>
      </c>
      <c r="E248" s="6">
        <v>0.1176555495177285</v>
      </c>
      <c r="F248" s="8">
        <v>18507.689999999999</v>
      </c>
      <c r="G248" s="6">
        <v>9.558823529411753E-2</v>
      </c>
      <c r="H248" s="8">
        <v>10822.77</v>
      </c>
      <c r="I248" s="6">
        <v>9.558823529411753E-2</v>
      </c>
      <c r="J248" s="6">
        <v>0.13972286374133946</v>
      </c>
      <c r="K248" s="6">
        <v>-4.9888408163265563E-2</v>
      </c>
      <c r="L248" s="12">
        <f>DATE(Table1[[#This Row],[Year]], Table1[[#This Row],[Month]] + 1, 0)</f>
        <v>39933</v>
      </c>
      <c r="M248" s="8">
        <f>Table1[[#This Row],[Model Balance]]</f>
        <v>94489.57</v>
      </c>
      <c r="N248" s="13">
        <v>94451.383211122316</v>
      </c>
    </row>
    <row r="249" spans="1:14" x14ac:dyDescent="0.25">
      <c r="A249">
        <v>2009</v>
      </c>
      <c r="B249">
        <v>5</v>
      </c>
      <c r="C249" s="6">
        <v>0.13981762917933138</v>
      </c>
      <c r="D249" s="8">
        <v>107700.88</v>
      </c>
      <c r="E249" s="6">
        <v>9.7997305765405107E-2</v>
      </c>
      <c r="F249" s="8">
        <v>20321.39</v>
      </c>
      <c r="G249" s="6">
        <v>5.6176982351479055E-2</v>
      </c>
      <c r="H249" s="8">
        <v>11430.76</v>
      </c>
      <c r="I249" s="6">
        <v>5.6176982351479055E-2</v>
      </c>
      <c r="J249" s="6">
        <v>0.13981762917933138</v>
      </c>
      <c r="K249" s="6">
        <v>-2.6763103448275705E-2</v>
      </c>
      <c r="L249" s="12">
        <f>DATE(Table1[[#This Row],[Year]], Table1[[#This Row],[Month]] + 1, 0)</f>
        <v>39964</v>
      </c>
      <c r="M249" s="8">
        <f>Table1[[#This Row],[Model Balance]]</f>
        <v>107700.88</v>
      </c>
      <c r="N249" s="13">
        <v>107657.3516841258</v>
      </c>
    </row>
    <row r="250" spans="1:14" x14ac:dyDescent="0.25">
      <c r="A250">
        <v>2009</v>
      </c>
      <c r="B250">
        <v>6</v>
      </c>
      <c r="C250" s="6">
        <v>1.9555555555555548E-2</v>
      </c>
      <c r="D250" s="8">
        <v>109807.03</v>
      </c>
      <c r="E250" s="6">
        <v>1.0877578578377012E-2</v>
      </c>
      <c r="F250" s="8">
        <v>20542.439999999999</v>
      </c>
      <c r="G250" s="6">
        <v>2.1996016011984754E-3</v>
      </c>
      <c r="H250" s="8">
        <v>11455.91</v>
      </c>
      <c r="I250" s="6">
        <v>2.1996016011984754E-3</v>
      </c>
      <c r="J250" s="6">
        <v>1.9555555555555548E-2</v>
      </c>
      <c r="K250" s="6">
        <v>7.015822222222079E-3</v>
      </c>
      <c r="L250" s="12">
        <f>DATE(Table1[[#This Row],[Year]], Table1[[#This Row],[Month]] + 1, 0)</f>
        <v>39994</v>
      </c>
      <c r="M250" s="8">
        <f>Table1[[#This Row],[Model Balance]]</f>
        <v>109807.03</v>
      </c>
      <c r="N250" s="13">
        <v>109762.65100494451</v>
      </c>
    </row>
    <row r="251" spans="1:14" x14ac:dyDescent="0.25">
      <c r="A251">
        <v>2009</v>
      </c>
      <c r="B251">
        <v>7</v>
      </c>
      <c r="C251" s="6">
        <v>7.4106364428945026E-2</v>
      </c>
      <c r="D251" s="8">
        <v>117944.43</v>
      </c>
      <c r="E251" s="6">
        <v>7.4942700628070291E-2</v>
      </c>
      <c r="F251" s="8">
        <v>22081.94</v>
      </c>
      <c r="G251" s="6">
        <v>7.5779036827195334E-2</v>
      </c>
      <c r="H251" s="8">
        <v>12324.02</v>
      </c>
      <c r="I251" s="6">
        <v>7.5779036827195334E-2</v>
      </c>
      <c r="J251" s="6">
        <v>7.4106364428945026E-2</v>
      </c>
      <c r="K251" s="6">
        <v>8.0016829052258487E-3</v>
      </c>
      <c r="L251" s="12">
        <f>DATE(Table1[[#This Row],[Year]], Table1[[#This Row],[Month]] + 1, 0)</f>
        <v>40025</v>
      </c>
      <c r="M251" s="8">
        <f>Table1[[#This Row],[Model Balance]]</f>
        <v>117944.43</v>
      </c>
      <c r="N251" s="13">
        <v>117896.7620213038</v>
      </c>
    </row>
    <row r="252" spans="1:14" x14ac:dyDescent="0.25">
      <c r="A252">
        <v>2009</v>
      </c>
      <c r="B252">
        <v>8</v>
      </c>
      <c r="C252" s="6">
        <v>5.1948051948051965E-2</v>
      </c>
      <c r="D252" s="8">
        <v>124071.41</v>
      </c>
      <c r="E252" s="6">
        <v>4.3968320466016397E-2</v>
      </c>
      <c r="F252" s="8">
        <v>23052.85</v>
      </c>
      <c r="G252" s="6">
        <v>3.5988588983980829E-2</v>
      </c>
      <c r="H252" s="8">
        <v>12767.55</v>
      </c>
      <c r="I252" s="6">
        <v>3.5988588983980829E-2</v>
      </c>
      <c r="J252" s="6">
        <v>5.1948051948051965E-2</v>
      </c>
      <c r="K252" s="6">
        <v>1.6823809523809352E-2</v>
      </c>
      <c r="L252" s="12">
        <f>DATE(Table1[[#This Row],[Year]], Table1[[#This Row],[Month]] + 1, 0)</f>
        <v>40056</v>
      </c>
      <c r="M252" s="8">
        <f>Table1[[#This Row],[Model Balance]]</f>
        <v>124071.41</v>
      </c>
      <c r="N252" s="13">
        <v>124021.2691391496</v>
      </c>
    </row>
    <row r="253" spans="1:14" x14ac:dyDescent="0.25">
      <c r="A253">
        <v>2009</v>
      </c>
      <c r="B253">
        <v>9</v>
      </c>
      <c r="C253" s="6">
        <v>6.3271604938271553E-2</v>
      </c>
      <c r="D253" s="8">
        <v>131921.60999999999</v>
      </c>
      <c r="E253" s="6">
        <v>5.0219750431489407E-2</v>
      </c>
      <c r="F253" s="8">
        <v>24210.560000000001</v>
      </c>
      <c r="G253" s="6">
        <v>3.7167895924707262E-2</v>
      </c>
      <c r="H253" s="8">
        <v>13242.09</v>
      </c>
      <c r="I253" s="6">
        <v>3.7167895924707262E-2</v>
      </c>
      <c r="J253" s="6">
        <v>6.3271604938271553E-2</v>
      </c>
      <c r="K253" s="6">
        <v>1.983472584856405E-2</v>
      </c>
      <c r="L253" s="12">
        <f>DATE(Table1[[#This Row],[Year]], Table1[[#This Row],[Month]] + 1, 0)</f>
        <v>40086</v>
      </c>
      <c r="M253" s="8">
        <f>Table1[[#This Row],[Model Balance]]</f>
        <v>131921.60999999999</v>
      </c>
      <c r="N253" s="13">
        <v>131868.29388542441</v>
      </c>
    </row>
    <row r="254" spans="1:14" x14ac:dyDescent="0.25">
      <c r="A254">
        <v>2009</v>
      </c>
      <c r="B254">
        <v>10</v>
      </c>
      <c r="C254" s="6">
        <v>-1.6690856313497648E-2</v>
      </c>
      <c r="D254" s="8">
        <v>129719.73</v>
      </c>
      <c r="E254" s="6">
        <v>-1.7683550270653492E-2</v>
      </c>
      <c r="F254" s="8">
        <v>23782.43</v>
      </c>
      <c r="G254" s="6">
        <v>-1.8676244227809224E-2</v>
      </c>
      <c r="H254" s="8">
        <v>12994.78</v>
      </c>
      <c r="I254" s="6">
        <v>-1.8676244227809224E-2</v>
      </c>
      <c r="J254" s="6">
        <v>-1.6690856313497648E-2</v>
      </c>
      <c r="K254" s="6">
        <v>-1.4544178082191883E-2</v>
      </c>
      <c r="L254" s="12">
        <f>DATE(Table1[[#This Row],[Year]], Table1[[#This Row],[Month]] + 1, 0)</f>
        <v>40117</v>
      </c>
      <c r="M254" s="8">
        <f>Table1[[#This Row],[Model Balance]]</f>
        <v>129719.73</v>
      </c>
      <c r="N254" s="13">
        <v>129667.2991391316</v>
      </c>
    </row>
    <row r="255" spans="1:14" x14ac:dyDescent="0.25">
      <c r="A255">
        <v>2009</v>
      </c>
      <c r="B255">
        <v>11</v>
      </c>
      <c r="C255" s="6">
        <v>1.6974169741697187E-2</v>
      </c>
      <c r="D255" s="8">
        <v>131921.60999999999</v>
      </c>
      <c r="E255" s="6">
        <v>3.8394017841673733E-2</v>
      </c>
      <c r="F255" s="8">
        <v>24695.53</v>
      </c>
      <c r="G255" s="6">
        <v>5.9813865941650057E-2</v>
      </c>
      <c r="H255" s="8">
        <v>13772.05</v>
      </c>
      <c r="I255" s="6">
        <v>5.9813865941650057E-2</v>
      </c>
      <c r="J255" s="6">
        <v>1.6974169741697187E-2</v>
      </c>
      <c r="K255" s="6">
        <v>1.905727986050576E-2</v>
      </c>
      <c r="L255" s="12">
        <f>DATE(Table1[[#This Row],[Year]], Table1[[#This Row],[Month]] + 1, 0)</f>
        <v>40147</v>
      </c>
      <c r="M255" s="8">
        <f>Table1[[#This Row],[Model Balance]]</f>
        <v>131921.60999999999</v>
      </c>
      <c r="N255" s="13">
        <v>131868.29388542441</v>
      </c>
    </row>
    <row r="256" spans="1:14" x14ac:dyDescent="0.25">
      <c r="A256">
        <v>2009</v>
      </c>
      <c r="B256">
        <v>12</v>
      </c>
      <c r="C256" s="6">
        <v>1.9454988899257897E-2</v>
      </c>
      <c r="D256" s="8">
        <v>134488.14000000001</v>
      </c>
      <c r="E256" s="6">
        <v>1.7393322868129335E-2</v>
      </c>
      <c r="F256" s="8">
        <v>25125.07</v>
      </c>
      <c r="G256" s="6">
        <v>1.9454988899257897E-2</v>
      </c>
      <c r="H256" s="8">
        <v>14039.98</v>
      </c>
      <c r="I256" s="6">
        <v>1.9454988899257897E-2</v>
      </c>
      <c r="J256" s="6">
        <v>1.5331656837000995E-2</v>
      </c>
      <c r="K256" s="6">
        <v>-5.6603985924002176E-2</v>
      </c>
      <c r="L256" s="12">
        <f>DATE(Table1[[#This Row],[Year]], Table1[[#This Row],[Month]] + 1, 0)</f>
        <v>40178</v>
      </c>
      <c r="M256" s="8">
        <f>Table1[[#This Row],[Model Balance]]</f>
        <v>134488.14000000001</v>
      </c>
      <c r="N256" s="13">
        <v>134433.79007923699</v>
      </c>
    </row>
    <row r="257" spans="1:14" x14ac:dyDescent="0.25">
      <c r="A257">
        <v>2010</v>
      </c>
      <c r="B257">
        <v>1</v>
      </c>
      <c r="C257" s="6">
        <v>-3.603779098081239E-2</v>
      </c>
      <c r="D257" s="8">
        <v>129641.49</v>
      </c>
      <c r="E257" s="6">
        <v>-2.7808598173509891E-2</v>
      </c>
      <c r="F257" s="8">
        <v>24426.38</v>
      </c>
      <c r="G257" s="6">
        <v>-3.603779098081239E-2</v>
      </c>
      <c r="H257" s="8">
        <v>13534.01</v>
      </c>
      <c r="I257" s="6">
        <v>-3.603779098081239E-2</v>
      </c>
      <c r="J257" s="6">
        <v>-1.9579405366207392E-2</v>
      </c>
      <c r="K257" s="6">
        <v>2.6622660550458699E-2</v>
      </c>
      <c r="L257" s="12">
        <f>DATE(Table1[[#This Row],[Year]], Table1[[#This Row],[Month]] + 1, 0)</f>
        <v>40209</v>
      </c>
      <c r="M257" s="8">
        <f>Table1[[#This Row],[Model Balance]]</f>
        <v>129641.49</v>
      </c>
      <c r="N257" s="13">
        <v>129589.093251543</v>
      </c>
    </row>
    <row r="258" spans="1:14" x14ac:dyDescent="0.25">
      <c r="A258">
        <v>2010</v>
      </c>
      <c r="B258">
        <v>2</v>
      </c>
      <c r="C258" s="6">
        <v>-8.8757396449703485E-3</v>
      </c>
      <c r="D258" s="8">
        <v>128490.82</v>
      </c>
      <c r="E258" s="6">
        <v>1.1021360247233103E-2</v>
      </c>
      <c r="F258" s="8">
        <v>24695.59</v>
      </c>
      <c r="G258" s="6">
        <v>3.0918460139436332E-2</v>
      </c>
      <c r="H258" s="8">
        <v>13952.46</v>
      </c>
      <c r="I258" s="6">
        <v>3.0918460139436332E-2</v>
      </c>
      <c r="J258" s="6">
        <v>-8.8757396449703485E-3</v>
      </c>
      <c r="K258" s="6">
        <v>-2.0860089686099981E-3</v>
      </c>
      <c r="L258" s="12">
        <f>DATE(Table1[[#This Row],[Year]], Table1[[#This Row],[Month]] + 1, 0)</f>
        <v>40237</v>
      </c>
      <c r="M258" s="8">
        <f>Table1[[#This Row],[Model Balance]]</f>
        <v>128490.82</v>
      </c>
      <c r="N258" s="13">
        <v>128438.8941991348</v>
      </c>
    </row>
    <row r="259" spans="1:14" x14ac:dyDescent="0.25">
      <c r="A259">
        <v>2010</v>
      </c>
      <c r="B259">
        <v>3</v>
      </c>
      <c r="C259" s="6">
        <v>6.0135500836670852E-2</v>
      </c>
      <c r="D259" s="8">
        <v>136217.68</v>
      </c>
      <c r="E259" s="6">
        <v>6.58886459407233E-2</v>
      </c>
      <c r="F259" s="8">
        <v>26322.75</v>
      </c>
      <c r="G259" s="6">
        <v>6.0135500836670852E-2</v>
      </c>
      <c r="H259" s="8">
        <v>14791.5</v>
      </c>
      <c r="I259" s="6">
        <v>6.0135500836670852E-2</v>
      </c>
      <c r="J259" s="6">
        <v>7.1641791044775971E-2</v>
      </c>
      <c r="K259" s="6">
        <v>-1.5121745810546483E-2</v>
      </c>
      <c r="L259" s="12">
        <f>DATE(Table1[[#This Row],[Year]], Table1[[#This Row],[Month]] + 1, 0)</f>
        <v>40268</v>
      </c>
      <c r="M259" s="8">
        <f>Table1[[#This Row],[Model Balance]]</f>
        <v>136217.68</v>
      </c>
      <c r="N259" s="13">
        <v>136162.6314286612</v>
      </c>
    </row>
    <row r="260" spans="1:14" x14ac:dyDescent="0.25">
      <c r="A260">
        <v>2010</v>
      </c>
      <c r="B260">
        <v>4</v>
      </c>
      <c r="C260" s="6">
        <v>1.578019121878782E-2</v>
      </c>
      <c r="D260" s="8">
        <v>138367.22</v>
      </c>
      <c r="E260" s="6">
        <v>1.3112936835020461E-2</v>
      </c>
      <c r="F260" s="8">
        <v>26667.919999999998</v>
      </c>
      <c r="G260" s="6">
        <v>1.578019121878782E-2</v>
      </c>
      <c r="H260" s="8">
        <v>15024.91</v>
      </c>
      <c r="I260" s="6">
        <v>1.578019121878782E-2</v>
      </c>
      <c r="J260" s="6">
        <v>1.0445682451253324E-2</v>
      </c>
      <c r="K260" s="6">
        <v>2.7587292817679465E-2</v>
      </c>
      <c r="L260" s="12">
        <f>DATE(Table1[[#This Row],[Year]], Table1[[#This Row],[Month]] + 1, 0)</f>
        <v>40298</v>
      </c>
      <c r="M260" s="8">
        <f>Table1[[#This Row],[Model Balance]]</f>
        <v>138367.22</v>
      </c>
      <c r="N260" s="13">
        <v>138311.30378946959</v>
      </c>
    </row>
    <row r="261" spans="1:14" x14ac:dyDescent="0.25">
      <c r="A261">
        <v>2010</v>
      </c>
      <c r="B261">
        <v>5</v>
      </c>
      <c r="C261" s="6">
        <v>-8.0051174266654646E-2</v>
      </c>
      <c r="D261" s="8">
        <v>127290.77</v>
      </c>
      <c r="E261" s="6">
        <v>-9.757210677495376E-2</v>
      </c>
      <c r="F261" s="8">
        <v>24065.87</v>
      </c>
      <c r="G261" s="6">
        <v>-8.0051174266654646E-2</v>
      </c>
      <c r="H261" s="8">
        <v>13822.15</v>
      </c>
      <c r="I261" s="6">
        <v>-8.0051174266654646E-2</v>
      </c>
      <c r="J261" s="6">
        <v>-0.11509303928325276</v>
      </c>
      <c r="K261" s="6">
        <v>4.2321762589928147E-2</v>
      </c>
      <c r="L261" s="12">
        <f>DATE(Table1[[#This Row],[Year]], Table1[[#This Row],[Month]] + 1, 0)</f>
        <v>40329</v>
      </c>
      <c r="M261" s="8">
        <f>Table1[[#This Row],[Model Balance]]</f>
        <v>127290.77</v>
      </c>
      <c r="N261" s="13">
        <v>127251.9607559718</v>
      </c>
    </row>
    <row r="262" spans="1:14" x14ac:dyDescent="0.25">
      <c r="A262">
        <v>2010</v>
      </c>
      <c r="B262">
        <v>6</v>
      </c>
      <c r="C262" s="6">
        <v>4.6658614718614766E-2</v>
      </c>
      <c r="D262" s="8">
        <v>133229.98000000001</v>
      </c>
      <c r="E262" s="6">
        <v>-2.6976100419563442E-2</v>
      </c>
      <c r="F262" s="8">
        <v>23416.67</v>
      </c>
      <c r="G262" s="6">
        <v>-5.2394568440372935E-2</v>
      </c>
      <c r="H262" s="8">
        <v>13097.95</v>
      </c>
      <c r="I262" s="6">
        <v>-5.2394568440372935E-2</v>
      </c>
      <c r="J262" s="6">
        <v>-1.5576323987538387E-3</v>
      </c>
      <c r="K262" s="6">
        <v>4.6658614718614766E-2</v>
      </c>
      <c r="L262" s="12">
        <f>DATE(Table1[[#This Row],[Year]], Table1[[#This Row],[Month]] + 1, 0)</f>
        <v>40359</v>
      </c>
      <c r="M262" s="8">
        <f>Table1[[#This Row],[Model Balance]]</f>
        <v>133229.98000000001</v>
      </c>
      <c r="N262" s="13">
        <v>133189.3609659838</v>
      </c>
    </row>
    <row r="263" spans="1:14" x14ac:dyDescent="0.25">
      <c r="A263">
        <v>2010</v>
      </c>
      <c r="B263">
        <v>7</v>
      </c>
      <c r="C263" s="6">
        <v>-1.7086307053943983E-3</v>
      </c>
      <c r="D263" s="8">
        <v>133002.34</v>
      </c>
      <c r="E263" s="6">
        <v>8.2562411125672863E-2</v>
      </c>
      <c r="F263" s="8">
        <v>25350.01</v>
      </c>
      <c r="G263" s="6">
        <v>6.9961015699083307E-2</v>
      </c>
      <c r="H263" s="8">
        <v>14014.29</v>
      </c>
      <c r="I263" s="6">
        <v>6.9961015699083307E-2</v>
      </c>
      <c r="J263" s="6">
        <v>9.5163806552261976E-2</v>
      </c>
      <c r="K263" s="6">
        <v>-1.7086307053942873E-3</v>
      </c>
      <c r="L263" s="12">
        <f>DATE(Table1[[#This Row],[Year]], Table1[[#This Row],[Month]] + 1, 0)</f>
        <v>40390</v>
      </c>
      <c r="M263" s="8">
        <f>Table1[[#This Row],[Model Balance]]</f>
        <v>133002.34</v>
      </c>
      <c r="N263" s="13">
        <v>132961.78953324669</v>
      </c>
    </row>
    <row r="264" spans="1:14" x14ac:dyDescent="0.25">
      <c r="A264">
        <v>2010</v>
      </c>
      <c r="B264">
        <v>8</v>
      </c>
      <c r="C264" s="6">
        <v>-2.6353276353276334E-2</v>
      </c>
      <c r="D264" s="8">
        <v>129497.29</v>
      </c>
      <c r="E264" s="6">
        <v>-3.5825579584811473E-2</v>
      </c>
      <c r="F264" s="8">
        <v>24441.83</v>
      </c>
      <c r="G264" s="6">
        <v>-4.5297882816346391E-2</v>
      </c>
      <c r="H264" s="8">
        <v>13379.47</v>
      </c>
      <c r="I264" s="6">
        <v>-4.5297882816346502E-2</v>
      </c>
      <c r="J264" s="6">
        <v>-2.6353276353276334E-2</v>
      </c>
      <c r="K264" s="6">
        <v>7.0789741451209309E-2</v>
      </c>
      <c r="L264" s="12">
        <f>DATE(Table1[[#This Row],[Year]], Table1[[#This Row],[Month]] + 1, 0)</f>
        <v>40421</v>
      </c>
      <c r="M264" s="8">
        <f>Table1[[#This Row],[Model Balance]]</f>
        <v>129497.29</v>
      </c>
      <c r="N264" s="13">
        <v>129457.81074948861</v>
      </c>
    </row>
    <row r="265" spans="1:14" x14ac:dyDescent="0.25">
      <c r="A265">
        <v>2010</v>
      </c>
      <c r="B265">
        <v>9</v>
      </c>
      <c r="C265" s="6">
        <v>0.11558156547183618</v>
      </c>
      <c r="D265" s="8">
        <v>144464.79</v>
      </c>
      <c r="E265" s="6">
        <v>0.10238526231517198</v>
      </c>
      <c r="F265" s="8">
        <v>26944.31</v>
      </c>
      <c r="G265" s="6">
        <v>8.9188959158507553E-2</v>
      </c>
      <c r="H265" s="8">
        <v>14572.77</v>
      </c>
      <c r="I265" s="6">
        <v>8.9188959158507553E-2</v>
      </c>
      <c r="J265" s="6">
        <v>0.11558156547183618</v>
      </c>
      <c r="K265" s="6">
        <v>-1.822148437499993E-2</v>
      </c>
      <c r="L265" s="12">
        <f>DATE(Table1[[#This Row],[Year]], Table1[[#This Row],[Month]] + 1, 0)</f>
        <v>40451</v>
      </c>
      <c r="M265" s="8">
        <f>Table1[[#This Row],[Model Balance]]</f>
        <v>144464.79</v>
      </c>
      <c r="N265" s="13">
        <v>144420.7471786814</v>
      </c>
    </row>
    <row r="266" spans="1:14" x14ac:dyDescent="0.25">
      <c r="A266">
        <v>2010</v>
      </c>
      <c r="B266">
        <v>10</v>
      </c>
      <c r="C266" s="6">
        <v>3.6721311475409912E-2</v>
      </c>
      <c r="D266" s="8">
        <v>149769.72</v>
      </c>
      <c r="E266" s="6">
        <v>3.7302212943111535E-2</v>
      </c>
      <c r="F266" s="8">
        <v>27949.39</v>
      </c>
      <c r="G266" s="6">
        <v>3.7883114410812935E-2</v>
      </c>
      <c r="H266" s="8">
        <v>15124.84</v>
      </c>
      <c r="I266" s="6">
        <v>3.7883114410812935E-2</v>
      </c>
      <c r="J266" s="6">
        <v>3.6721311475409912E-2</v>
      </c>
      <c r="K266" s="6">
        <v>-3.2882442138866819E-2</v>
      </c>
      <c r="L266" s="12">
        <f>DATE(Table1[[#This Row],[Year]], Table1[[#This Row],[Month]] + 1, 0)</f>
        <v>40482</v>
      </c>
      <c r="M266" s="8">
        <f>Table1[[#This Row],[Model Balance]]</f>
        <v>149769.72</v>
      </c>
      <c r="N266" s="13">
        <v>149724.0664182539</v>
      </c>
    </row>
    <row r="267" spans="1:14" x14ac:dyDescent="0.25">
      <c r="A267">
        <v>2010</v>
      </c>
      <c r="B267">
        <v>11</v>
      </c>
      <c r="C267" s="6">
        <v>-3.1625553447185206E-2</v>
      </c>
      <c r="D267" s="8">
        <v>145033.17000000001</v>
      </c>
      <c r="E267" s="6">
        <v>-1.5812776723592714E-2</v>
      </c>
      <c r="F267" s="8">
        <v>27507.43</v>
      </c>
      <c r="G267" s="6">
        <v>0</v>
      </c>
      <c r="H267" s="8">
        <v>15124.84</v>
      </c>
      <c r="I267" s="6">
        <v>0</v>
      </c>
      <c r="J267" s="6">
        <v>-3.1625553447185206E-2</v>
      </c>
      <c r="K267" s="6">
        <v>-1.5986754966887284E-2</v>
      </c>
      <c r="L267" s="12">
        <f>DATE(Table1[[#This Row],[Year]], Table1[[#This Row],[Month]] + 1, 0)</f>
        <v>40512</v>
      </c>
      <c r="M267" s="8">
        <f>Table1[[#This Row],[Model Balance]]</f>
        <v>145033.17000000001</v>
      </c>
      <c r="N267" s="13">
        <v>144988.95995363241</v>
      </c>
    </row>
    <row r="268" spans="1:14" x14ac:dyDescent="0.25">
      <c r="A268">
        <v>2010</v>
      </c>
      <c r="B268">
        <v>12</v>
      </c>
      <c r="C268" s="6">
        <v>0.10381228565421918</v>
      </c>
      <c r="D268" s="8">
        <v>160089.4</v>
      </c>
      <c r="E268" s="6">
        <v>8.5262832539596323E-2</v>
      </c>
      <c r="F268" s="8">
        <v>29852.799999999999</v>
      </c>
      <c r="G268" s="6">
        <v>6.6713379424973684E-2</v>
      </c>
      <c r="H268" s="8">
        <v>16133.87</v>
      </c>
      <c r="I268" s="6">
        <v>6.6713379424973684E-2</v>
      </c>
      <c r="J268" s="6">
        <v>0.10381228565421918</v>
      </c>
      <c r="K268" s="6">
        <v>-3.5770090967995993E-2</v>
      </c>
      <c r="L268" s="12">
        <f>DATE(Table1[[#This Row],[Year]], Table1[[#This Row],[Month]] + 1, 0)</f>
        <v>40543</v>
      </c>
      <c r="M268" s="8">
        <f>Table1[[#This Row],[Model Balance]]</f>
        <v>160089.4</v>
      </c>
      <c r="N268" s="13">
        <v>160040.5952807907</v>
      </c>
    </row>
    <row r="269" spans="1:14" x14ac:dyDescent="0.25">
      <c r="A269">
        <v>2011</v>
      </c>
      <c r="B269">
        <v>1</v>
      </c>
      <c r="C269" s="6">
        <v>7.1985602879423016E-3</v>
      </c>
      <c r="D269" s="8">
        <v>161241.81</v>
      </c>
      <c r="E269" s="6">
        <v>1.5384809413527378E-2</v>
      </c>
      <c r="F269" s="8">
        <v>30312.080000000002</v>
      </c>
      <c r="G269" s="6">
        <v>2.3571058539112455E-2</v>
      </c>
      <c r="H269" s="8">
        <v>16514.16</v>
      </c>
      <c r="I269" s="6">
        <v>2.3571058539112455E-2</v>
      </c>
      <c r="J269" s="6">
        <v>7.1985602879423016E-3</v>
      </c>
      <c r="K269" s="6">
        <v>-2.3759620596205955E-2</v>
      </c>
      <c r="L269" s="12">
        <f>DATE(Table1[[#This Row],[Year]], Table1[[#This Row],[Month]] + 1, 0)</f>
        <v>40574</v>
      </c>
      <c r="M269" s="8">
        <f>Table1[[#This Row],[Model Balance]]</f>
        <v>161241.81</v>
      </c>
      <c r="N269" s="13">
        <v>161192.6571554055</v>
      </c>
    </row>
    <row r="270" spans="1:14" x14ac:dyDescent="0.25">
      <c r="A270">
        <v>2011</v>
      </c>
      <c r="B270">
        <v>2</v>
      </c>
      <c r="C270" s="6">
        <v>1.2507444907683185E-2</v>
      </c>
      <c r="D270" s="8">
        <v>163258.54</v>
      </c>
      <c r="E270" s="6">
        <v>2.3335122706899636E-2</v>
      </c>
      <c r="F270" s="8">
        <v>31019.41</v>
      </c>
      <c r="G270" s="6">
        <v>3.4162800506115643E-2</v>
      </c>
      <c r="H270" s="8">
        <v>17078.330000000002</v>
      </c>
      <c r="I270" s="6">
        <v>3.4162800506115643E-2</v>
      </c>
      <c r="J270" s="6">
        <v>1.2507444907683185E-2</v>
      </c>
      <c r="K270" s="6">
        <v>1.2363045496750047E-2</v>
      </c>
      <c r="L270" s="12">
        <f>DATE(Table1[[#This Row],[Year]], Table1[[#This Row],[Month]] + 1, 0)</f>
        <v>40602</v>
      </c>
      <c r="M270" s="8">
        <f>Table1[[#This Row],[Model Balance]]</f>
        <v>163258.54</v>
      </c>
      <c r="N270" s="13">
        <v>163208.76543443601</v>
      </c>
    </row>
    <row r="271" spans="1:14" x14ac:dyDescent="0.25">
      <c r="A271">
        <v>2011</v>
      </c>
      <c r="B271">
        <v>3</v>
      </c>
      <c r="C271" s="6">
        <v>2.5617657176835174E-4</v>
      </c>
      <c r="D271" s="8">
        <v>163300.35999999999</v>
      </c>
      <c r="E271" s="6">
        <v>2.4810294623547335E-3</v>
      </c>
      <c r="F271" s="8">
        <v>31096.37</v>
      </c>
      <c r="G271" s="6">
        <v>2.5617657176835174E-4</v>
      </c>
      <c r="H271" s="8">
        <v>17082.7</v>
      </c>
      <c r="I271" s="6">
        <v>2.5617657176835174E-4</v>
      </c>
      <c r="J271" s="6">
        <v>4.7058823529411153E-3</v>
      </c>
      <c r="K271" s="6">
        <v>2.0634774609051831E-4</v>
      </c>
      <c r="L271" s="12">
        <f>DATE(Table1[[#This Row],[Year]], Table1[[#This Row],[Month]] + 1, 0)</f>
        <v>40633</v>
      </c>
      <c r="M271" s="8">
        <f>Table1[[#This Row],[Model Balance]]</f>
        <v>163300.35999999999</v>
      </c>
      <c r="N271" s="13">
        <v>163250.5756965662</v>
      </c>
    </row>
    <row r="272" spans="1:14" x14ac:dyDescent="0.25">
      <c r="A272">
        <v>2011</v>
      </c>
      <c r="B272">
        <v>4</v>
      </c>
      <c r="C272" s="6">
        <v>2.9479200786111992E-2</v>
      </c>
      <c r="D272" s="8">
        <v>168114.32</v>
      </c>
      <c r="E272" s="6">
        <v>3.9329764327482364E-2</v>
      </c>
      <c r="F272" s="8">
        <v>32319.39</v>
      </c>
      <c r="G272" s="6">
        <v>2.9479200786111992E-2</v>
      </c>
      <c r="H272" s="8">
        <v>17586.29</v>
      </c>
      <c r="I272" s="6">
        <v>2.9479200786111992E-2</v>
      </c>
      <c r="J272" s="6">
        <v>4.9180327868852736E-2</v>
      </c>
      <c r="K272" s="6">
        <v>2.0398892988929607E-2</v>
      </c>
      <c r="L272" s="12">
        <f>DATE(Table1[[#This Row],[Year]], Table1[[#This Row],[Month]] + 1, 0)</f>
        <v>40663</v>
      </c>
      <c r="M272" s="8">
        <f>Table1[[#This Row],[Model Balance]]</f>
        <v>168114.32</v>
      </c>
      <c r="N272" s="13">
        <v>168063.07219592101</v>
      </c>
    </row>
    <row r="273" spans="1:14" x14ac:dyDescent="0.25">
      <c r="A273">
        <v>2011</v>
      </c>
      <c r="B273">
        <v>5</v>
      </c>
      <c r="C273" s="6">
        <v>-2.4553571428571397E-2</v>
      </c>
      <c r="D273" s="8">
        <v>163986.51999999999</v>
      </c>
      <c r="E273" s="6">
        <v>-1.8003798122812609E-2</v>
      </c>
      <c r="F273" s="8">
        <v>31737.51</v>
      </c>
      <c r="G273" s="6">
        <v>-1.145402481705371E-2</v>
      </c>
      <c r="H273" s="8">
        <v>17384.849999999999</v>
      </c>
      <c r="I273" s="6">
        <v>-1.145402481705371E-2</v>
      </c>
      <c r="J273" s="6">
        <v>-2.4553571428571508E-2</v>
      </c>
      <c r="K273" s="6">
        <v>3.2919401631912981E-2</v>
      </c>
      <c r="L273" s="12">
        <f>DATE(Table1[[#This Row],[Year]], Table1[[#This Row],[Month]] + 1, 0)</f>
        <v>40694</v>
      </c>
      <c r="M273" s="8">
        <f>Table1[[#This Row],[Model Balance]]</f>
        <v>163986.51999999999</v>
      </c>
      <c r="N273" s="13">
        <v>163936.5235478254</v>
      </c>
    </row>
    <row r="274" spans="1:14" x14ac:dyDescent="0.25">
      <c r="A274">
        <v>2011</v>
      </c>
      <c r="B274">
        <v>6</v>
      </c>
      <c r="C274" s="6">
        <v>-2.8032036613272582E-2</v>
      </c>
      <c r="D274" s="8">
        <v>159389.64000000001</v>
      </c>
      <c r="E274" s="6">
        <v>-2.2377414571339349E-2</v>
      </c>
      <c r="F274" s="8">
        <v>31027.31</v>
      </c>
      <c r="G274" s="6">
        <v>-1.6722792529406338E-2</v>
      </c>
      <c r="H274" s="8">
        <v>17094.13</v>
      </c>
      <c r="I274" s="6">
        <v>-1.6722792529406338E-2</v>
      </c>
      <c r="J274" s="6">
        <v>-2.8032036613272471E-2</v>
      </c>
      <c r="K274" s="6">
        <v>-1.9963996478873258E-2</v>
      </c>
      <c r="L274" s="12">
        <f>DATE(Table1[[#This Row],[Year]], Table1[[#This Row],[Month]] + 1, 0)</f>
        <v>40724</v>
      </c>
      <c r="M274" s="8">
        <f>Table1[[#This Row],[Model Balance]]</f>
        <v>159389.64000000001</v>
      </c>
      <c r="N274" s="13">
        <v>159341.04891815811</v>
      </c>
    </row>
    <row r="275" spans="1:14" x14ac:dyDescent="0.25">
      <c r="A275">
        <v>2011</v>
      </c>
      <c r="B275">
        <v>7</v>
      </c>
      <c r="C275" s="6">
        <v>-2.0468557336621673E-2</v>
      </c>
      <c r="D275" s="8">
        <v>156127.16</v>
      </c>
      <c r="E275" s="6">
        <v>-1.8180129168605008E-2</v>
      </c>
      <c r="F275" s="8">
        <v>30463.23</v>
      </c>
      <c r="G275" s="6">
        <v>-2.0468557336621562E-2</v>
      </c>
      <c r="H275" s="8">
        <v>16744.240000000002</v>
      </c>
      <c r="I275" s="6">
        <v>-2.0468557336621562E-2</v>
      </c>
      <c r="J275" s="6">
        <v>-1.5891701000588454E-2</v>
      </c>
      <c r="K275" s="6">
        <v>4.1798018018017968E-2</v>
      </c>
      <c r="L275" s="12">
        <f>DATE(Table1[[#This Row],[Year]], Table1[[#This Row],[Month]] + 1, 0)</f>
        <v>40755</v>
      </c>
      <c r="M275" s="8">
        <f>Table1[[#This Row],[Model Balance]]</f>
        <v>156127.16</v>
      </c>
      <c r="N275" s="13">
        <v>156079.56752239951</v>
      </c>
    </row>
    <row r="276" spans="1:14" x14ac:dyDescent="0.25">
      <c r="A276">
        <v>2011</v>
      </c>
      <c r="B276">
        <v>8</v>
      </c>
      <c r="C276" s="6">
        <v>8.6817779705117282E-2</v>
      </c>
      <c r="D276" s="8">
        <v>169681.78</v>
      </c>
      <c r="E276" s="6">
        <v>-7.5677268792231467E-2</v>
      </c>
      <c r="F276" s="8">
        <v>28157.86</v>
      </c>
      <c r="G276" s="6">
        <v>-5.4464585431352686E-2</v>
      </c>
      <c r="H276" s="8">
        <v>15832.27</v>
      </c>
      <c r="I276" s="6">
        <v>-5.4464585431352686E-2</v>
      </c>
      <c r="J276" s="6">
        <v>-9.6889952153110137E-2</v>
      </c>
      <c r="K276" s="6">
        <v>8.6817779705117282E-2</v>
      </c>
      <c r="L276" s="12">
        <f>DATE(Table1[[#This Row],[Year]], Table1[[#This Row],[Month]] + 1, 0)</f>
        <v>40786</v>
      </c>
      <c r="M276" s="8">
        <f>Table1[[#This Row],[Model Balance]]</f>
        <v>169681.78</v>
      </c>
      <c r="N276" s="13">
        <v>169630.0490318966</v>
      </c>
    </row>
    <row r="277" spans="1:14" x14ac:dyDescent="0.25">
      <c r="A277">
        <v>2011</v>
      </c>
      <c r="B277">
        <v>9</v>
      </c>
      <c r="C277" s="6">
        <v>0.10162712000000007</v>
      </c>
      <c r="D277" s="8">
        <v>186926.05</v>
      </c>
      <c r="E277" s="6">
        <v>-9.415332458704595E-2</v>
      </c>
      <c r="F277" s="8">
        <v>25506.7</v>
      </c>
      <c r="G277" s="6">
        <v>-7.0425854472105476E-2</v>
      </c>
      <c r="H277" s="8">
        <v>14717.27</v>
      </c>
      <c r="I277" s="6">
        <v>-7.0425854472105476E-2</v>
      </c>
      <c r="J277" s="6">
        <v>-0.11788079470198665</v>
      </c>
      <c r="K277" s="6">
        <v>0.10162712000000007</v>
      </c>
      <c r="L277" s="12">
        <f>DATE(Table1[[#This Row],[Year]], Table1[[#This Row],[Month]] + 1, 0)</f>
        <v>40816</v>
      </c>
      <c r="M277" s="8">
        <f>Table1[[#This Row],[Model Balance]]</f>
        <v>186926.05</v>
      </c>
      <c r="N277" s="13">
        <v>186869.06238061551</v>
      </c>
    </row>
    <row r="278" spans="1:14" x14ac:dyDescent="0.25">
      <c r="A278">
        <v>2011</v>
      </c>
      <c r="B278">
        <v>10</v>
      </c>
      <c r="C278" s="6">
        <v>-3.3351382823871956E-2</v>
      </c>
      <c r="D278" s="8">
        <v>180691.81</v>
      </c>
      <c r="E278" s="6">
        <v>9.5484931081974533E-2</v>
      </c>
      <c r="F278" s="8">
        <v>27942.21</v>
      </c>
      <c r="G278" s="6">
        <v>0.10913803033211744</v>
      </c>
      <c r="H278" s="8">
        <v>16323.48</v>
      </c>
      <c r="I278" s="6">
        <v>0.10913803033211744</v>
      </c>
      <c r="J278" s="6">
        <v>8.1831831831831847E-2</v>
      </c>
      <c r="K278" s="6">
        <v>-3.3351382823871956E-2</v>
      </c>
      <c r="L278" s="12">
        <f>DATE(Table1[[#This Row],[Year]], Table1[[#This Row],[Month]] + 1, 0)</f>
        <v>40847</v>
      </c>
      <c r="M278" s="8">
        <f>Table1[[#This Row],[Model Balance]]</f>
        <v>180691.81</v>
      </c>
      <c r="N278" s="13">
        <v>180636.73434358891</v>
      </c>
    </row>
    <row r="279" spans="1:14" x14ac:dyDescent="0.25">
      <c r="A279">
        <v>2011</v>
      </c>
      <c r="B279">
        <v>11</v>
      </c>
      <c r="C279" s="6">
        <v>-2.3366508005192577E-3</v>
      </c>
      <c r="D279" s="8">
        <v>180269.59</v>
      </c>
      <c r="E279" s="6">
        <v>-2.0946257391932122E-2</v>
      </c>
      <c r="F279" s="8">
        <v>27356.92</v>
      </c>
      <c r="G279" s="6">
        <v>-2.3366508005192577E-3</v>
      </c>
      <c r="H279" s="8">
        <v>16285.34</v>
      </c>
      <c r="I279" s="6">
        <v>-2.3366508005192577E-3</v>
      </c>
      <c r="J279" s="6">
        <v>-3.9555863983344874E-2</v>
      </c>
      <c r="K279" s="6">
        <v>1.8162113207547348E-2</v>
      </c>
      <c r="L279" s="12">
        <f>DATE(Table1[[#This Row],[Year]], Table1[[#This Row],[Month]] + 1, 0)</f>
        <v>40877</v>
      </c>
      <c r="M279" s="8">
        <f>Table1[[#This Row],[Model Balance]]</f>
        <v>180269.59</v>
      </c>
      <c r="N279" s="13">
        <v>180214.64937363891</v>
      </c>
    </row>
    <row r="280" spans="1:14" x14ac:dyDescent="0.25">
      <c r="A280">
        <v>2011</v>
      </c>
      <c r="B280">
        <v>12</v>
      </c>
      <c r="C280" s="6">
        <v>3.1337798602978584E-2</v>
      </c>
      <c r="D280" s="8">
        <v>185918.84</v>
      </c>
      <c r="E280" s="6">
        <v>-1.153508056124708E-2</v>
      </c>
      <c r="F280" s="8">
        <v>27041.360000000001</v>
      </c>
      <c r="G280" s="6">
        <v>1.0175977786465618E-2</v>
      </c>
      <c r="H280" s="8">
        <v>16451.060000000001</v>
      </c>
      <c r="I280" s="6">
        <v>1.0175977786465618E-2</v>
      </c>
      <c r="J280" s="6">
        <v>-3.3246138908959555E-2</v>
      </c>
      <c r="K280" s="6">
        <v>3.1337798602978584E-2</v>
      </c>
      <c r="L280" s="12">
        <f>DATE(Table1[[#This Row],[Year]], Table1[[#This Row],[Month]] + 1, 0)</f>
        <v>40908</v>
      </c>
      <c r="M280" s="8">
        <f>Table1[[#This Row],[Model Balance]]</f>
        <v>185918.84</v>
      </c>
      <c r="N280" s="13">
        <v>185862.19365977839</v>
      </c>
    </row>
    <row r="281" spans="1:14" x14ac:dyDescent="0.25">
      <c r="A281">
        <v>2012</v>
      </c>
      <c r="B281">
        <v>1</v>
      </c>
      <c r="C281" s="6">
        <v>4.4645941278065759E-2</v>
      </c>
      <c r="D281" s="8">
        <v>194219.37</v>
      </c>
      <c r="E281" s="6">
        <v>6.639473350954761E-2</v>
      </c>
      <c r="F281" s="8">
        <v>28836.76</v>
      </c>
      <c r="G281" s="6">
        <v>4.4645941278065759E-2</v>
      </c>
      <c r="H281" s="8">
        <v>17185.53</v>
      </c>
      <c r="I281" s="6">
        <v>4.4645941278065759E-2</v>
      </c>
      <c r="J281" s="6">
        <v>8.814352574102946E-2</v>
      </c>
      <c r="K281" s="6">
        <v>7.8313343328351159E-4</v>
      </c>
      <c r="L281" s="12">
        <f>DATE(Table1[[#This Row],[Year]], Table1[[#This Row],[Month]] + 1, 0)</f>
        <v>40939</v>
      </c>
      <c r="M281" s="8">
        <f>Table1[[#This Row],[Model Balance]]</f>
        <v>194219.37</v>
      </c>
      <c r="N281" s="13">
        <v>194160.18624372961</v>
      </c>
    </row>
    <row r="282" spans="1:14" x14ac:dyDescent="0.25">
      <c r="A282">
        <v>2012</v>
      </c>
      <c r="B282">
        <v>2</v>
      </c>
      <c r="C282" s="6">
        <v>4.3068529387451537E-2</v>
      </c>
      <c r="D282" s="8">
        <v>202584.11</v>
      </c>
      <c r="E282" s="6">
        <v>4.9491253941037705E-2</v>
      </c>
      <c r="F282" s="8">
        <v>30263.93</v>
      </c>
      <c r="G282" s="6">
        <v>4.3068529387451537E-2</v>
      </c>
      <c r="H282" s="8">
        <v>17925.689999999999</v>
      </c>
      <c r="I282" s="6">
        <v>4.3068529387451537E-2</v>
      </c>
      <c r="J282" s="6">
        <v>5.5913978494623873E-2</v>
      </c>
      <c r="K282" s="6">
        <v>-2.1118243243243295E-2</v>
      </c>
      <c r="L282" s="12">
        <f>DATE(Table1[[#This Row],[Year]], Table1[[#This Row],[Month]] + 1, 0)</f>
        <v>40968</v>
      </c>
      <c r="M282" s="8">
        <f>Table1[[#This Row],[Model Balance]]</f>
        <v>202584.11</v>
      </c>
      <c r="N282" s="13">
        <v>202522.3799307447</v>
      </c>
    </row>
    <row r="283" spans="1:14" x14ac:dyDescent="0.25">
      <c r="A283">
        <v>2012</v>
      </c>
      <c r="B283">
        <v>3</v>
      </c>
      <c r="C283" s="6">
        <v>3.2814549865987308E-2</v>
      </c>
      <c r="D283" s="8">
        <v>209231.81</v>
      </c>
      <c r="E283" s="6">
        <v>1.8443934810794094E-2</v>
      </c>
      <c r="F283" s="8">
        <v>30822.11</v>
      </c>
      <c r="G283" s="6">
        <v>3.2814549865987308E-2</v>
      </c>
      <c r="H283" s="8">
        <v>18513.91</v>
      </c>
      <c r="I283" s="6">
        <v>3.2814549865987308E-2</v>
      </c>
      <c r="J283" s="6">
        <v>4.0733197556006573E-3</v>
      </c>
      <c r="K283" s="6">
        <v>-3.768039969254422E-2</v>
      </c>
      <c r="L283" s="12">
        <f>DATE(Table1[[#This Row],[Year]], Table1[[#This Row],[Month]] + 1, 0)</f>
        <v>40999</v>
      </c>
      <c r="M283" s="8">
        <f>Table1[[#This Row],[Model Balance]]</f>
        <v>209231.81</v>
      </c>
      <c r="N283" s="13">
        <v>209168.06066604599</v>
      </c>
    </row>
    <row r="284" spans="1:14" x14ac:dyDescent="0.25">
      <c r="A284">
        <v>2012</v>
      </c>
      <c r="B284">
        <v>4</v>
      </c>
      <c r="C284" s="6">
        <v>-6.3954384342734816E-3</v>
      </c>
      <c r="D284" s="8">
        <v>207893.69</v>
      </c>
      <c r="E284" s="6">
        <v>-6.5783818270082062E-3</v>
      </c>
      <c r="F284" s="8">
        <v>30619.35</v>
      </c>
      <c r="G284" s="6">
        <v>-6.3954384342733706E-3</v>
      </c>
      <c r="H284" s="8">
        <v>18395.509999999998</v>
      </c>
      <c r="I284" s="6">
        <v>-6.3954384342734816E-3</v>
      </c>
      <c r="J284" s="6">
        <v>-6.7613252197430418E-3</v>
      </c>
      <c r="K284" s="6">
        <v>4.3703730738037239E-2</v>
      </c>
      <c r="L284" s="12">
        <f>DATE(Table1[[#This Row],[Year]], Table1[[#This Row],[Month]] + 1, 0)</f>
        <v>41029</v>
      </c>
      <c r="M284" s="8">
        <f>Table1[[#This Row],[Model Balance]]</f>
        <v>207893.69</v>
      </c>
      <c r="N284" s="13">
        <v>207830.33921158189</v>
      </c>
    </row>
    <row r="285" spans="1:14" x14ac:dyDescent="0.25">
      <c r="A285">
        <v>2012</v>
      </c>
      <c r="B285">
        <v>5</v>
      </c>
      <c r="C285" s="6">
        <v>-6.0178363706863136E-2</v>
      </c>
      <c r="D285" s="8">
        <v>195382.98</v>
      </c>
      <c r="E285" s="6">
        <v>-8.8972776135255893E-2</v>
      </c>
      <c r="F285" s="8">
        <v>27895.06</v>
      </c>
      <c r="G285" s="6">
        <v>-6.0178363706863025E-2</v>
      </c>
      <c r="H285" s="8">
        <v>17288.5</v>
      </c>
      <c r="I285" s="6">
        <v>-6.0178363706863025E-2</v>
      </c>
      <c r="J285" s="6">
        <v>-0.11776718856364865</v>
      </c>
      <c r="K285" s="6">
        <v>7.7879517133956355E-2</v>
      </c>
      <c r="L285" s="12">
        <f>DATE(Table1[[#This Row],[Year]], Table1[[#This Row],[Month]] + 1, 0)</f>
        <v>41060</v>
      </c>
      <c r="M285" s="8">
        <f>Table1[[#This Row],[Model Balance]]</f>
        <v>195382.98</v>
      </c>
      <c r="N285" s="13">
        <v>195323.44946917801</v>
      </c>
    </row>
    <row r="286" spans="1:14" x14ac:dyDescent="0.25">
      <c r="A286">
        <v>2012</v>
      </c>
      <c r="B286">
        <v>6</v>
      </c>
      <c r="C286" s="6">
        <v>-1.4444532947139654E-2</v>
      </c>
      <c r="D286" s="8">
        <v>192560.77</v>
      </c>
      <c r="E286" s="6">
        <v>3.9834865280092391E-2</v>
      </c>
      <c r="F286" s="8">
        <v>29006.26</v>
      </c>
      <c r="G286" s="6">
        <v>4.1089483646604252E-2</v>
      </c>
      <c r="H286" s="8">
        <v>17998.87</v>
      </c>
      <c r="I286" s="6">
        <v>4.1089483646604252E-2</v>
      </c>
      <c r="J286" s="6">
        <v>3.8580246913580307E-2</v>
      </c>
      <c r="K286" s="6">
        <v>-1.4444532947139765E-2</v>
      </c>
      <c r="L286" s="12">
        <f>DATE(Table1[[#This Row],[Year]], Table1[[#This Row],[Month]] + 1, 0)</f>
        <v>41090</v>
      </c>
      <c r="M286" s="8">
        <f>Table1[[#This Row],[Model Balance]]</f>
        <v>192560.77</v>
      </c>
      <c r="N286" s="13">
        <v>192502.09346825659</v>
      </c>
    </row>
    <row r="287" spans="1:14" x14ac:dyDescent="0.25">
      <c r="A287">
        <v>2012</v>
      </c>
      <c r="B287">
        <v>7</v>
      </c>
      <c r="C287" s="6">
        <v>1.369972122660279E-2</v>
      </c>
      <c r="D287" s="8">
        <v>195198.8</v>
      </c>
      <c r="E287" s="6">
        <v>5.7354475375213099E-3</v>
      </c>
      <c r="F287" s="8">
        <v>29172.63</v>
      </c>
      <c r="G287" s="6">
        <v>1.369972122660279E-2</v>
      </c>
      <c r="H287" s="8">
        <v>18245.45</v>
      </c>
      <c r="I287" s="6">
        <v>1.369972122660279E-2</v>
      </c>
      <c r="J287" s="6">
        <v>-2.2288261515602814E-3</v>
      </c>
      <c r="K287" s="6">
        <v>3.3224594992636192E-2</v>
      </c>
      <c r="L287" s="12">
        <f>DATE(Table1[[#This Row],[Year]], Table1[[#This Row],[Month]] + 1, 0)</f>
        <v>41121</v>
      </c>
      <c r="M287" s="8">
        <f>Table1[[#This Row],[Model Balance]]</f>
        <v>195198.8</v>
      </c>
      <c r="N287" s="13">
        <v>195139.3184843401</v>
      </c>
    </row>
    <row r="288" spans="1:14" x14ac:dyDescent="0.25">
      <c r="A288">
        <v>2012</v>
      </c>
      <c r="B288">
        <v>8</v>
      </c>
      <c r="C288" s="6">
        <v>2.2393337000078839E-2</v>
      </c>
      <c r="D288" s="8">
        <v>199569.95</v>
      </c>
      <c r="E288" s="6">
        <v>2.5716400443449805E-2</v>
      </c>
      <c r="F288" s="8">
        <v>29922.84</v>
      </c>
      <c r="G288" s="6">
        <v>2.2393337000078839E-2</v>
      </c>
      <c r="H288" s="8">
        <v>18654.03</v>
      </c>
      <c r="I288" s="6">
        <v>2.2393337000078839E-2</v>
      </c>
      <c r="J288" s="6">
        <v>2.9039463886820549E-2</v>
      </c>
      <c r="K288" s="6">
        <v>-1.0627142857142724E-2</v>
      </c>
      <c r="L288" s="12">
        <f>DATE(Table1[[#This Row],[Year]], Table1[[#This Row],[Month]] + 1, 0)</f>
        <v>41152</v>
      </c>
      <c r="M288" s="8">
        <f>Table1[[#This Row],[Model Balance]]</f>
        <v>199569.95</v>
      </c>
      <c r="N288" s="13">
        <v>199509.13900504311</v>
      </c>
    </row>
    <row r="289" spans="1:14" x14ac:dyDescent="0.25">
      <c r="A289">
        <v>2012</v>
      </c>
      <c r="B289">
        <v>9</v>
      </c>
      <c r="C289" s="6">
        <v>2.5765312958096143E-2</v>
      </c>
      <c r="D289" s="8">
        <v>204711.93</v>
      </c>
      <c r="E289" s="6">
        <v>3.1334176015951121E-2</v>
      </c>
      <c r="F289" s="8">
        <v>30860.45</v>
      </c>
      <c r="G289" s="6">
        <v>2.5765312958096143E-2</v>
      </c>
      <c r="H289" s="8">
        <v>19134.650000000001</v>
      </c>
      <c r="I289" s="6">
        <v>2.5765312958096143E-2</v>
      </c>
      <c r="J289" s="6">
        <v>3.6903039073806099E-2</v>
      </c>
      <c r="K289" s="6">
        <v>-2.0965774240231605E-2</v>
      </c>
      <c r="L289" s="12">
        <f>DATE(Table1[[#This Row],[Year]], Table1[[#This Row],[Month]] + 1, 0)</f>
        <v>41182</v>
      </c>
      <c r="M289" s="8">
        <f>Table1[[#This Row],[Model Balance]]</f>
        <v>204711.93</v>
      </c>
      <c r="N289" s="13">
        <v>204649.55440954701</v>
      </c>
    </row>
    <row r="290" spans="1:14" x14ac:dyDescent="0.25">
      <c r="A290">
        <v>2012</v>
      </c>
      <c r="B290">
        <v>10</v>
      </c>
      <c r="C290" s="6">
        <v>-1.8595196868177233E-2</v>
      </c>
      <c r="D290" s="8">
        <v>200905.27</v>
      </c>
      <c r="E290" s="6">
        <v>-3.3659864312973742E-3</v>
      </c>
      <c r="F290" s="8">
        <v>30756.57</v>
      </c>
      <c r="G290" s="6">
        <v>-1.8595196868177122E-2</v>
      </c>
      <c r="H290" s="8">
        <v>18778.84</v>
      </c>
      <c r="I290" s="6">
        <v>-1.8595196868177233E-2</v>
      </c>
      <c r="J290" s="6">
        <v>1.1863224005582707E-2</v>
      </c>
      <c r="K290" s="6">
        <v>-4.3348148148146803E-3</v>
      </c>
      <c r="L290" s="12">
        <f>DATE(Table1[[#This Row],[Year]], Table1[[#This Row],[Month]] + 1, 0)</f>
        <v>41213</v>
      </c>
      <c r="M290" s="8">
        <f>Table1[[#This Row],[Model Balance]]</f>
        <v>200905.27</v>
      </c>
      <c r="N290" s="13">
        <v>200844.0556561983</v>
      </c>
    </row>
    <row r="291" spans="1:14" x14ac:dyDescent="0.25">
      <c r="A291">
        <v>2012</v>
      </c>
      <c r="B291">
        <v>11</v>
      </c>
      <c r="C291" s="6">
        <v>6.2068965517241281E-3</v>
      </c>
      <c r="D291" s="8">
        <v>202152.27</v>
      </c>
      <c r="E291" s="6">
        <v>5.9033869073439327E-3</v>
      </c>
      <c r="F291" s="8">
        <v>30938.14</v>
      </c>
      <c r="G291" s="6">
        <v>5.5998772629639593E-3</v>
      </c>
      <c r="H291" s="8">
        <v>18884</v>
      </c>
      <c r="I291" s="6">
        <v>5.5998772629639593E-3</v>
      </c>
      <c r="J291" s="6">
        <v>6.2068965517241281E-3</v>
      </c>
      <c r="K291" s="6">
        <v>1.3496122296793533E-2</v>
      </c>
      <c r="L291" s="12">
        <f>DATE(Table1[[#This Row],[Year]], Table1[[#This Row],[Month]] + 1, 0)</f>
        <v>41243</v>
      </c>
      <c r="M291" s="8">
        <f>Table1[[#This Row],[Model Balance]]</f>
        <v>202152.27</v>
      </c>
      <c r="N291" s="13">
        <v>202090.67393337601</v>
      </c>
    </row>
    <row r="292" spans="1:14" x14ac:dyDescent="0.25">
      <c r="A292">
        <v>2012</v>
      </c>
      <c r="B292">
        <v>12</v>
      </c>
      <c r="C292" s="6">
        <v>3.6192691560179346E-2</v>
      </c>
      <c r="D292" s="8">
        <v>209468.71</v>
      </c>
      <c r="E292" s="6">
        <v>2.2607753576427081E-2</v>
      </c>
      <c r="F292" s="8">
        <v>31637.58</v>
      </c>
      <c r="G292" s="6">
        <v>9.0228155926750375E-3</v>
      </c>
      <c r="H292" s="8">
        <v>19054.39</v>
      </c>
      <c r="I292" s="6">
        <v>9.0228155926750375E-3</v>
      </c>
      <c r="J292" s="6">
        <v>3.6192691560179346E-2</v>
      </c>
      <c r="K292" s="6">
        <v>-1.9861125715445072E-2</v>
      </c>
      <c r="L292" s="12">
        <f>DATE(Table1[[#This Row],[Year]], Table1[[#This Row],[Month]] + 1, 0)</f>
        <v>41274</v>
      </c>
      <c r="M292" s="8">
        <f>Table1[[#This Row],[Model Balance]]</f>
        <v>209468.71</v>
      </c>
      <c r="N292" s="13">
        <v>209404.8793605885</v>
      </c>
    </row>
    <row r="293" spans="1:14" x14ac:dyDescent="0.25">
      <c r="A293">
        <v>2013</v>
      </c>
      <c r="B293">
        <v>1</v>
      </c>
      <c r="C293" s="6">
        <v>4.9626104690686512E-2</v>
      </c>
      <c r="D293" s="8">
        <v>219863.82</v>
      </c>
      <c r="E293" s="6">
        <v>5.0694151530849885E-2</v>
      </c>
      <c r="F293" s="8">
        <v>33241.42</v>
      </c>
      <c r="G293" s="6">
        <v>5.1762198371013035E-2</v>
      </c>
      <c r="H293" s="8">
        <v>20040.68</v>
      </c>
      <c r="I293" s="6">
        <v>5.1762198371013035E-2</v>
      </c>
      <c r="J293" s="6">
        <v>4.9626104690686512E-2</v>
      </c>
      <c r="K293" s="6">
        <v>-3.2744146901300675E-2</v>
      </c>
      <c r="L293" s="12">
        <f>DATE(Table1[[#This Row],[Year]], Table1[[#This Row],[Month]] + 1, 0)</f>
        <v>41305</v>
      </c>
      <c r="M293" s="8">
        <f>Table1[[#This Row],[Model Balance]]</f>
        <v>219863.82</v>
      </c>
      <c r="N293" s="13">
        <v>219796.82782697291</v>
      </c>
    </row>
    <row r="294" spans="1:14" x14ac:dyDescent="0.25">
      <c r="A294">
        <v>2013</v>
      </c>
      <c r="B294">
        <v>2</v>
      </c>
      <c r="C294" s="6">
        <v>1.9430051813471572E-3</v>
      </c>
      <c r="D294" s="8">
        <v>220291.02</v>
      </c>
      <c r="E294" s="6">
        <v>7.6661541069218408E-3</v>
      </c>
      <c r="F294" s="8">
        <v>33496.26</v>
      </c>
      <c r="G294" s="6">
        <v>1.3389303032496525E-2</v>
      </c>
      <c r="H294" s="8">
        <v>20309.009999999998</v>
      </c>
      <c r="I294" s="6">
        <v>1.3389303032496525E-2</v>
      </c>
      <c r="J294" s="6">
        <v>1.9430051813471572E-3</v>
      </c>
      <c r="K294" s="6">
        <v>1.2621808088818298E-2</v>
      </c>
      <c r="L294" s="12">
        <f>DATE(Table1[[#This Row],[Year]], Table1[[#This Row],[Month]] + 1, 0)</f>
        <v>41333</v>
      </c>
      <c r="M294" s="8">
        <f>Table1[[#This Row],[Model Balance]]</f>
        <v>220291.02</v>
      </c>
      <c r="N294" s="13">
        <v>220223.8942017185</v>
      </c>
    </row>
    <row r="295" spans="1:14" x14ac:dyDescent="0.25">
      <c r="A295">
        <v>2013</v>
      </c>
      <c r="B295">
        <v>3</v>
      </c>
      <c r="C295" s="6">
        <v>1.2928248222365823E-2</v>
      </c>
      <c r="D295" s="8">
        <v>223138.99</v>
      </c>
      <c r="E295" s="6">
        <v>2.5157364312422104E-2</v>
      </c>
      <c r="F295" s="8">
        <v>34338.93</v>
      </c>
      <c r="G295" s="6">
        <v>3.7386480402478384E-2</v>
      </c>
      <c r="H295" s="8">
        <v>21068.3</v>
      </c>
      <c r="I295" s="6">
        <v>3.7386480402478384E-2</v>
      </c>
      <c r="J295" s="6">
        <v>1.2928248222365823E-2</v>
      </c>
      <c r="K295" s="6">
        <v>3.3940345368899116E-4</v>
      </c>
      <c r="L295" s="12">
        <f>DATE(Table1[[#This Row],[Year]], Table1[[#This Row],[Month]] + 1, 0)</f>
        <v>41364</v>
      </c>
      <c r="M295" s="8">
        <f>Table1[[#This Row],[Model Balance]]</f>
        <v>223138.99</v>
      </c>
      <c r="N295" s="13">
        <v>223071.00337167369</v>
      </c>
    </row>
    <row r="296" spans="1:14" x14ac:dyDescent="0.25">
      <c r="A296">
        <v>2013</v>
      </c>
      <c r="B296">
        <v>4</v>
      </c>
      <c r="C296" s="6">
        <v>1.9085817025102036E-2</v>
      </c>
      <c r="D296" s="8">
        <v>227397.78</v>
      </c>
      <c r="E296" s="6">
        <v>2.8049609214529259E-2</v>
      </c>
      <c r="F296" s="8">
        <v>35302.129999999997</v>
      </c>
      <c r="G296" s="6">
        <v>1.9085817025102036E-2</v>
      </c>
      <c r="H296" s="8">
        <v>21470.400000000001</v>
      </c>
      <c r="I296" s="6">
        <v>1.9085817025102036E-2</v>
      </c>
      <c r="J296" s="6">
        <v>3.7013401403956703E-2</v>
      </c>
      <c r="K296" s="6">
        <v>3.8704968454258859E-2</v>
      </c>
      <c r="L296" s="12">
        <f>DATE(Table1[[#This Row],[Year]], Table1[[#This Row],[Month]] + 1, 0)</f>
        <v>41394</v>
      </c>
      <c r="M296" s="8">
        <f>Table1[[#This Row],[Model Balance]]</f>
        <v>227397.78</v>
      </c>
      <c r="N296" s="13">
        <v>227328.49572564679</v>
      </c>
    </row>
    <row r="297" spans="1:14" x14ac:dyDescent="0.25">
      <c r="A297">
        <v>2013</v>
      </c>
      <c r="B297">
        <v>5</v>
      </c>
      <c r="C297" s="6">
        <v>-4.9230769230768079E-3</v>
      </c>
      <c r="D297" s="8">
        <v>226278.29</v>
      </c>
      <c r="E297" s="6">
        <v>9.1758368522973921E-3</v>
      </c>
      <c r="F297" s="8">
        <v>35626.050000000003</v>
      </c>
      <c r="G297" s="6">
        <v>2.3274750627671814E-2</v>
      </c>
      <c r="H297" s="8">
        <v>21970.12</v>
      </c>
      <c r="I297" s="6">
        <v>2.3274750627671814E-2</v>
      </c>
      <c r="J297" s="6">
        <v>-4.9230769230768079E-3</v>
      </c>
      <c r="K297" s="6">
        <v>-6.229954337899557E-2</v>
      </c>
      <c r="L297" s="12">
        <f>DATE(Table1[[#This Row],[Year]], Table1[[#This Row],[Month]] + 1, 0)</f>
        <v>41425</v>
      </c>
      <c r="M297" s="8">
        <f>Table1[[#This Row],[Model Balance]]</f>
        <v>226278.29</v>
      </c>
      <c r="N297" s="13">
        <v>226209.34005516369</v>
      </c>
    </row>
    <row r="298" spans="1:14" x14ac:dyDescent="0.25">
      <c r="A298">
        <v>2013</v>
      </c>
      <c r="B298">
        <v>6</v>
      </c>
      <c r="C298" s="6">
        <v>-1.3505532290163158E-2</v>
      </c>
      <c r="D298" s="8">
        <v>223222.28</v>
      </c>
      <c r="E298" s="6">
        <v>-1.7575276967592313E-2</v>
      </c>
      <c r="F298" s="8">
        <v>34999.919999999998</v>
      </c>
      <c r="G298" s="6">
        <v>-1.3505532290163158E-2</v>
      </c>
      <c r="H298" s="8">
        <v>21673.4</v>
      </c>
      <c r="I298" s="6">
        <v>-1.3505532290163158E-2</v>
      </c>
      <c r="J298" s="6">
        <v>-2.1645021645021689E-2</v>
      </c>
      <c r="K298" s="6">
        <v>-3.2559479251423884E-2</v>
      </c>
      <c r="L298" s="12">
        <f>DATE(Table1[[#This Row],[Year]], Table1[[#This Row],[Month]] + 1, 0)</f>
        <v>41455</v>
      </c>
      <c r="M298" s="8">
        <f>Table1[[#This Row],[Model Balance]]</f>
        <v>223222.28</v>
      </c>
      <c r="N298" s="13">
        <v>223154.262508699</v>
      </c>
    </row>
    <row r="299" spans="1:14" x14ac:dyDescent="0.25">
      <c r="A299">
        <v>2013</v>
      </c>
      <c r="B299">
        <v>7</v>
      </c>
      <c r="C299" s="6">
        <v>5.0722679994596787E-2</v>
      </c>
      <c r="D299" s="8">
        <v>234544.71</v>
      </c>
      <c r="E299" s="6">
        <v>5.2858179441040543E-2</v>
      </c>
      <c r="F299" s="8">
        <v>36849.949999999997</v>
      </c>
      <c r="G299" s="6">
        <v>5.0722679994596787E-2</v>
      </c>
      <c r="H299" s="8">
        <v>22772.74</v>
      </c>
      <c r="I299" s="6">
        <v>5.0722679994596787E-2</v>
      </c>
      <c r="J299" s="6">
        <v>5.4993678887484299E-2</v>
      </c>
      <c r="K299" s="6">
        <v>-1.928861720067454E-2</v>
      </c>
      <c r="L299" s="12">
        <f>DATE(Table1[[#This Row],[Year]], Table1[[#This Row],[Month]] + 1, 0)</f>
        <v>41486</v>
      </c>
      <c r="M299" s="8">
        <f>Table1[[#This Row],[Model Balance]]</f>
        <v>234544.71</v>
      </c>
      <c r="N299" s="13">
        <v>234473.24475533361</v>
      </c>
    </row>
    <row r="300" spans="1:14" x14ac:dyDescent="0.25">
      <c r="A300">
        <v>2013</v>
      </c>
      <c r="B300">
        <v>8</v>
      </c>
      <c r="C300" s="6">
        <v>-2.9118724689850217E-2</v>
      </c>
      <c r="D300" s="8">
        <v>227715.07</v>
      </c>
      <c r="E300" s="6">
        <v>-1.7854748803882603E-2</v>
      </c>
      <c r="F300" s="8">
        <v>36192</v>
      </c>
      <c r="G300" s="6">
        <v>-2.9118724689850217E-2</v>
      </c>
      <c r="H300" s="8">
        <v>22109.62</v>
      </c>
      <c r="I300" s="6">
        <v>-2.9118724689850217E-2</v>
      </c>
      <c r="J300" s="6">
        <v>-6.5907729179152108E-3</v>
      </c>
      <c r="K300" s="6">
        <v>-1.28118965517241E-2</v>
      </c>
      <c r="L300" s="12">
        <f>DATE(Table1[[#This Row],[Year]], Table1[[#This Row],[Month]] + 1, 0)</f>
        <v>41517</v>
      </c>
      <c r="M300" s="8">
        <f>Table1[[#This Row],[Model Balance]]</f>
        <v>227715.07</v>
      </c>
      <c r="N300" s="13">
        <v>227645.68289407899</v>
      </c>
    </row>
    <row r="301" spans="1:14" x14ac:dyDescent="0.25">
      <c r="A301">
        <v>2013</v>
      </c>
      <c r="B301">
        <v>9</v>
      </c>
      <c r="C301" s="6">
        <v>7.2979493365500803E-2</v>
      </c>
      <c r="D301" s="8">
        <v>244333.6</v>
      </c>
      <c r="E301" s="6">
        <v>5.2097900440483125E-2</v>
      </c>
      <c r="F301" s="8">
        <v>38077.53</v>
      </c>
      <c r="G301" s="6">
        <v>3.1216307515465447E-2</v>
      </c>
      <c r="H301" s="8">
        <v>22799.8</v>
      </c>
      <c r="I301" s="6">
        <v>3.1216307515465447E-2</v>
      </c>
      <c r="J301" s="6">
        <v>7.2979493365500803E-2</v>
      </c>
      <c r="K301" s="6">
        <v>8.7905429071803987E-3</v>
      </c>
      <c r="L301" s="12">
        <f>DATE(Table1[[#This Row],[Year]], Table1[[#This Row],[Month]] + 1, 0)</f>
        <v>41547</v>
      </c>
      <c r="M301" s="8">
        <f>Table1[[#This Row],[Model Balance]]</f>
        <v>244333.6</v>
      </c>
      <c r="N301" s="13">
        <v>244259.14949850619</v>
      </c>
    </row>
    <row r="302" spans="1:14" x14ac:dyDescent="0.25">
      <c r="A302">
        <v>2013</v>
      </c>
      <c r="B302">
        <v>10</v>
      </c>
      <c r="C302" s="6">
        <v>3.9910061832490129E-2</v>
      </c>
      <c r="D302" s="8">
        <v>254084.97</v>
      </c>
      <c r="E302" s="6">
        <v>4.2887555751750295E-2</v>
      </c>
      <c r="F302" s="8">
        <v>39710.58</v>
      </c>
      <c r="G302" s="6">
        <v>4.5865049671010016E-2</v>
      </c>
      <c r="H302" s="8">
        <v>23845.52</v>
      </c>
      <c r="I302" s="6">
        <v>4.5865049671010016E-2</v>
      </c>
      <c r="J302" s="6">
        <v>3.9910061832490129E-2</v>
      </c>
      <c r="K302" s="6">
        <v>1.3234986945169558E-2</v>
      </c>
      <c r="L302" s="12">
        <f>DATE(Table1[[#This Row],[Year]], Table1[[#This Row],[Month]] + 1, 0)</f>
        <v>41578</v>
      </c>
      <c r="M302" s="8">
        <f>Table1[[#This Row],[Model Balance]]</f>
        <v>254084.97</v>
      </c>
      <c r="N302" s="13">
        <v>254007.54725828199</v>
      </c>
    </row>
    <row r="303" spans="1:14" x14ac:dyDescent="0.25">
      <c r="A303">
        <v>2013</v>
      </c>
      <c r="B303">
        <v>11</v>
      </c>
      <c r="C303" s="6">
        <v>8.1081081081080253E-3</v>
      </c>
      <c r="D303" s="8">
        <v>256145.12</v>
      </c>
      <c r="E303" s="6">
        <v>1.9196223917743449E-2</v>
      </c>
      <c r="F303" s="8">
        <v>40472.870000000003</v>
      </c>
      <c r="G303" s="6">
        <v>3.0284339727379317E-2</v>
      </c>
      <c r="H303" s="8">
        <v>24567.66</v>
      </c>
      <c r="I303" s="6">
        <v>3.0284339727379317E-2</v>
      </c>
      <c r="J303" s="6">
        <v>8.1081081081080253E-3</v>
      </c>
      <c r="K303" s="6">
        <v>-2.4889491817398857E-2</v>
      </c>
      <c r="L303" s="12">
        <f>DATE(Table1[[#This Row],[Year]], Table1[[#This Row],[Month]] + 1, 0)</f>
        <v>41608</v>
      </c>
      <c r="M303" s="8">
        <f>Table1[[#This Row],[Model Balance]]</f>
        <v>256145.12</v>
      </c>
      <c r="N303" s="13">
        <v>256067.0679131198</v>
      </c>
    </row>
    <row r="304" spans="1:14" x14ac:dyDescent="0.25">
      <c r="A304">
        <v>2013</v>
      </c>
      <c r="B304">
        <v>12</v>
      </c>
      <c r="C304" s="6">
        <v>2.7218953574418503E-2</v>
      </c>
      <c r="D304" s="8">
        <v>263117.12</v>
      </c>
      <c r="E304" s="6">
        <v>2.6178352075498568E-2</v>
      </c>
      <c r="F304" s="8">
        <v>41532.39</v>
      </c>
      <c r="G304" s="6">
        <v>2.513775057657841E-2</v>
      </c>
      <c r="H304" s="8">
        <v>25185.24</v>
      </c>
      <c r="I304" s="6">
        <v>2.513775057657841E-2</v>
      </c>
      <c r="J304" s="6">
        <v>2.7218953574418503E-2</v>
      </c>
      <c r="K304" s="6">
        <v>-2.373077259814016E-2</v>
      </c>
      <c r="L304" s="12">
        <f>DATE(Table1[[#This Row],[Year]], Table1[[#This Row],[Month]] + 1, 0)</f>
        <v>41639</v>
      </c>
      <c r="M304" s="8">
        <f>Table1[[#This Row],[Model Balance]]</f>
        <v>263117.12</v>
      </c>
      <c r="N304" s="13">
        <v>263036.94554657018</v>
      </c>
    </row>
    <row r="305" spans="1:14" x14ac:dyDescent="0.25">
      <c r="A305">
        <v>2014</v>
      </c>
      <c r="B305">
        <v>1</v>
      </c>
      <c r="C305" s="6">
        <v>-2.2258414766558099E-2</v>
      </c>
      <c r="D305" s="8">
        <v>257260.55</v>
      </c>
      <c r="E305" s="6">
        <v>-2.84748284210814E-2</v>
      </c>
      <c r="F305" s="8">
        <v>40349.760000000002</v>
      </c>
      <c r="G305" s="6">
        <v>-3.4691242075604811E-2</v>
      </c>
      <c r="H305" s="8">
        <v>24311.53</v>
      </c>
      <c r="I305" s="6">
        <v>-3.4691242075604811E-2</v>
      </c>
      <c r="J305" s="6">
        <v>-2.2258414766558099E-2</v>
      </c>
      <c r="K305" s="6">
        <v>6.2587706422018385E-2</v>
      </c>
      <c r="L305" s="12">
        <f>DATE(Table1[[#This Row],[Year]], Table1[[#This Row],[Month]] + 1, 0)</f>
        <v>41670</v>
      </c>
      <c r="M305" s="8">
        <f>Table1[[#This Row],[Model Balance]]</f>
        <v>257260.55</v>
      </c>
      <c r="N305" s="13">
        <v>257182.16011266271</v>
      </c>
    </row>
    <row r="306" spans="1:14" x14ac:dyDescent="0.25">
      <c r="A306">
        <v>2014</v>
      </c>
      <c r="B306">
        <v>2</v>
      </c>
      <c r="C306" s="6">
        <v>5.9411438089949753E-2</v>
      </c>
      <c r="D306" s="8">
        <v>272544.77</v>
      </c>
      <c r="E306" s="6">
        <v>5.2509002717823661E-2</v>
      </c>
      <c r="F306" s="8">
        <v>42468.480000000003</v>
      </c>
      <c r="G306" s="6">
        <v>4.560656734569779E-2</v>
      </c>
      <c r="H306" s="8">
        <v>25420.3</v>
      </c>
      <c r="I306" s="6">
        <v>4.560656734569779E-2</v>
      </c>
      <c r="J306" s="6">
        <v>5.9411438089949753E-2</v>
      </c>
      <c r="K306" s="6">
        <v>5.9806926406926753E-3</v>
      </c>
      <c r="L306" s="12">
        <f>DATE(Table1[[#This Row],[Year]], Table1[[#This Row],[Month]] + 1, 0)</f>
        <v>41698</v>
      </c>
      <c r="M306" s="8">
        <f>Table1[[#This Row],[Model Balance]]</f>
        <v>272544.77</v>
      </c>
      <c r="N306" s="13">
        <v>272461.72209524643</v>
      </c>
    </row>
    <row r="307" spans="1:14" x14ac:dyDescent="0.25">
      <c r="A307">
        <v>2014</v>
      </c>
      <c r="B307">
        <v>3</v>
      </c>
      <c r="C307" s="6">
        <v>7.3375262054506951E-3</v>
      </c>
      <c r="D307" s="8">
        <v>274544.57</v>
      </c>
      <c r="E307" s="6">
        <v>7.7877430541677395E-3</v>
      </c>
      <c r="F307" s="8">
        <v>42799.22</v>
      </c>
      <c r="G307" s="6">
        <v>8.2379599028850059E-3</v>
      </c>
      <c r="H307" s="8">
        <v>25629.71</v>
      </c>
      <c r="I307" s="6">
        <v>8.2379599028850059E-3</v>
      </c>
      <c r="J307" s="6">
        <v>7.3375262054506951E-3</v>
      </c>
      <c r="K307" s="6">
        <v>6.2702329594477302E-3</v>
      </c>
      <c r="L307" s="12">
        <f>DATE(Table1[[#This Row],[Year]], Table1[[#This Row],[Month]] + 1, 0)</f>
        <v>41729</v>
      </c>
      <c r="M307" s="8">
        <f>Table1[[#This Row],[Model Balance]]</f>
        <v>274544.57</v>
      </c>
      <c r="N307" s="13">
        <v>274460.91712165967</v>
      </c>
    </row>
    <row r="308" spans="1:14" x14ac:dyDescent="0.25">
      <c r="A308">
        <v>2014</v>
      </c>
      <c r="B308">
        <v>4</v>
      </c>
      <c r="C308" s="6">
        <v>-6.2434963579603986E-3</v>
      </c>
      <c r="D308" s="8">
        <v>272830.45</v>
      </c>
      <c r="E308" s="6">
        <v>4.9871176425098085E-4</v>
      </c>
      <c r="F308" s="8">
        <v>42820.56</v>
      </c>
      <c r="G308" s="6">
        <v>7.2409198864624713E-3</v>
      </c>
      <c r="H308" s="8">
        <v>25815.29</v>
      </c>
      <c r="I308" s="6">
        <v>7.2409198864624713E-3</v>
      </c>
      <c r="J308" s="6">
        <v>-6.2434963579602876E-3</v>
      </c>
      <c r="K308" s="6">
        <v>1.8184866723989668E-2</v>
      </c>
      <c r="L308" s="12">
        <f>DATE(Table1[[#This Row],[Year]], Table1[[#This Row],[Month]] + 1, 0)</f>
        <v>41759</v>
      </c>
      <c r="M308" s="8">
        <f>Table1[[#This Row],[Model Balance]]</f>
        <v>272830.45</v>
      </c>
      <c r="N308" s="13">
        <v>272747.32138591137</v>
      </c>
    </row>
    <row r="309" spans="1:14" x14ac:dyDescent="0.25">
      <c r="A309">
        <v>2014</v>
      </c>
      <c r="B309">
        <v>5</v>
      </c>
      <c r="C309" s="6">
        <v>2.3349436392914535E-2</v>
      </c>
      <c r="D309" s="8">
        <v>279200.89</v>
      </c>
      <c r="E309" s="6">
        <v>2.1360582070802714E-2</v>
      </c>
      <c r="F309" s="8">
        <v>43735.23</v>
      </c>
      <c r="G309" s="6">
        <v>2.3349436392914535E-2</v>
      </c>
      <c r="H309" s="8">
        <v>26418.06</v>
      </c>
      <c r="I309" s="6">
        <v>2.3349436392914535E-2</v>
      </c>
      <c r="J309" s="6">
        <v>1.9371727748690892E-2</v>
      </c>
      <c r="K309" s="6">
        <v>2.7285097375105538E-2</v>
      </c>
      <c r="L309" s="12">
        <f>DATE(Table1[[#This Row],[Year]], Table1[[#This Row],[Month]] + 1, 0)</f>
        <v>41790</v>
      </c>
      <c r="M309" s="8">
        <f>Table1[[#This Row],[Model Balance]]</f>
        <v>279200.89</v>
      </c>
      <c r="N309" s="13">
        <v>279115.81761792878</v>
      </c>
    </row>
    <row r="310" spans="1:14" x14ac:dyDescent="0.25">
      <c r="A310">
        <v>2014</v>
      </c>
      <c r="B310">
        <v>6</v>
      </c>
      <c r="C310" s="6">
        <v>2.0519513610258056E-2</v>
      </c>
      <c r="D310" s="8">
        <v>284929.96000000002</v>
      </c>
      <c r="E310" s="6">
        <v>1.5909474319253381E-2</v>
      </c>
      <c r="F310" s="8">
        <v>44431.040000000001</v>
      </c>
      <c r="G310" s="6">
        <v>2.0519513610258056E-2</v>
      </c>
      <c r="H310" s="8">
        <v>26960.15</v>
      </c>
      <c r="I310" s="6">
        <v>2.0519513610258056E-2</v>
      </c>
      <c r="J310" s="6">
        <v>1.1299435028248705E-2</v>
      </c>
      <c r="K310" s="6">
        <v>-1.5634710743800406E-3</v>
      </c>
      <c r="L310" s="12">
        <f>DATE(Table1[[#This Row],[Year]], Table1[[#This Row],[Month]] + 1, 0)</f>
        <v>41820</v>
      </c>
      <c r="M310" s="8">
        <f>Table1[[#This Row],[Model Balance]]</f>
        <v>284929.96000000002</v>
      </c>
      <c r="N310" s="13">
        <v>284843.13843633479</v>
      </c>
    </row>
    <row r="311" spans="1:14" x14ac:dyDescent="0.25">
      <c r="A311">
        <v>2014</v>
      </c>
      <c r="B311">
        <v>7</v>
      </c>
      <c r="C311" s="6">
        <v>-1.3880440192446053E-2</v>
      </c>
      <c r="D311" s="8">
        <v>280975</v>
      </c>
      <c r="E311" s="6">
        <v>-1.7351596429387106E-2</v>
      </c>
      <c r="F311" s="8">
        <v>43660.09</v>
      </c>
      <c r="G311" s="6">
        <v>-1.3880440192445942E-2</v>
      </c>
      <c r="H311" s="8">
        <v>26585.93</v>
      </c>
      <c r="I311" s="6">
        <v>-1.3880440192445942E-2</v>
      </c>
      <c r="J311" s="6">
        <v>-2.0822752666328159E-2</v>
      </c>
      <c r="K311" s="6">
        <v>5.9354356846472722E-3</v>
      </c>
      <c r="L311" s="12">
        <f>DATE(Table1[[#This Row],[Year]], Table1[[#This Row],[Month]] + 1, 0)</f>
        <v>41851</v>
      </c>
      <c r="M311" s="8">
        <f>Table1[[#This Row],[Model Balance]]</f>
        <v>280975</v>
      </c>
      <c r="N311" s="13">
        <v>280889.39028911293</v>
      </c>
    </row>
    <row r="312" spans="1:14" x14ac:dyDescent="0.25">
      <c r="A312">
        <v>2014</v>
      </c>
      <c r="B312">
        <v>8</v>
      </c>
      <c r="C312" s="6">
        <v>3.9816061013907555E-2</v>
      </c>
      <c r="D312" s="8">
        <v>292162.32</v>
      </c>
      <c r="E312" s="6">
        <v>2.3020063701974181E-2</v>
      </c>
      <c r="F312" s="8">
        <v>44665.15</v>
      </c>
      <c r="G312" s="6">
        <v>3.9816061013907555E-2</v>
      </c>
      <c r="H312" s="8">
        <v>27644.48</v>
      </c>
      <c r="I312" s="6">
        <v>3.9816061013907555E-2</v>
      </c>
      <c r="J312" s="6">
        <v>6.2240663900412496E-3</v>
      </c>
      <c r="K312" s="6">
        <v>4.228469809760127E-2</v>
      </c>
      <c r="L312" s="12">
        <f>DATE(Table1[[#This Row],[Year]], Table1[[#This Row],[Month]] + 1, 0)</f>
        <v>41882</v>
      </c>
      <c r="M312" s="8">
        <f>Table1[[#This Row],[Model Balance]]</f>
        <v>292162.32</v>
      </c>
      <c r="N312" s="13">
        <v>292089.05137563392</v>
      </c>
    </row>
    <row r="313" spans="1:14" x14ac:dyDescent="0.25">
      <c r="A313">
        <v>2014</v>
      </c>
      <c r="B313">
        <v>9</v>
      </c>
      <c r="C313" s="6">
        <v>-1.4126434679693434E-2</v>
      </c>
      <c r="D313" s="8">
        <v>288035.11</v>
      </c>
      <c r="E313" s="6">
        <v>-2.9228165793454997E-2</v>
      </c>
      <c r="F313" s="8">
        <v>43359.67</v>
      </c>
      <c r="G313" s="6">
        <v>-1.4126434679693434E-2</v>
      </c>
      <c r="H313" s="8">
        <v>27253.96</v>
      </c>
      <c r="I313" s="6">
        <v>-1.4126434679693434E-2</v>
      </c>
      <c r="J313" s="6">
        <v>-4.4329896907216448E-2</v>
      </c>
      <c r="K313" s="6">
        <v>-1.9866348448687399E-2</v>
      </c>
      <c r="L313" s="12">
        <f>DATE(Table1[[#This Row],[Year]], Table1[[#This Row],[Month]] + 1, 0)</f>
        <v>41912</v>
      </c>
      <c r="M313" s="8">
        <f>Table1[[#This Row],[Model Balance]]</f>
        <v>288035.11</v>
      </c>
      <c r="N313" s="13">
        <v>287947.34500547597</v>
      </c>
    </row>
    <row r="314" spans="1:14" x14ac:dyDescent="0.25">
      <c r="A314">
        <v>2014</v>
      </c>
      <c r="B314">
        <v>10</v>
      </c>
      <c r="C314" s="6">
        <v>2.4232100664871803E-2</v>
      </c>
      <c r="D314" s="8">
        <v>295014.81</v>
      </c>
      <c r="E314" s="6">
        <v>4.5648097714867664E-3</v>
      </c>
      <c r="F314" s="8">
        <v>43557.599999999999</v>
      </c>
      <c r="G314" s="6">
        <v>2.4232100664871803E-2</v>
      </c>
      <c r="H314" s="8">
        <v>27914.38</v>
      </c>
      <c r="I314" s="6">
        <v>2.4232100664871803E-2</v>
      </c>
      <c r="J314" s="6">
        <v>-1.5102481121898492E-2</v>
      </c>
      <c r="K314" s="6">
        <v>2.612042310821816E-2</v>
      </c>
      <c r="L314" s="12">
        <f>DATE(Table1[[#This Row],[Year]], Table1[[#This Row],[Month]] + 1, 0)</f>
        <v>41943</v>
      </c>
      <c r="M314" s="8">
        <f>Table1[[#This Row],[Model Balance]]</f>
        <v>295014.81</v>
      </c>
      <c r="N314" s="13">
        <v>294924.91405572329</v>
      </c>
    </row>
    <row r="315" spans="1:14" x14ac:dyDescent="0.25">
      <c r="A315">
        <v>2014</v>
      </c>
      <c r="B315">
        <v>11</v>
      </c>
      <c r="C315" s="6">
        <v>2.682403433476388E-2</v>
      </c>
      <c r="D315" s="8">
        <v>302928.28999999998</v>
      </c>
      <c r="E315" s="6">
        <v>6.2926305299231267E-3</v>
      </c>
      <c r="F315" s="8">
        <v>43831.69</v>
      </c>
      <c r="G315" s="6">
        <v>2.682403433476388E-2</v>
      </c>
      <c r="H315" s="8">
        <v>28663.16</v>
      </c>
      <c r="I315" s="6">
        <v>2.682403433476388E-2</v>
      </c>
      <c r="J315" s="6">
        <v>-1.423877327491796E-2</v>
      </c>
      <c r="K315" s="6">
        <v>2.862604610492836E-2</v>
      </c>
      <c r="L315" s="12">
        <f>DATE(Table1[[#This Row],[Year]], Table1[[#This Row],[Month]] + 1, 0)</f>
        <v>41973</v>
      </c>
      <c r="M315" s="8">
        <f>Table1[[#This Row],[Model Balance]]</f>
        <v>302928.28999999998</v>
      </c>
      <c r="N315" s="13">
        <v>302835.9900765433</v>
      </c>
    </row>
    <row r="316" spans="1:14" x14ac:dyDescent="0.25">
      <c r="A316">
        <v>2014</v>
      </c>
      <c r="B316">
        <v>12</v>
      </c>
      <c r="C316" s="6">
        <v>-2.6433973984328896E-3</v>
      </c>
      <c r="D316" s="8">
        <v>302127.53000000003</v>
      </c>
      <c r="E316" s="6">
        <v>-4.3696065221394687E-3</v>
      </c>
      <c r="F316" s="8">
        <v>43640.160000000003</v>
      </c>
      <c r="G316" s="6">
        <v>-2.6433973984328896E-3</v>
      </c>
      <c r="H316" s="8">
        <v>28587.39</v>
      </c>
      <c r="I316" s="6">
        <v>-2.6433973984328896E-3</v>
      </c>
      <c r="J316" s="6">
        <v>-6.0958156458461588E-3</v>
      </c>
      <c r="K316" s="6">
        <v>2.81713140059483E-2</v>
      </c>
      <c r="L316" s="12">
        <f>DATE(Table1[[#This Row],[Year]], Table1[[#This Row],[Month]] + 1, 0)</f>
        <v>42004</v>
      </c>
      <c r="M316" s="8">
        <f>Table1[[#This Row],[Model Balance]]</f>
        <v>302127.53000000003</v>
      </c>
      <c r="N316" s="13">
        <v>302035.47420830058</v>
      </c>
    </row>
    <row r="317" spans="1:14" x14ac:dyDescent="0.25">
      <c r="A317">
        <v>2015</v>
      </c>
      <c r="B317">
        <v>1</v>
      </c>
      <c r="C317" s="6">
        <v>-3.0175364684817518E-2</v>
      </c>
      <c r="D317" s="8">
        <v>293010.71999999997</v>
      </c>
      <c r="E317" s="6">
        <v>-1.569484688399958E-2</v>
      </c>
      <c r="F317" s="8">
        <v>42955.24</v>
      </c>
      <c r="G317" s="6">
        <v>-3.0175364684817518E-2</v>
      </c>
      <c r="H317" s="8">
        <v>27724.75</v>
      </c>
      <c r="I317" s="6">
        <v>-3.0175364684817518E-2</v>
      </c>
      <c r="J317" s="6">
        <v>-1.2143290831815312E-3</v>
      </c>
      <c r="K317" s="6">
        <v>8.96593869731801E-2</v>
      </c>
      <c r="L317" s="12">
        <f>DATE(Table1[[#This Row],[Year]], Table1[[#This Row],[Month]] + 1, 0)</f>
        <v>42035</v>
      </c>
      <c r="M317" s="8">
        <f>Table1[[#This Row],[Model Balance]]</f>
        <v>293010.71999999997</v>
      </c>
      <c r="N317" s="13">
        <v>292937.34943891631</v>
      </c>
    </row>
    <row r="318" spans="1:14" x14ac:dyDescent="0.25">
      <c r="A318">
        <v>2015</v>
      </c>
      <c r="B318">
        <v>2</v>
      </c>
      <c r="C318" s="6">
        <v>5.7395742832319741E-2</v>
      </c>
      <c r="D318" s="8">
        <v>309828.28999999998</v>
      </c>
      <c r="E318" s="6">
        <v>6.2740424607649281E-2</v>
      </c>
      <c r="F318" s="8">
        <v>45650.26</v>
      </c>
      <c r="G318" s="6">
        <v>5.7395742832319741E-2</v>
      </c>
      <c r="H318" s="8">
        <v>29316.04</v>
      </c>
      <c r="I318" s="6">
        <v>5.7395742832319741E-2</v>
      </c>
      <c r="J318" s="6">
        <v>6.8085106382978822E-2</v>
      </c>
      <c r="K318" s="6">
        <v>-5.6575193798449552E-2</v>
      </c>
      <c r="L318" s="12">
        <f>DATE(Table1[[#This Row],[Year]], Table1[[#This Row],[Month]] + 1, 0)</f>
        <v>42063</v>
      </c>
      <c r="M318" s="8">
        <f>Table1[[#This Row],[Model Balance]]</f>
        <v>309828.28999999998</v>
      </c>
      <c r="N318" s="13">
        <v>309733.88747484278</v>
      </c>
    </row>
    <row r="319" spans="1:14" x14ac:dyDescent="0.25">
      <c r="A319">
        <v>2015</v>
      </c>
      <c r="B319">
        <v>3</v>
      </c>
      <c r="C319" s="6">
        <v>-1.5936689170088725E-2</v>
      </c>
      <c r="D319" s="8">
        <v>304890.65999999997</v>
      </c>
      <c r="E319" s="6">
        <v>-5.1225847671729774E-3</v>
      </c>
      <c r="F319" s="8">
        <v>45416.42</v>
      </c>
      <c r="G319" s="6">
        <v>-1.5936689170088836E-2</v>
      </c>
      <c r="H319" s="8">
        <v>28848.84</v>
      </c>
      <c r="I319" s="6">
        <v>-1.5936689170088836E-2</v>
      </c>
      <c r="J319" s="6">
        <v>5.69151963574277E-3</v>
      </c>
      <c r="K319" s="6">
        <v>1.1260553892215697E-2</v>
      </c>
      <c r="L319" s="12">
        <f>DATE(Table1[[#This Row],[Year]], Table1[[#This Row],[Month]] + 1, 0)</f>
        <v>42094</v>
      </c>
      <c r="M319" s="8">
        <f>Table1[[#This Row],[Model Balance]]</f>
        <v>304890.65999999997</v>
      </c>
      <c r="N319" s="13">
        <v>304797.75478470558</v>
      </c>
    </row>
    <row r="320" spans="1:14" x14ac:dyDescent="0.25">
      <c r="A320">
        <v>2015</v>
      </c>
      <c r="B320">
        <v>4</v>
      </c>
      <c r="C320" s="6">
        <v>3.452178834182229E-2</v>
      </c>
      <c r="D320" s="8">
        <v>315416.03000000003</v>
      </c>
      <c r="E320" s="6">
        <v>2.2006319161735011E-2</v>
      </c>
      <c r="F320" s="8">
        <v>46415.87</v>
      </c>
      <c r="G320" s="6">
        <v>9.4908499816475089E-3</v>
      </c>
      <c r="H320" s="8">
        <v>29122.639999999999</v>
      </c>
      <c r="I320" s="6">
        <v>9.4908499816475089E-3</v>
      </c>
      <c r="J320" s="6">
        <v>3.452178834182229E-2</v>
      </c>
      <c r="K320" s="6">
        <v>-3.068654708520191E-2</v>
      </c>
      <c r="L320" s="12">
        <f>DATE(Table1[[#This Row],[Year]], Table1[[#This Row],[Month]] + 1, 0)</f>
        <v>42124</v>
      </c>
      <c r="M320" s="8">
        <f>Table1[[#This Row],[Model Balance]]</f>
        <v>315416.03000000003</v>
      </c>
      <c r="N320" s="13">
        <v>315319.91836376977</v>
      </c>
    </row>
    <row r="321" spans="1:14" x14ac:dyDescent="0.25">
      <c r="A321">
        <v>2015</v>
      </c>
      <c r="B321">
        <v>5</v>
      </c>
      <c r="C321" s="6">
        <v>8.7527352297593897E-3</v>
      </c>
      <c r="D321" s="8">
        <v>318176.78000000003</v>
      </c>
      <c r="E321" s="6">
        <v>1.0739342890175863E-2</v>
      </c>
      <c r="F321" s="8">
        <v>46914.34</v>
      </c>
      <c r="G321" s="6">
        <v>1.2725950550592113E-2</v>
      </c>
      <c r="H321" s="8">
        <v>29493.25</v>
      </c>
      <c r="I321" s="6">
        <v>1.2725950550592113E-2</v>
      </c>
      <c r="J321" s="6">
        <v>8.7527352297593897E-3</v>
      </c>
      <c r="K321" s="6">
        <v>-2.1600386398763383E-2</v>
      </c>
      <c r="L321" s="12">
        <f>DATE(Table1[[#This Row],[Year]], Table1[[#This Row],[Month]] + 1, 0)</f>
        <v>42155</v>
      </c>
      <c r="M321" s="8">
        <f>Table1[[#This Row],[Model Balance]]</f>
        <v>318176.78000000003</v>
      </c>
      <c r="N321" s="13">
        <v>318079.8301219875</v>
      </c>
    </row>
    <row r="322" spans="1:14" x14ac:dyDescent="0.25">
      <c r="A322">
        <v>2015</v>
      </c>
      <c r="B322">
        <v>6</v>
      </c>
      <c r="C322" s="6">
        <v>-1.138828633405653E-2</v>
      </c>
      <c r="D322" s="8">
        <v>314553.28999999998</v>
      </c>
      <c r="E322" s="6">
        <v>-1.5358728008240785E-2</v>
      </c>
      <c r="F322" s="8">
        <v>46193.8</v>
      </c>
      <c r="G322" s="6">
        <v>-1.9329169682425151E-2</v>
      </c>
      <c r="H322" s="8">
        <v>28923.17</v>
      </c>
      <c r="I322" s="6">
        <v>-1.9329169682425151E-2</v>
      </c>
      <c r="J322" s="6">
        <v>-1.1388286334056419E-2</v>
      </c>
      <c r="K322" s="6">
        <v>-3.7269833729216106E-2</v>
      </c>
      <c r="L322" s="12">
        <f>DATE(Table1[[#This Row],[Year]], Table1[[#This Row],[Month]] + 1, 0)</f>
        <v>42185</v>
      </c>
      <c r="M322" s="8">
        <f>Table1[[#This Row],[Model Balance]]</f>
        <v>314553.28999999998</v>
      </c>
      <c r="N322" s="13">
        <v>314457.44593846751</v>
      </c>
    </row>
    <row r="323" spans="1:14" x14ac:dyDescent="0.25">
      <c r="A323">
        <v>2015</v>
      </c>
      <c r="B323">
        <v>7</v>
      </c>
      <c r="C323" s="6">
        <v>1.1519473395501967E-2</v>
      </c>
      <c r="D323" s="8">
        <v>318176.78000000003</v>
      </c>
      <c r="E323" s="6">
        <v>1.6161081518091258E-2</v>
      </c>
      <c r="F323" s="8">
        <v>46940.34</v>
      </c>
      <c r="G323" s="6">
        <v>2.0802689640680549E-2</v>
      </c>
      <c r="H323" s="8">
        <v>29524.85</v>
      </c>
      <c r="I323" s="6">
        <v>2.0802689640680549E-2</v>
      </c>
      <c r="J323" s="6">
        <v>1.1519473395501967E-2</v>
      </c>
      <c r="K323" s="6">
        <v>4.2077755234954495E-2</v>
      </c>
      <c r="L323" s="12">
        <f>DATE(Table1[[#This Row],[Year]], Table1[[#This Row],[Month]] + 1, 0)</f>
        <v>42216</v>
      </c>
      <c r="M323" s="8">
        <f>Table1[[#This Row],[Model Balance]]</f>
        <v>318176.78000000003</v>
      </c>
      <c r="N323" s="13">
        <v>318079.83012198738</v>
      </c>
    </row>
    <row r="324" spans="1:14" x14ac:dyDescent="0.25">
      <c r="A324">
        <v>2015</v>
      </c>
      <c r="B324">
        <v>8</v>
      </c>
      <c r="C324" s="6">
        <v>-4.9891540130151957E-2</v>
      </c>
      <c r="D324" s="8">
        <v>302302.45</v>
      </c>
      <c r="E324" s="6">
        <v>-5.5179405305915918E-2</v>
      </c>
      <c r="F324" s="8">
        <v>44350.2</v>
      </c>
      <c r="G324" s="6">
        <v>-6.0467270481679769E-2</v>
      </c>
      <c r="H324" s="8">
        <v>27739.56</v>
      </c>
      <c r="I324" s="6">
        <v>-6.0467270481679769E-2</v>
      </c>
      <c r="J324" s="6">
        <v>-4.9891540130151846E-2</v>
      </c>
      <c r="K324" s="6">
        <v>-7.141237113401977E-3</v>
      </c>
      <c r="L324" s="12">
        <f>DATE(Table1[[#This Row],[Year]], Table1[[#This Row],[Month]] + 1, 0)</f>
        <v>42247</v>
      </c>
      <c r="M324" s="8">
        <f>Table1[[#This Row],[Model Balance]]</f>
        <v>302302.45</v>
      </c>
      <c r="N324" s="13">
        <v>302210.33751108998</v>
      </c>
    </row>
    <row r="325" spans="1:14" x14ac:dyDescent="0.25">
      <c r="A325">
        <v>2015</v>
      </c>
      <c r="B325">
        <v>9</v>
      </c>
      <c r="C325" s="6">
        <v>1.9111128903122276E-2</v>
      </c>
      <c r="D325" s="8">
        <v>308079.78999999998</v>
      </c>
      <c r="E325" s="6">
        <v>-2.7834426101727261E-2</v>
      </c>
      <c r="F325" s="8">
        <v>43115.74</v>
      </c>
      <c r="G325" s="6">
        <v>-2.484693439523511E-2</v>
      </c>
      <c r="H325" s="8">
        <v>27050.32</v>
      </c>
      <c r="I325" s="6">
        <v>-2.484693439523511E-2</v>
      </c>
      <c r="J325" s="6">
        <v>-3.082191780821919E-2</v>
      </c>
      <c r="K325" s="6">
        <v>1.9111128903122276E-2</v>
      </c>
      <c r="L325" s="12">
        <f>DATE(Table1[[#This Row],[Year]], Table1[[#This Row],[Month]] + 1, 0)</f>
        <v>42277</v>
      </c>
      <c r="M325" s="8">
        <f>Table1[[#This Row],[Model Balance]]</f>
        <v>308079.78999999998</v>
      </c>
      <c r="N325" s="13">
        <v>307985.93789909629</v>
      </c>
    </row>
    <row r="326" spans="1:14" x14ac:dyDescent="0.25">
      <c r="A326">
        <v>2015</v>
      </c>
      <c r="B326">
        <v>10</v>
      </c>
      <c r="C326" s="6">
        <v>-4.7877165354331952E-3</v>
      </c>
      <c r="D326" s="8">
        <v>306604.78999999998</v>
      </c>
      <c r="E326" s="6">
        <v>6.5081780356995411E-2</v>
      </c>
      <c r="F326" s="8">
        <v>45921.79</v>
      </c>
      <c r="G326" s="6">
        <v>8.4227164954273626E-2</v>
      </c>
      <c r="H326" s="8">
        <v>29328.69</v>
      </c>
      <c r="I326" s="6">
        <v>8.4227164954273626E-2</v>
      </c>
      <c r="J326" s="6">
        <v>4.5936395759717419E-2</v>
      </c>
      <c r="K326" s="6">
        <v>-4.7877165354330842E-3</v>
      </c>
      <c r="L326" s="12">
        <f>DATE(Table1[[#This Row],[Year]], Table1[[#This Row],[Month]] + 1, 0)</f>
        <v>42308</v>
      </c>
      <c r="M326" s="8">
        <f>Table1[[#This Row],[Model Balance]]</f>
        <v>306604.78999999998</v>
      </c>
      <c r="N326" s="13">
        <v>306511.39444685791</v>
      </c>
    </row>
    <row r="327" spans="1:14" x14ac:dyDescent="0.25">
      <c r="A327">
        <v>2015</v>
      </c>
      <c r="B327">
        <v>11</v>
      </c>
      <c r="C327" s="6">
        <v>2.8636884306987298E-3</v>
      </c>
      <c r="D327" s="8">
        <v>307482.81</v>
      </c>
      <c r="E327" s="6">
        <v>1.99490727841245E-3</v>
      </c>
      <c r="F327" s="8">
        <v>46013.4</v>
      </c>
      <c r="G327" s="6">
        <v>2.8636884306987298E-3</v>
      </c>
      <c r="H327" s="8">
        <v>29412.68</v>
      </c>
      <c r="I327" s="6">
        <v>2.8636884306987298E-3</v>
      </c>
      <c r="J327" s="6">
        <v>1.1261261261261701E-3</v>
      </c>
      <c r="K327" s="6">
        <v>-8.0696272799365421E-3</v>
      </c>
      <c r="L327" s="12">
        <f>DATE(Table1[[#This Row],[Year]], Table1[[#This Row],[Month]] + 1, 0)</f>
        <v>42338</v>
      </c>
      <c r="M327" s="8">
        <f>Table1[[#This Row],[Model Balance]]</f>
        <v>307482.81</v>
      </c>
      <c r="N327" s="13">
        <v>307389.1475810362</v>
      </c>
    </row>
    <row r="328" spans="1:14" x14ac:dyDescent="0.25">
      <c r="A328">
        <v>2015</v>
      </c>
      <c r="B328">
        <v>12</v>
      </c>
      <c r="C328" s="6">
        <v>-1.592586158086895E-2</v>
      </c>
      <c r="D328" s="8">
        <v>302585.88</v>
      </c>
      <c r="E328" s="6">
        <v>-4.9620723451084814E-3</v>
      </c>
      <c r="F328" s="8">
        <v>45785.07</v>
      </c>
      <c r="G328" s="6">
        <v>-1.592586158086895E-2</v>
      </c>
      <c r="H328" s="8">
        <v>28944.26</v>
      </c>
      <c r="I328" s="6">
        <v>-1.592586158086895E-2</v>
      </c>
      <c r="J328" s="6">
        <v>6.0017168906518759E-3</v>
      </c>
      <c r="K328" s="6">
        <v>-3.401623718990332E-3</v>
      </c>
      <c r="L328" s="12">
        <f>DATE(Table1[[#This Row],[Year]], Table1[[#This Row],[Month]] + 1, 0)</f>
        <v>42369</v>
      </c>
      <c r="M328" s="8">
        <f>Table1[[#This Row],[Model Balance]]</f>
        <v>302585.88</v>
      </c>
      <c r="N328" s="13">
        <v>302493.71056529263</v>
      </c>
    </row>
    <row r="329" spans="1:14" x14ac:dyDescent="0.25">
      <c r="A329">
        <v>2016</v>
      </c>
      <c r="B329">
        <v>1</v>
      </c>
      <c r="C329" s="6">
        <v>-4.9766553480475317E-2</v>
      </c>
      <c r="D329" s="8">
        <v>287527.23</v>
      </c>
      <c r="E329" s="6">
        <v>-5.8216610073570929E-2</v>
      </c>
      <c r="F329" s="8">
        <v>43119.62</v>
      </c>
      <c r="G329" s="6">
        <v>-4.9766553480475317E-2</v>
      </c>
      <c r="H329" s="8">
        <v>27503.8</v>
      </c>
      <c r="I329" s="6">
        <v>-4.9766553480475317E-2</v>
      </c>
      <c r="J329" s="6">
        <v>-6.6666666666666652E-2</v>
      </c>
      <c r="K329" s="6">
        <v>5.2363248564397225E-2</v>
      </c>
      <c r="L329" s="12">
        <f>DATE(Table1[[#This Row],[Year]], Table1[[#This Row],[Month]] + 1, 0)</f>
        <v>42400</v>
      </c>
      <c r="M329" s="8">
        <f>Table1[[#This Row],[Model Balance]]</f>
        <v>287527.23</v>
      </c>
      <c r="N329" s="13">
        <v>287439.64114083181</v>
      </c>
    </row>
    <row r="330" spans="1:14" x14ac:dyDescent="0.25">
      <c r="A330">
        <v>2016</v>
      </c>
      <c r="B330">
        <v>2</v>
      </c>
      <c r="C330" s="6">
        <v>2.8594921874999901E-2</v>
      </c>
      <c r="D330" s="8">
        <v>295749.05</v>
      </c>
      <c r="E330" s="6">
        <v>-1.2735965259645599E-2</v>
      </c>
      <c r="F330" s="8">
        <v>42570.45</v>
      </c>
      <c r="G330" s="6">
        <v>-1.451702959240686E-3</v>
      </c>
      <c r="H330" s="8">
        <v>27463.87</v>
      </c>
      <c r="I330" s="6">
        <v>-1.451702959240686E-3</v>
      </c>
      <c r="J330" s="6">
        <v>-2.4020227560050622E-2</v>
      </c>
      <c r="K330" s="6">
        <v>2.8594921874999901E-2</v>
      </c>
      <c r="L330" s="12">
        <f>DATE(Table1[[#This Row],[Year]], Table1[[#This Row],[Month]] + 1, 0)</f>
        <v>42429</v>
      </c>
      <c r="M330" s="8">
        <f>Table1[[#This Row],[Model Balance]]</f>
        <v>295749.05</v>
      </c>
      <c r="N330" s="13">
        <v>295658.95688571048</v>
      </c>
    </row>
    <row r="331" spans="1:14" x14ac:dyDescent="0.25">
      <c r="A331">
        <v>2016</v>
      </c>
      <c r="B331">
        <v>3</v>
      </c>
      <c r="C331" s="6">
        <v>5.2227941970017788E-4</v>
      </c>
      <c r="D331" s="8">
        <v>295903.51</v>
      </c>
      <c r="E331" s="6">
        <v>7.1765788942356634E-2</v>
      </c>
      <c r="F331" s="8">
        <v>45625.55</v>
      </c>
      <c r="G331" s="6">
        <v>6.7754375812174361E-2</v>
      </c>
      <c r="H331" s="8">
        <v>29324.67</v>
      </c>
      <c r="I331" s="6">
        <v>6.7754375812174361E-2</v>
      </c>
      <c r="J331" s="6">
        <v>7.5777202072538907E-2</v>
      </c>
      <c r="K331" s="6">
        <v>5.2227941970017788E-4</v>
      </c>
      <c r="L331" s="12">
        <f>DATE(Table1[[#This Row],[Year]], Table1[[#This Row],[Month]] + 1, 0)</f>
        <v>42460</v>
      </c>
      <c r="M331" s="8">
        <f>Table1[[#This Row],[Model Balance]]</f>
        <v>295903.51</v>
      </c>
      <c r="N331" s="13">
        <v>295813.37038870901</v>
      </c>
    </row>
    <row r="332" spans="1:14" x14ac:dyDescent="0.25">
      <c r="A332">
        <v>2016</v>
      </c>
      <c r="B332">
        <v>4</v>
      </c>
      <c r="C332" s="6">
        <v>3.7370387915152126E-3</v>
      </c>
      <c r="D332" s="8">
        <v>297009.31</v>
      </c>
      <c r="E332" s="6">
        <v>5.1797776739030965E-3</v>
      </c>
      <c r="F332" s="8">
        <v>45861.88</v>
      </c>
      <c r="G332" s="6">
        <v>3.7370387915152126E-3</v>
      </c>
      <c r="H332" s="8">
        <v>29434.26</v>
      </c>
      <c r="I332" s="6">
        <v>3.7370387915152126E-3</v>
      </c>
      <c r="J332" s="6">
        <v>6.6225165562912025E-3</v>
      </c>
      <c r="K332" s="6">
        <v>-6.2800915331806539E-3</v>
      </c>
      <c r="L332" s="12">
        <f>DATE(Table1[[#This Row],[Year]], Table1[[#This Row],[Month]] + 1, 0)</f>
        <v>42490</v>
      </c>
      <c r="M332" s="8">
        <f>Table1[[#This Row],[Model Balance]]</f>
        <v>297009.31</v>
      </c>
      <c r="N332" s="13">
        <v>296918.83642889932</v>
      </c>
    </row>
    <row r="333" spans="1:14" x14ac:dyDescent="0.25">
      <c r="A333">
        <v>2016</v>
      </c>
      <c r="B333">
        <v>5</v>
      </c>
      <c r="C333" s="6">
        <v>1.7829050865233453E-2</v>
      </c>
      <c r="D333" s="8">
        <v>302304.71000000002</v>
      </c>
      <c r="E333" s="6">
        <v>1.6091558925439786E-2</v>
      </c>
      <c r="F333" s="8">
        <v>46599.87</v>
      </c>
      <c r="G333" s="6">
        <v>1.7829050865233453E-2</v>
      </c>
      <c r="H333" s="8">
        <v>29959.040000000001</v>
      </c>
      <c r="I333" s="6">
        <v>1.7829050865233453E-2</v>
      </c>
      <c r="J333" s="6">
        <v>1.4354066985646119E-2</v>
      </c>
      <c r="K333" s="6">
        <v>6.8580000000002528E-3</v>
      </c>
      <c r="L333" s="12">
        <f>DATE(Table1[[#This Row],[Year]], Table1[[#This Row],[Month]] + 1, 0)</f>
        <v>42521</v>
      </c>
      <c r="M333" s="8">
        <f>Table1[[#This Row],[Model Balance]]</f>
        <v>302304.71000000002</v>
      </c>
      <c r="N333" s="13">
        <v>302212.61746649432</v>
      </c>
    </row>
    <row r="334" spans="1:14" x14ac:dyDescent="0.25">
      <c r="A334">
        <v>2016</v>
      </c>
      <c r="B334">
        <v>6</v>
      </c>
      <c r="C334" s="6">
        <v>2.4996533839869439E-3</v>
      </c>
      <c r="D334" s="8">
        <v>303060.36</v>
      </c>
      <c r="E334" s="6">
        <v>-2.6462437458949939E-2</v>
      </c>
      <c r="F334" s="8">
        <v>45366.73</v>
      </c>
      <c r="G334" s="6">
        <v>2.4996533839869439E-3</v>
      </c>
      <c r="H334" s="8">
        <v>30033.93</v>
      </c>
      <c r="I334" s="6">
        <v>2.4996533839869439E-3</v>
      </c>
      <c r="J334" s="6">
        <v>-5.5424528301886933E-2</v>
      </c>
      <c r="K334" s="6">
        <v>6.5729173047473388E-2</v>
      </c>
      <c r="L334" s="12">
        <f>DATE(Table1[[#This Row],[Year]], Table1[[#This Row],[Month]] + 1, 0)</f>
        <v>42551</v>
      </c>
      <c r="M334" s="8">
        <f>Table1[[#This Row],[Model Balance]]</f>
        <v>303060.36</v>
      </c>
      <c r="N334" s="13">
        <v>302968.04425853078</v>
      </c>
    </row>
    <row r="335" spans="1:14" x14ac:dyDescent="0.25">
      <c r="A335">
        <v>2016</v>
      </c>
      <c r="B335">
        <v>7</v>
      </c>
      <c r="C335" s="6">
        <v>3.6763566892136001E-2</v>
      </c>
      <c r="D335" s="8">
        <v>314201.94</v>
      </c>
      <c r="E335" s="6">
        <v>4.6471671086517397E-2</v>
      </c>
      <c r="F335" s="8">
        <v>47474.99</v>
      </c>
      <c r="G335" s="6">
        <v>3.6763566892136001E-2</v>
      </c>
      <c r="H335" s="8">
        <v>31138.09</v>
      </c>
      <c r="I335" s="6">
        <v>3.6763566892136001E-2</v>
      </c>
      <c r="J335" s="6">
        <v>5.6179775280899014E-2</v>
      </c>
      <c r="K335" s="6">
        <v>2.0079049676025917E-2</v>
      </c>
      <c r="L335" s="12">
        <f>DATE(Table1[[#This Row],[Year]], Table1[[#This Row],[Month]] + 1, 0)</f>
        <v>42582</v>
      </c>
      <c r="M335" s="8">
        <f>Table1[[#This Row],[Model Balance]]</f>
        <v>314201.94</v>
      </c>
      <c r="N335" s="13">
        <v>314106.23021978303</v>
      </c>
    </row>
    <row r="336" spans="1:14" x14ac:dyDescent="0.25">
      <c r="A336">
        <v>2016</v>
      </c>
      <c r="B336">
        <v>8</v>
      </c>
      <c r="C336" s="6">
        <v>1.2948852034464498E-3</v>
      </c>
      <c r="D336" s="8">
        <v>314608.8</v>
      </c>
      <c r="E336" s="6">
        <v>-2.3908222097179799E-4</v>
      </c>
      <c r="F336" s="8">
        <v>47463.64</v>
      </c>
      <c r="G336" s="6">
        <v>1.2948852034464498E-3</v>
      </c>
      <c r="H336" s="8">
        <v>31178.41</v>
      </c>
      <c r="I336" s="6">
        <v>1.2948852034464498E-3</v>
      </c>
      <c r="J336" s="6">
        <v>-1.7730496453901567E-3</v>
      </c>
      <c r="K336" s="6">
        <v>-9.998868458274246E-3</v>
      </c>
      <c r="L336" s="12">
        <f>DATE(Table1[[#This Row],[Year]], Table1[[#This Row],[Month]] + 1, 0)</f>
        <v>42613</v>
      </c>
      <c r="M336" s="8">
        <f>Table1[[#This Row],[Model Balance]]</f>
        <v>314608.8</v>
      </c>
      <c r="N336" s="13">
        <v>314512.96172946319</v>
      </c>
    </row>
    <row r="337" spans="1:14" x14ac:dyDescent="0.25">
      <c r="A337">
        <v>2016</v>
      </c>
      <c r="B337">
        <v>9</v>
      </c>
      <c r="C337" s="6">
        <v>8.1814786274669871E-5</v>
      </c>
      <c r="D337" s="8">
        <v>314634.53999999998</v>
      </c>
      <c r="E337" s="6">
        <v>1.4250498867382388E-2</v>
      </c>
      <c r="F337" s="8">
        <v>48140.02</v>
      </c>
      <c r="G337" s="6">
        <v>8.1814786274669871E-5</v>
      </c>
      <c r="H337" s="8">
        <v>31180.959999999999</v>
      </c>
      <c r="I337" s="6">
        <v>8.1814786274669871E-5</v>
      </c>
      <c r="J337" s="6">
        <v>2.8419182948490329E-2</v>
      </c>
      <c r="K337" s="6">
        <v>-1.3170293486041595E-2</v>
      </c>
      <c r="L337" s="12">
        <f>DATE(Table1[[#This Row],[Year]], Table1[[#This Row],[Month]] + 1, 0)</f>
        <v>42643</v>
      </c>
      <c r="M337" s="8">
        <f>Table1[[#This Row],[Model Balance]]</f>
        <v>314634.53999999998</v>
      </c>
      <c r="N337" s="13">
        <v>314538.69354029442</v>
      </c>
    </row>
    <row r="338" spans="1:14" x14ac:dyDescent="0.25">
      <c r="A338">
        <v>2016</v>
      </c>
      <c r="B338">
        <v>10</v>
      </c>
      <c r="C338" s="6">
        <v>-3.1663788140472104E-2</v>
      </c>
      <c r="D338" s="8">
        <v>304672.02</v>
      </c>
      <c r="E338" s="6">
        <v>-2.49972704250635E-2</v>
      </c>
      <c r="F338" s="8">
        <v>46936.66</v>
      </c>
      <c r="G338" s="6">
        <v>-1.8330752709654896E-2</v>
      </c>
      <c r="H338" s="8">
        <v>30609.39</v>
      </c>
      <c r="I338" s="6">
        <v>-1.8330752709654896E-2</v>
      </c>
      <c r="J338" s="6">
        <v>-3.1663788140472104E-2</v>
      </c>
      <c r="K338" s="6">
        <v>-4.2319476744186124E-2</v>
      </c>
      <c r="L338" s="12">
        <f>DATE(Table1[[#This Row],[Year]], Table1[[#This Row],[Month]] + 1, 0)</f>
        <v>42674</v>
      </c>
      <c r="M338" s="8">
        <f>Table1[[#This Row],[Model Balance]]</f>
        <v>304672.02</v>
      </c>
      <c r="N338" s="13">
        <v>304579.20698687132</v>
      </c>
    </row>
    <row r="339" spans="1:14" x14ac:dyDescent="0.25">
      <c r="A339">
        <v>2016</v>
      </c>
      <c r="B339">
        <v>11</v>
      </c>
      <c r="C339" s="6">
        <v>3.6989925714867367E-2</v>
      </c>
      <c r="D339" s="8">
        <v>315941.81</v>
      </c>
      <c r="E339" s="6">
        <v>6.0098261154597488E-3</v>
      </c>
      <c r="F339" s="8">
        <v>47218.74</v>
      </c>
      <c r="G339" s="6">
        <v>3.6989925714867367E-2</v>
      </c>
      <c r="H339" s="8">
        <v>31741.63</v>
      </c>
      <c r="I339" s="6">
        <v>3.6989925714867367E-2</v>
      </c>
      <c r="J339" s="6">
        <v>-2.4970273483947869E-2</v>
      </c>
      <c r="K339" s="6">
        <v>-7.8574220532319328E-2</v>
      </c>
      <c r="L339" s="12">
        <f>DATE(Table1[[#This Row],[Year]], Table1[[#This Row],[Month]] + 1, 0)</f>
        <v>42704</v>
      </c>
      <c r="M339" s="8">
        <f>Table1[[#This Row],[Model Balance]]</f>
        <v>315941.81</v>
      </c>
      <c r="N339" s="13">
        <v>315845.56922761188</v>
      </c>
    </row>
    <row r="340" spans="1:14" x14ac:dyDescent="0.25">
      <c r="A340">
        <v>2016</v>
      </c>
      <c r="B340">
        <v>12</v>
      </c>
      <c r="C340" s="6">
        <v>1.962618766401425E-2</v>
      </c>
      <c r="D340" s="8">
        <v>322142.55</v>
      </c>
      <c r="E340" s="6">
        <v>1.7457906197363648E-2</v>
      </c>
      <c r="F340" s="8">
        <v>48043.08</v>
      </c>
      <c r="G340" s="6">
        <v>1.962618766401425E-2</v>
      </c>
      <c r="H340" s="8">
        <v>32364.59</v>
      </c>
      <c r="I340" s="6">
        <v>1.962618766401425E-2</v>
      </c>
      <c r="J340" s="6">
        <v>1.5289624730713047E-2</v>
      </c>
      <c r="K340" s="6">
        <v>-3.5195737215935052E-3</v>
      </c>
      <c r="L340" s="12">
        <f>DATE(Table1[[#This Row],[Year]], Table1[[#This Row],[Month]] + 1, 0)</f>
        <v>42735</v>
      </c>
      <c r="M340" s="8">
        <f>Table1[[#This Row],[Model Balance]]</f>
        <v>322142.55</v>
      </c>
      <c r="N340" s="13">
        <v>322044.41364207712</v>
      </c>
    </row>
    <row r="341" spans="1:14" x14ac:dyDescent="0.25">
      <c r="A341">
        <v>2017</v>
      </c>
      <c r="B341">
        <v>1</v>
      </c>
      <c r="C341" s="6">
        <v>1.883138887544189E-2</v>
      </c>
      <c r="D341" s="8">
        <v>328208.94</v>
      </c>
      <c r="E341" s="6">
        <v>3.1461009808204876E-2</v>
      </c>
      <c r="F341" s="8">
        <v>49554.559999999998</v>
      </c>
      <c r="G341" s="6">
        <v>1.883138887544189E-2</v>
      </c>
      <c r="H341" s="8">
        <v>32974.06</v>
      </c>
      <c r="I341" s="6">
        <v>1.883138887544189E-2</v>
      </c>
      <c r="J341" s="6">
        <v>4.409063074096764E-2</v>
      </c>
      <c r="K341" s="6">
        <v>6.4717666950595554E-3</v>
      </c>
      <c r="L341" s="12">
        <f>DATE(Table1[[#This Row],[Year]], Table1[[#This Row],[Month]] + 1, 0)</f>
        <v>42766</v>
      </c>
      <c r="M341" s="8">
        <f>Table1[[#This Row],[Model Balance]]</f>
        <v>328208.94</v>
      </c>
      <c r="N341" s="13">
        <v>328108.95723051718</v>
      </c>
    </row>
    <row r="342" spans="1:14" x14ac:dyDescent="0.25">
      <c r="A342">
        <v>2017</v>
      </c>
      <c r="B342">
        <v>2</v>
      </c>
      <c r="C342" s="6">
        <v>3.9627482657036861E-2</v>
      </c>
      <c r="D342" s="8">
        <v>341215.03</v>
      </c>
      <c r="E342" s="6">
        <v>2.8904650419427469E-2</v>
      </c>
      <c r="F342" s="8">
        <v>50986.92</v>
      </c>
      <c r="G342" s="6">
        <v>3.9627482657036861E-2</v>
      </c>
      <c r="H342" s="8">
        <v>34280.74</v>
      </c>
      <c r="I342" s="6">
        <v>3.9627482657036861E-2</v>
      </c>
      <c r="J342" s="6">
        <v>1.8181818181818077E-2</v>
      </c>
      <c r="K342" s="6">
        <v>1.568625954198466E-2</v>
      </c>
      <c r="L342" s="12">
        <f>DATE(Table1[[#This Row],[Year]], Table1[[#This Row],[Month]] + 1, 0)</f>
        <v>42794</v>
      </c>
      <c r="M342" s="8">
        <f>Table1[[#This Row],[Model Balance]]</f>
        <v>341215.03</v>
      </c>
      <c r="N342" s="13">
        <v>341111.08924285299</v>
      </c>
    </row>
    <row r="343" spans="1:14" x14ac:dyDescent="0.25">
      <c r="A343">
        <v>2017</v>
      </c>
      <c r="B343">
        <v>3</v>
      </c>
      <c r="C343" s="6">
        <v>1.0005002971689159E-3</v>
      </c>
      <c r="D343" s="8">
        <v>341556.42</v>
      </c>
      <c r="E343" s="6">
        <v>1.9221448305266398E-2</v>
      </c>
      <c r="F343" s="8">
        <v>51966.96</v>
      </c>
      <c r="G343" s="6">
        <v>1.0005002971689159E-3</v>
      </c>
      <c r="H343" s="8">
        <v>34315.040000000001</v>
      </c>
      <c r="I343" s="6">
        <v>1.0005002971689159E-3</v>
      </c>
      <c r="J343" s="6">
        <v>3.7442396313364101E-2</v>
      </c>
      <c r="K343" s="6">
        <v>-5.8917991631798339E-3</v>
      </c>
      <c r="L343" s="12">
        <f>DATE(Table1[[#This Row],[Year]], Table1[[#This Row],[Month]] + 1, 0)</f>
        <v>42825</v>
      </c>
      <c r="M343" s="8">
        <f>Table1[[#This Row],[Model Balance]]</f>
        <v>341556.42</v>
      </c>
      <c r="N343" s="13">
        <v>341452.37098901247</v>
      </c>
    </row>
    <row r="344" spans="1:14" x14ac:dyDescent="0.25">
      <c r="A344">
        <v>2017</v>
      </c>
      <c r="B344">
        <v>4</v>
      </c>
      <c r="C344" s="6">
        <v>5.385896724042194E-2</v>
      </c>
      <c r="D344" s="8">
        <v>359952.29</v>
      </c>
      <c r="E344" s="6">
        <v>3.2020059176276039E-2</v>
      </c>
      <c r="F344" s="8">
        <v>53630.95</v>
      </c>
      <c r="G344" s="6">
        <v>1.018115111213036E-2</v>
      </c>
      <c r="H344" s="8">
        <v>34664.410000000003</v>
      </c>
      <c r="I344" s="6">
        <v>1.018115111213036E-2</v>
      </c>
      <c r="J344" s="6">
        <v>5.385896724042194E-2</v>
      </c>
      <c r="K344" s="6">
        <v>1.5830379746835543E-2</v>
      </c>
      <c r="L344" s="12">
        <f>DATE(Table1[[#This Row],[Year]], Table1[[#This Row],[Month]] + 1, 0)</f>
        <v>42855</v>
      </c>
      <c r="M344" s="8">
        <f>Table1[[#This Row],[Model Balance]]</f>
        <v>359952.29</v>
      </c>
      <c r="N344" s="13">
        <v>359842.64305192058</v>
      </c>
    </row>
    <row r="345" spans="1:14" x14ac:dyDescent="0.25">
      <c r="A345">
        <v>2017</v>
      </c>
      <c r="B345">
        <v>5</v>
      </c>
      <c r="C345" s="6">
        <v>4.2676501580610982E-2</v>
      </c>
      <c r="D345" s="8">
        <v>375313.8</v>
      </c>
      <c r="E345" s="6">
        <v>2.8306970997324266E-2</v>
      </c>
      <c r="F345" s="8">
        <v>55149.07</v>
      </c>
      <c r="G345" s="6">
        <v>1.3937440414037328E-2</v>
      </c>
      <c r="H345" s="8">
        <v>35147.54</v>
      </c>
      <c r="I345" s="6">
        <v>1.3937440414037328E-2</v>
      </c>
      <c r="J345" s="6">
        <v>4.2676501580610982E-2</v>
      </c>
      <c r="K345" s="6">
        <v>1.7287510407993256E-2</v>
      </c>
      <c r="L345" s="12">
        <f>DATE(Table1[[#This Row],[Year]], Table1[[#This Row],[Month]] + 1, 0)</f>
        <v>42886</v>
      </c>
      <c r="M345" s="8">
        <f>Table1[[#This Row],[Model Balance]]</f>
        <v>375313.8</v>
      </c>
      <c r="N345" s="13">
        <v>375199.46817666542</v>
      </c>
    </row>
    <row r="346" spans="1:14" x14ac:dyDescent="0.25">
      <c r="A346">
        <v>2017</v>
      </c>
      <c r="B346">
        <v>6</v>
      </c>
      <c r="C346" s="6">
        <v>5.0530570995455104E-3</v>
      </c>
      <c r="D346" s="8">
        <v>377210.28</v>
      </c>
      <c r="E346" s="6">
        <v>5.584419464740753E-3</v>
      </c>
      <c r="F346" s="8">
        <v>55457.05</v>
      </c>
      <c r="G346" s="6">
        <v>6.1157818299362177E-3</v>
      </c>
      <c r="H346" s="8">
        <v>35362.49</v>
      </c>
      <c r="I346" s="6">
        <v>6.1157818299362177E-3</v>
      </c>
      <c r="J346" s="6">
        <v>5.0530570995455104E-3</v>
      </c>
      <c r="K346" s="6">
        <v>6.3482362592286457E-3</v>
      </c>
      <c r="L346" s="12">
        <f>DATE(Table1[[#This Row],[Year]], Table1[[#This Row],[Month]] + 1, 0)</f>
        <v>42916</v>
      </c>
      <c r="M346" s="8">
        <f>Table1[[#This Row],[Model Balance]]</f>
        <v>377210.28</v>
      </c>
      <c r="N346" s="13">
        <v>377095.3725136026</v>
      </c>
    </row>
    <row r="347" spans="1:14" x14ac:dyDescent="0.25">
      <c r="A347">
        <v>2017</v>
      </c>
      <c r="B347">
        <v>7</v>
      </c>
      <c r="C347" s="6">
        <v>3.4690799396681626E-2</v>
      </c>
      <c r="D347" s="8">
        <v>390296.01</v>
      </c>
      <c r="E347" s="6">
        <v>2.7557690201134077E-2</v>
      </c>
      <c r="F347" s="8">
        <v>56985.32</v>
      </c>
      <c r="G347" s="6">
        <v>2.0424581005586528E-2</v>
      </c>
      <c r="H347" s="8">
        <v>36084.76</v>
      </c>
      <c r="I347" s="6">
        <v>2.0424581005586528E-2</v>
      </c>
      <c r="J347" s="6">
        <v>3.4690799396681626E-2</v>
      </c>
      <c r="K347" s="6">
        <v>-5.9211601307189721E-3</v>
      </c>
      <c r="L347" s="12">
        <f>DATE(Table1[[#This Row],[Year]], Table1[[#This Row],[Month]] + 1, 0)</f>
        <v>42947</v>
      </c>
      <c r="M347" s="8">
        <f>Table1[[#This Row],[Model Balance]]</f>
        <v>390296.01</v>
      </c>
      <c r="N347" s="13">
        <v>390177.11243589508</v>
      </c>
    </row>
    <row r="348" spans="1:14" x14ac:dyDescent="0.25">
      <c r="A348">
        <v>2017</v>
      </c>
      <c r="B348">
        <v>8</v>
      </c>
      <c r="C348" s="6">
        <v>3.8872691933917736E-3</v>
      </c>
      <c r="D348" s="8">
        <v>391813.19</v>
      </c>
      <c r="E348" s="6">
        <v>3.4108735595550499E-3</v>
      </c>
      <c r="F348" s="8">
        <v>57179.69</v>
      </c>
      <c r="G348" s="6">
        <v>2.9344779257183262E-3</v>
      </c>
      <c r="H348" s="8">
        <v>36190.65</v>
      </c>
      <c r="I348" s="6">
        <v>2.9344779257183262E-3</v>
      </c>
      <c r="J348" s="6">
        <v>3.8872691933917736E-3</v>
      </c>
      <c r="K348" s="6">
        <v>3.272487644151556E-2</v>
      </c>
      <c r="L348" s="12">
        <f>DATE(Table1[[#This Row],[Year]], Table1[[#This Row],[Month]] + 1, 0)</f>
        <v>42978</v>
      </c>
      <c r="M348" s="8">
        <f>Table1[[#This Row],[Model Balance]]</f>
        <v>391813.19</v>
      </c>
      <c r="N348" s="13">
        <v>391693.83590497682</v>
      </c>
    </row>
    <row r="349" spans="1:14" x14ac:dyDescent="0.25">
      <c r="A349">
        <v>2017</v>
      </c>
      <c r="B349">
        <v>9</v>
      </c>
      <c r="C349" s="6">
        <v>3.9690222652468687E-2</v>
      </c>
      <c r="D349" s="8">
        <v>407364.34</v>
      </c>
      <c r="E349" s="6">
        <v>3.0140540943154548E-2</v>
      </c>
      <c r="F349" s="8">
        <v>58903.12</v>
      </c>
      <c r="G349" s="6">
        <v>2.0590859233840408E-2</v>
      </c>
      <c r="H349" s="8">
        <v>36935.839999999997</v>
      </c>
      <c r="I349" s="6">
        <v>2.0590859233840408E-2</v>
      </c>
      <c r="J349" s="6">
        <v>3.9690222652468687E-2</v>
      </c>
      <c r="K349" s="6">
        <v>-2.2692192246203002E-2</v>
      </c>
      <c r="L349" s="12">
        <f>DATE(Table1[[#This Row],[Year]], Table1[[#This Row],[Month]] + 1, 0)</f>
        <v>43008</v>
      </c>
      <c r="M349" s="8">
        <f>Table1[[#This Row],[Model Balance]]</f>
        <v>407364.34</v>
      </c>
      <c r="N349" s="13">
        <v>407240.25146364933</v>
      </c>
    </row>
    <row r="350" spans="1:14" x14ac:dyDescent="0.25">
      <c r="A350">
        <v>2017</v>
      </c>
      <c r="B350">
        <v>10</v>
      </c>
      <c r="C350" s="6">
        <v>1.8156424581005526E-2</v>
      </c>
      <c r="D350" s="8">
        <v>414760.62</v>
      </c>
      <c r="E350" s="6">
        <v>2.066612130714307E-2</v>
      </c>
      <c r="F350" s="8">
        <v>60120.41</v>
      </c>
      <c r="G350" s="6">
        <v>2.3175818033280393E-2</v>
      </c>
      <c r="H350" s="8">
        <v>37791.86</v>
      </c>
      <c r="I350" s="6">
        <v>2.3175818033280393E-2</v>
      </c>
      <c r="J350" s="6">
        <v>1.8156424581005526E-2</v>
      </c>
      <c r="K350" s="6">
        <v>-1.901639344260575E-4</v>
      </c>
      <c r="L350" s="12">
        <f>DATE(Table1[[#This Row],[Year]], Table1[[#This Row],[Month]] + 1, 0)</f>
        <v>43039</v>
      </c>
      <c r="M350" s="8">
        <f>Table1[[#This Row],[Model Balance]]</f>
        <v>414760.62</v>
      </c>
      <c r="N350" s="13">
        <v>414634.27837512997</v>
      </c>
    </row>
    <row r="351" spans="1:14" x14ac:dyDescent="0.25">
      <c r="A351">
        <v>2017</v>
      </c>
      <c r="B351">
        <v>11</v>
      </c>
      <c r="C351" s="6">
        <v>4.5724737082759592E-3</v>
      </c>
      <c r="D351" s="8">
        <v>416657.11</v>
      </c>
      <c r="E351" s="6">
        <v>1.7582925373216929E-2</v>
      </c>
      <c r="F351" s="8">
        <v>61177.51</v>
      </c>
      <c r="G351" s="6">
        <v>3.0593377038157676E-2</v>
      </c>
      <c r="H351" s="8">
        <v>38948.04</v>
      </c>
      <c r="I351" s="6">
        <v>3.0593377038157676E-2</v>
      </c>
      <c r="J351" s="6">
        <v>4.5724737082759592E-3</v>
      </c>
      <c r="K351" s="6">
        <v>6.3216105176664428E-3</v>
      </c>
      <c r="L351" s="12">
        <f>DATE(Table1[[#This Row],[Year]], Table1[[#This Row],[Month]] + 1, 0)</f>
        <v>43069</v>
      </c>
      <c r="M351" s="8">
        <f>Table1[[#This Row],[Model Balance]]</f>
        <v>416657.11</v>
      </c>
      <c r="N351" s="13">
        <v>416530.18271206733</v>
      </c>
    </row>
    <row r="352" spans="1:14" x14ac:dyDescent="0.25">
      <c r="A352">
        <v>2017</v>
      </c>
      <c r="B352">
        <v>12</v>
      </c>
      <c r="C352" s="6">
        <v>1.1019883336634395E-2</v>
      </c>
      <c r="D352" s="8">
        <v>421248.62</v>
      </c>
      <c r="E352" s="6">
        <v>2.1229601320667868E-2</v>
      </c>
      <c r="F352" s="8">
        <v>62476.28</v>
      </c>
      <c r="G352" s="6">
        <v>1.1019883336634395E-2</v>
      </c>
      <c r="H352" s="8">
        <v>39377.25</v>
      </c>
      <c r="I352" s="6">
        <v>1.1019883336634395E-2</v>
      </c>
      <c r="J352" s="6">
        <v>3.1439319304701119E-2</v>
      </c>
      <c r="K352" s="6">
        <v>1.7813622913256832E-2</v>
      </c>
      <c r="L352" s="12">
        <f>DATE(Table1[[#This Row],[Year]], Table1[[#This Row],[Month]] + 1, 0)</f>
        <v>43100</v>
      </c>
      <c r="M352" s="8">
        <f>Table1[[#This Row],[Model Balance]]</f>
        <v>421248.62</v>
      </c>
      <c r="N352" s="13">
        <v>421120.29673175543</v>
      </c>
    </row>
    <row r="353" spans="1:14" x14ac:dyDescent="0.25">
      <c r="A353">
        <v>2018</v>
      </c>
      <c r="B353">
        <v>1</v>
      </c>
      <c r="C353" s="6">
        <v>5.1197745420385132E-2</v>
      </c>
      <c r="D353" s="8">
        <v>442815.6</v>
      </c>
      <c r="E353" s="6">
        <v>5.4162198210557122E-2</v>
      </c>
      <c r="F353" s="8">
        <v>65860.13</v>
      </c>
      <c r="G353" s="6">
        <v>5.7126651000729334E-2</v>
      </c>
      <c r="H353" s="8">
        <v>41626.74</v>
      </c>
      <c r="I353" s="6">
        <v>5.7126651000729334E-2</v>
      </c>
      <c r="J353" s="6">
        <v>5.1197745420385132E-2</v>
      </c>
      <c r="K353" s="6">
        <v>-3.4046494762288604E-2</v>
      </c>
      <c r="L353" s="12">
        <f>DATE(Table1[[#This Row],[Year]], Table1[[#This Row],[Month]] + 1, 0)</f>
        <v>43131</v>
      </c>
      <c r="M353" s="8">
        <f>Table1[[#This Row],[Model Balance]]</f>
        <v>442815.6</v>
      </c>
      <c r="N353" s="13">
        <v>445177.48895237758</v>
      </c>
    </row>
    <row r="354" spans="1:14" x14ac:dyDescent="0.25">
      <c r="A354">
        <v>2018</v>
      </c>
      <c r="B354">
        <v>2</v>
      </c>
      <c r="C354" s="6">
        <v>-3.6946190403188583E-2</v>
      </c>
      <c r="D354" s="8">
        <v>426455.25</v>
      </c>
      <c r="E354" s="6">
        <v>-3.8580333807492484E-2</v>
      </c>
      <c r="F354" s="8">
        <v>63319.23</v>
      </c>
      <c r="G354" s="6">
        <v>-3.6946190403188472E-2</v>
      </c>
      <c r="H354" s="8">
        <v>40088.79</v>
      </c>
      <c r="I354" s="6">
        <v>-3.6946190403188583E-2</v>
      </c>
      <c r="J354" s="6">
        <v>-4.0214477211796162E-2</v>
      </c>
      <c r="K354" s="6">
        <v>-2.8858277591973236E-2</v>
      </c>
      <c r="L354" s="12">
        <f>DATE(Table1[[#This Row],[Year]], Table1[[#This Row],[Month]] + 1, 0)</f>
        <v>43159</v>
      </c>
      <c r="M354" s="8">
        <f>Table1[[#This Row],[Model Balance]]</f>
        <v>426455.25</v>
      </c>
      <c r="N354" s="13">
        <v>428712.81484393042</v>
      </c>
    </row>
    <row r="355" spans="1:14" x14ac:dyDescent="0.25">
      <c r="A355">
        <v>2018</v>
      </c>
      <c r="B355">
        <v>3</v>
      </c>
      <c r="C355" s="6">
        <v>-3.2588454376164533E-3</v>
      </c>
      <c r="D355" s="8">
        <v>425065.5</v>
      </c>
      <c r="E355" s="6">
        <v>-1.4406448472352951E-2</v>
      </c>
      <c r="F355" s="8">
        <v>62407.02</v>
      </c>
      <c r="G355" s="6">
        <v>-2.5554051507089559E-2</v>
      </c>
      <c r="H355" s="8">
        <v>39064.36</v>
      </c>
      <c r="I355" s="6">
        <v>-2.5554051507089559E-2</v>
      </c>
      <c r="J355" s="6">
        <v>-3.2588454376163423E-3</v>
      </c>
      <c r="K355" s="6">
        <v>2.7542287834340096E-2</v>
      </c>
      <c r="L355" s="12">
        <f>DATE(Table1[[#This Row],[Year]], Table1[[#This Row],[Month]] + 1, 0)</f>
        <v>43190</v>
      </c>
      <c r="M355" s="8">
        <f>Table1[[#This Row],[Model Balance]]</f>
        <v>425065.5</v>
      </c>
      <c r="N355" s="13">
        <v>417774.09133103408</v>
      </c>
    </row>
    <row r="356" spans="1:14" x14ac:dyDescent="0.25">
      <c r="A356">
        <v>2018</v>
      </c>
      <c r="B356">
        <v>4</v>
      </c>
      <c r="C356" s="6">
        <v>2.8024287716019725E-3</v>
      </c>
      <c r="D356" s="8">
        <v>426256.71</v>
      </c>
      <c r="E356" s="6">
        <v>3.2674216783648014E-3</v>
      </c>
      <c r="F356" s="8">
        <v>62610.93</v>
      </c>
      <c r="G356" s="6">
        <v>3.7324145851278523E-3</v>
      </c>
      <c r="H356" s="8">
        <v>39210.160000000003</v>
      </c>
      <c r="I356" s="6">
        <v>3.7324145851278523E-3</v>
      </c>
      <c r="J356" s="6">
        <v>2.8024287716019725E-3</v>
      </c>
      <c r="K356" s="6">
        <v>-2.0368181818181896E-2</v>
      </c>
      <c r="L356" s="12">
        <f>DATE(Table1[[#This Row],[Year]], Table1[[#This Row],[Month]] + 1, 0)</f>
        <v>43220</v>
      </c>
      <c r="M356" s="8">
        <f>Table1[[#This Row],[Model Balance]]</f>
        <v>426256.71</v>
      </c>
      <c r="N356" s="13">
        <v>418749.28762190742</v>
      </c>
    </row>
    <row r="357" spans="1:14" x14ac:dyDescent="0.25">
      <c r="A357">
        <v>2018</v>
      </c>
      <c r="B357">
        <v>5</v>
      </c>
      <c r="C357" s="6">
        <v>1.794608096468564E-2</v>
      </c>
      <c r="D357" s="8">
        <v>433906.35</v>
      </c>
      <c r="E357" s="6">
        <v>7.7809712816092613E-3</v>
      </c>
      <c r="F357" s="8">
        <v>63098.11</v>
      </c>
      <c r="G357" s="6">
        <v>2.3945733899967347E-2</v>
      </c>
      <c r="H357" s="8">
        <v>40149.08</v>
      </c>
      <c r="I357" s="6">
        <v>2.3945733899967347E-2</v>
      </c>
      <c r="J357" s="6">
        <v>-8.3837913367488248E-3</v>
      </c>
      <c r="K357" s="6">
        <v>1.794608096468564E-2</v>
      </c>
      <c r="L357" s="12">
        <f>DATE(Table1[[#This Row],[Year]], Table1[[#This Row],[Month]] + 1, 0)</f>
        <v>43251</v>
      </c>
      <c r="M357" s="8">
        <f>Table1[[#This Row],[Model Balance]]</f>
        <v>433906.35</v>
      </c>
      <c r="N357" s="13">
        <v>426251.42817372998</v>
      </c>
    </row>
    <row r="358" spans="1:14" x14ac:dyDescent="0.25">
      <c r="A358">
        <v>2018</v>
      </c>
      <c r="B358">
        <v>6</v>
      </c>
      <c r="C358" s="6">
        <v>6.0505414845770655E-3</v>
      </c>
      <c r="D358" s="8">
        <v>436531.72</v>
      </c>
      <c r="E358" s="6">
        <v>-7.7779232454990854E-3</v>
      </c>
      <c r="F358" s="8">
        <v>62607.33</v>
      </c>
      <c r="G358" s="6">
        <v>6.0505414845770655E-3</v>
      </c>
      <c r="H358" s="8">
        <v>40392</v>
      </c>
      <c r="I358" s="6">
        <v>6.0505414845770655E-3</v>
      </c>
      <c r="J358" s="6">
        <v>-2.1606387975575458E-2</v>
      </c>
      <c r="K358" s="6">
        <v>6.5915243426635239E-3</v>
      </c>
      <c r="L358" s="12">
        <f>DATE(Table1[[#This Row],[Year]], Table1[[#This Row],[Month]] + 1, 0)</f>
        <v>43281</v>
      </c>
      <c r="M358" s="8">
        <f>Table1[[#This Row],[Model Balance]]</f>
        <v>436531.72</v>
      </c>
      <c r="N358" s="13">
        <v>428830.48012271308</v>
      </c>
    </row>
    <row r="359" spans="1:14" x14ac:dyDescent="0.25">
      <c r="A359">
        <v>2018</v>
      </c>
      <c r="B359">
        <v>7</v>
      </c>
      <c r="C359" s="6">
        <v>3.7093111279334012E-2</v>
      </c>
      <c r="D359" s="8">
        <v>452724.04</v>
      </c>
      <c r="E359" s="6">
        <v>1.9026632451957015E-2</v>
      </c>
      <c r="F359" s="8">
        <v>63798.54</v>
      </c>
      <c r="G359" s="6">
        <v>3.7093111279334012E-2</v>
      </c>
      <c r="H359" s="8">
        <v>41890.269999999997</v>
      </c>
      <c r="I359" s="6">
        <v>3.7093111279334012E-2</v>
      </c>
      <c r="J359" s="6">
        <v>9.6015362458001796E-4</v>
      </c>
      <c r="K359" s="6">
        <v>-1.281182432432415E-2</v>
      </c>
      <c r="L359" s="12">
        <f>DATE(Table1[[#This Row],[Year]], Table1[[#This Row],[Month]] + 1, 0)</f>
        <v>43312</v>
      </c>
      <c r="M359" s="8">
        <f>Table1[[#This Row],[Model Balance]]</f>
        <v>452724.04</v>
      </c>
      <c r="N359" s="13">
        <v>444737.1368419865</v>
      </c>
    </row>
    <row r="360" spans="1:14" x14ac:dyDescent="0.25">
      <c r="A360">
        <v>2018</v>
      </c>
      <c r="B360">
        <v>8</v>
      </c>
      <c r="C360" s="6">
        <v>3.246254321936215E-2</v>
      </c>
      <c r="D360" s="8">
        <v>467420.61</v>
      </c>
      <c r="E360" s="6">
        <v>7.3583699310240114E-3</v>
      </c>
      <c r="F360" s="8">
        <v>64267.99</v>
      </c>
      <c r="G360" s="6">
        <v>3.246254321936215E-2</v>
      </c>
      <c r="H360" s="8">
        <v>43250.13</v>
      </c>
      <c r="I360" s="6">
        <v>3.246254321936215E-2</v>
      </c>
      <c r="J360" s="6">
        <v>-1.7745803357314127E-2</v>
      </c>
      <c r="K360" s="6">
        <v>1.1846826758147522E-2</v>
      </c>
      <c r="L360" s="12">
        <f>DATE(Table1[[#This Row],[Year]], Table1[[#This Row],[Month]] + 1, 0)</f>
        <v>43343</v>
      </c>
      <c r="M360" s="8">
        <f>Table1[[#This Row],[Model Balance]]</f>
        <v>467420.61</v>
      </c>
      <c r="N360" s="13">
        <v>459174.43536791293</v>
      </c>
    </row>
    <row r="361" spans="1:14" x14ac:dyDescent="0.25">
      <c r="A361">
        <v>2018</v>
      </c>
      <c r="B361">
        <v>9</v>
      </c>
      <c r="C361" s="6">
        <v>5.5434992820571072E-3</v>
      </c>
      <c r="D361" s="8">
        <v>470011.76</v>
      </c>
      <c r="E361" s="6">
        <v>-3.0876253589715574E-3</v>
      </c>
      <c r="F361" s="8">
        <v>64069.56</v>
      </c>
      <c r="G361" s="6">
        <v>5.5434992820571072E-3</v>
      </c>
      <c r="H361" s="8">
        <v>43489.89</v>
      </c>
      <c r="I361" s="6">
        <v>5.5434992820571072E-3</v>
      </c>
      <c r="J361" s="6">
        <v>-1.1718750000000111E-2</v>
      </c>
      <c r="K361" s="6">
        <v>-2.7423534409515615E-2</v>
      </c>
      <c r="L361" s="12">
        <f>DATE(Table1[[#This Row],[Year]], Table1[[#This Row],[Month]] + 1, 0)</f>
        <v>43373</v>
      </c>
      <c r="M361" s="8">
        <f>Table1[[#This Row],[Model Balance]]</f>
        <v>470011.76</v>
      </c>
      <c r="N361" s="13">
        <v>461719.86852065189</v>
      </c>
    </row>
    <row r="362" spans="1:14" x14ac:dyDescent="0.25">
      <c r="A362">
        <v>2018</v>
      </c>
      <c r="B362">
        <v>10</v>
      </c>
      <c r="C362" s="6">
        <v>-6.8490096250324983E-2</v>
      </c>
      <c r="D362" s="8">
        <v>437820.61</v>
      </c>
      <c r="E362" s="6">
        <v>-9.3039514528324707E-2</v>
      </c>
      <c r="F362" s="8">
        <v>58108.56</v>
      </c>
      <c r="G362" s="6">
        <v>-6.8490096250324872E-2</v>
      </c>
      <c r="H362" s="8">
        <v>40511.26</v>
      </c>
      <c r="I362" s="6">
        <v>-6.8490096250324983E-2</v>
      </c>
      <c r="J362" s="6">
        <v>-0.1175889328063241</v>
      </c>
      <c r="K362" s="6">
        <v>-2.8181348511383653E-2</v>
      </c>
      <c r="L362" s="12">
        <f>DATE(Table1[[#This Row],[Year]], Table1[[#This Row],[Month]] + 1, 0)</f>
        <v>43404</v>
      </c>
      <c r="M362" s="8">
        <f>Table1[[#This Row],[Model Balance]]</f>
        <v>437820.61</v>
      </c>
      <c r="N362" s="13">
        <v>430096.6302850605</v>
      </c>
    </row>
    <row r="363" spans="1:14" x14ac:dyDescent="0.25">
      <c r="A363">
        <v>2018</v>
      </c>
      <c r="B363">
        <v>11</v>
      </c>
      <c r="C363" s="6">
        <v>1.7839476061427328E-2</v>
      </c>
      <c r="D363" s="8">
        <v>445631.1</v>
      </c>
      <c r="E363" s="6">
        <v>8.1735617745188893E-3</v>
      </c>
      <c r="F363" s="8">
        <v>58583.51</v>
      </c>
      <c r="G363" s="6">
        <v>2.0266496449373728E-2</v>
      </c>
      <c r="H363" s="8">
        <v>41332.28</v>
      </c>
      <c r="I363" s="6">
        <v>2.0266496449373728E-2</v>
      </c>
      <c r="J363" s="6">
        <v>-3.919372900335949E-3</v>
      </c>
      <c r="K363" s="6">
        <v>1.7839476061427328E-2</v>
      </c>
      <c r="L363" s="12">
        <f>DATE(Table1[[#This Row],[Year]], Table1[[#This Row],[Month]] + 1, 0)</f>
        <v>43434</v>
      </c>
      <c r="M363" s="8">
        <f>Table1[[#This Row],[Model Balance]]</f>
        <v>445631.1</v>
      </c>
      <c r="N363" s="13">
        <v>437789.41554379172</v>
      </c>
    </row>
    <row r="364" spans="1:14" x14ac:dyDescent="0.25">
      <c r="A364">
        <v>2018</v>
      </c>
      <c r="B364">
        <v>12</v>
      </c>
      <c r="C364" s="6">
        <v>5.5030240213522985E-2</v>
      </c>
      <c r="D364" s="8">
        <v>470154.28</v>
      </c>
      <c r="E364" s="6">
        <v>-8.459362608893517E-2</v>
      </c>
      <c r="F364" s="8">
        <v>53627.72</v>
      </c>
      <c r="G364" s="6">
        <v>-9.040141743925334E-2</v>
      </c>
      <c r="H364" s="8">
        <v>37595.78</v>
      </c>
      <c r="I364" s="6">
        <v>-9.040141743925334E-2</v>
      </c>
      <c r="J364" s="6">
        <v>-7.8785834738617111E-2</v>
      </c>
      <c r="K364" s="6">
        <v>5.5030240213522985E-2</v>
      </c>
      <c r="L364" s="12">
        <f>DATE(Table1[[#This Row],[Year]], Table1[[#This Row],[Month]] + 1, 0)</f>
        <v>43465</v>
      </c>
      <c r="M364" s="8">
        <f>Table1[[#This Row],[Model Balance]]</f>
        <v>470154.28</v>
      </c>
      <c r="N364" s="13">
        <v>461898.99278641801</v>
      </c>
    </row>
    <row r="365" spans="1:14" x14ac:dyDescent="0.25">
      <c r="A365">
        <v>2019</v>
      </c>
      <c r="B365">
        <v>1</v>
      </c>
      <c r="C365" s="6">
        <v>4.938677092138688E-3</v>
      </c>
      <c r="D365" s="8">
        <v>472476.22</v>
      </c>
      <c r="E365" s="6">
        <v>8.1815280276327673E-2</v>
      </c>
      <c r="F365" s="8">
        <v>58015.29</v>
      </c>
      <c r="G365" s="6">
        <v>8.0020739716557321E-2</v>
      </c>
      <c r="H365" s="8">
        <v>40604.230000000003</v>
      </c>
      <c r="I365" s="6">
        <v>8.0020739716557321E-2</v>
      </c>
      <c r="J365" s="6">
        <v>8.3609820836098248E-2</v>
      </c>
      <c r="K365" s="6">
        <v>4.938677092138688E-3</v>
      </c>
      <c r="L365" s="12">
        <f>DATE(Table1[[#This Row],[Year]], Table1[[#This Row],[Month]] + 1, 0)</f>
        <v>43496</v>
      </c>
      <c r="M365" s="8">
        <f>Table1[[#This Row],[Model Balance]]</f>
        <v>472476.22</v>
      </c>
      <c r="N365" s="13">
        <v>464180.1627994689</v>
      </c>
    </row>
    <row r="366" spans="1:14" x14ac:dyDescent="0.25">
      <c r="A366">
        <v>2019</v>
      </c>
      <c r="B366">
        <v>2</v>
      </c>
      <c r="C366" s="6">
        <v>3.2005120819330823E-2</v>
      </c>
      <c r="D366" s="8">
        <v>487597.88</v>
      </c>
      <c r="E366" s="6">
        <v>2.4881923544999296E-2</v>
      </c>
      <c r="F366" s="8">
        <v>59458.82</v>
      </c>
      <c r="G366" s="6">
        <v>3.2005120819330823E-2</v>
      </c>
      <c r="H366" s="8">
        <v>41903.769999999997</v>
      </c>
      <c r="I366" s="6">
        <v>3.2005120819330823E-2</v>
      </c>
      <c r="J366" s="6">
        <v>1.7758726270667546E-2</v>
      </c>
      <c r="K366" s="6">
        <v>-1.3053898819561538E-2</v>
      </c>
      <c r="L366" s="12">
        <f>DATE(Table1[[#This Row],[Year]], Table1[[#This Row],[Month]] + 1, 0)</f>
        <v>43524</v>
      </c>
      <c r="M366" s="8">
        <f>Table1[[#This Row],[Model Balance]]</f>
        <v>487597.88</v>
      </c>
      <c r="N366" s="13">
        <v>479036.30499174399</v>
      </c>
    </row>
    <row r="367" spans="1:14" x14ac:dyDescent="0.25">
      <c r="A367">
        <v>2019</v>
      </c>
      <c r="B367">
        <v>3</v>
      </c>
      <c r="C367" s="6">
        <v>5.4701544520548095E-2</v>
      </c>
      <c r="D367" s="8">
        <v>514270.24</v>
      </c>
      <c r="E367" s="6">
        <v>9.9840290941421994E-3</v>
      </c>
      <c r="F367" s="8">
        <v>60052.46</v>
      </c>
      <c r="G367" s="6">
        <v>1.9366373471076281E-2</v>
      </c>
      <c r="H367" s="8">
        <v>42715.29</v>
      </c>
      <c r="I367" s="6">
        <v>1.9366373471076281E-2</v>
      </c>
      <c r="J367" s="6">
        <v>6.0168471720811745E-4</v>
      </c>
      <c r="K367" s="6">
        <v>5.4701544520548095E-2</v>
      </c>
      <c r="L367" s="12">
        <f>DATE(Table1[[#This Row],[Year]], Table1[[#This Row],[Month]] + 1, 0)</f>
        <v>43555</v>
      </c>
      <c r="M367" s="8">
        <f>Table1[[#This Row],[Model Balance]]</f>
        <v>514270.24</v>
      </c>
      <c r="N367" s="13">
        <v>505243.85626775009</v>
      </c>
    </row>
    <row r="368" spans="1:14" x14ac:dyDescent="0.25">
      <c r="A368">
        <v>2019</v>
      </c>
      <c r="B368">
        <v>4</v>
      </c>
      <c r="C368" s="6">
        <v>4.0411377886526934E-2</v>
      </c>
      <c r="D368" s="8">
        <v>535052.61</v>
      </c>
      <c r="E368" s="6">
        <v>4.1552652262566214E-2</v>
      </c>
      <c r="F368" s="8">
        <v>62547.8</v>
      </c>
      <c r="G368" s="6">
        <v>4.0411377886526934E-2</v>
      </c>
      <c r="H368" s="8">
        <v>44441.48</v>
      </c>
      <c r="I368" s="6">
        <v>4.0411377886526934E-2</v>
      </c>
      <c r="J368" s="6">
        <v>4.2693926638605051E-2</v>
      </c>
      <c r="K368" s="6">
        <v>-1.8795974776240842E-2</v>
      </c>
      <c r="L368" s="12">
        <f>DATE(Table1[[#This Row],[Year]], Table1[[#This Row],[Month]] + 1, 0)</f>
        <v>43585</v>
      </c>
      <c r="M368" s="8">
        <f>Table1[[#This Row],[Model Balance]]</f>
        <v>535052.61</v>
      </c>
      <c r="N368" s="13">
        <v>525661.45666829206</v>
      </c>
    </row>
    <row r="369" spans="1:14" x14ac:dyDescent="0.25">
      <c r="A369">
        <v>2019</v>
      </c>
      <c r="B369">
        <v>5</v>
      </c>
      <c r="C369" s="6">
        <v>-6.3646051519494429E-2</v>
      </c>
      <c r="D369" s="8">
        <v>500998.62</v>
      </c>
      <c r="E369" s="6">
        <v>-7.0462010765514171E-2</v>
      </c>
      <c r="F369" s="8">
        <v>58140.55</v>
      </c>
      <c r="G369" s="6">
        <v>-6.3646051519494429E-2</v>
      </c>
      <c r="H369" s="8">
        <v>41612.949999999997</v>
      </c>
      <c r="I369" s="6">
        <v>-6.3646051519494429E-2</v>
      </c>
      <c r="J369" s="6">
        <v>-7.7277970011533914E-2</v>
      </c>
      <c r="K369" s="6">
        <v>6.6527684954281296E-2</v>
      </c>
      <c r="L369" s="12">
        <f>DATE(Table1[[#This Row],[Year]], Table1[[#This Row],[Month]] + 1, 0)</f>
        <v>43616</v>
      </c>
      <c r="M369" s="8">
        <f>Table1[[#This Row],[Model Balance]]</f>
        <v>500998.62</v>
      </c>
      <c r="N369" s="13">
        <v>492205.18051521422</v>
      </c>
    </row>
    <row r="370" spans="1:14" x14ac:dyDescent="0.25">
      <c r="A370">
        <v>2019</v>
      </c>
      <c r="B370">
        <v>6</v>
      </c>
      <c r="C370" s="6">
        <v>1.0079517187499887E-2</v>
      </c>
      <c r="D370" s="8">
        <v>506048.45</v>
      </c>
      <c r="E370" s="6">
        <v>6.3602126119760127E-2</v>
      </c>
      <c r="F370" s="8">
        <v>61838.42</v>
      </c>
      <c r="G370" s="6">
        <v>7.0329252239520024E-2</v>
      </c>
      <c r="H370" s="8">
        <v>44539.56</v>
      </c>
      <c r="I370" s="6">
        <v>7.0329252239520024E-2</v>
      </c>
      <c r="J370" s="6">
        <v>5.6875000000000009E-2</v>
      </c>
      <c r="K370" s="6">
        <v>1.0079517187499887E-2</v>
      </c>
      <c r="L370" s="12">
        <f>DATE(Table1[[#This Row],[Year]], Table1[[#This Row],[Month]] + 1, 0)</f>
        <v>43646</v>
      </c>
      <c r="M370" s="8">
        <f>Table1[[#This Row],[Model Balance]]</f>
        <v>506048.45</v>
      </c>
      <c r="N370" s="13">
        <v>497166.37124976149</v>
      </c>
    </row>
    <row r="371" spans="1:14" x14ac:dyDescent="0.25">
      <c r="A371">
        <v>2019</v>
      </c>
      <c r="B371">
        <v>7</v>
      </c>
      <c r="C371" s="6">
        <v>1.4258870343760277E-2</v>
      </c>
      <c r="D371" s="8">
        <v>513264.13</v>
      </c>
      <c r="E371" s="6">
        <v>-3.5151538287112594E-3</v>
      </c>
      <c r="F371" s="8">
        <v>61621.04</v>
      </c>
      <c r="G371" s="6">
        <v>1.4258870343760277E-2</v>
      </c>
      <c r="H371" s="8">
        <v>45174.65</v>
      </c>
      <c r="I371" s="6">
        <v>1.4258870343760277E-2</v>
      </c>
      <c r="J371" s="6">
        <v>-2.1289178001182685E-2</v>
      </c>
      <c r="K371" s="6">
        <v>2.1786968992245637E-3</v>
      </c>
      <c r="L371" s="12">
        <f>DATE(Table1[[#This Row],[Year]], Table1[[#This Row],[Month]] + 1, 0)</f>
        <v>43677</v>
      </c>
      <c r="M371" s="8">
        <f>Table1[[#This Row],[Model Balance]]</f>
        <v>513264.13</v>
      </c>
      <c r="N371" s="13">
        <v>504255.40207674872</v>
      </c>
    </row>
    <row r="372" spans="1:14" x14ac:dyDescent="0.25">
      <c r="A372">
        <v>2019</v>
      </c>
      <c r="B372">
        <v>8</v>
      </c>
      <c r="C372" s="6">
        <v>-1.5911072362685408E-2</v>
      </c>
      <c r="D372" s="8">
        <v>505097.54</v>
      </c>
      <c r="E372" s="6">
        <v>-2.3967620773487797E-2</v>
      </c>
      <c r="F372" s="8">
        <v>60144.13</v>
      </c>
      <c r="G372" s="6">
        <v>-1.5911072362685297E-2</v>
      </c>
      <c r="H372" s="8">
        <v>44455.87</v>
      </c>
      <c r="I372" s="6">
        <v>-1.5911072362685408E-2</v>
      </c>
      <c r="J372" s="6">
        <v>-3.2024169184290074E-2</v>
      </c>
      <c r="K372" s="6">
        <v>0.10677201007751935</v>
      </c>
      <c r="L372" s="12">
        <f>DATE(Table1[[#This Row],[Year]], Table1[[#This Row],[Month]] + 1, 0)</f>
        <v>43708</v>
      </c>
      <c r="M372" s="8">
        <f>Table1[[#This Row],[Model Balance]]</f>
        <v>505097.54</v>
      </c>
      <c r="N372" s="13">
        <v>496232.15788505739</v>
      </c>
    </row>
    <row r="373" spans="1:14" x14ac:dyDescent="0.25">
      <c r="A373">
        <v>2019</v>
      </c>
      <c r="B373">
        <v>9</v>
      </c>
      <c r="C373" s="6">
        <v>1.8588488585213225E-2</v>
      </c>
      <c r="D373" s="8">
        <v>514486.54</v>
      </c>
      <c r="E373" s="6">
        <v>2.2714968387487877E-2</v>
      </c>
      <c r="F373" s="8">
        <v>61510.31</v>
      </c>
      <c r="G373" s="6">
        <v>1.8588488585213225E-2</v>
      </c>
      <c r="H373" s="8">
        <v>45282.239999999998</v>
      </c>
      <c r="I373" s="6">
        <v>1.8588488585213225E-2</v>
      </c>
      <c r="J373" s="6">
        <v>2.6841448189762529E-2</v>
      </c>
      <c r="K373" s="6">
        <v>-2.6189342456140241E-2</v>
      </c>
      <c r="L373" s="12">
        <f>DATE(Table1[[#This Row],[Year]], Table1[[#This Row],[Month]] + 1, 0)</f>
        <v>43738</v>
      </c>
      <c r="M373" s="8">
        <f>Table1[[#This Row],[Model Balance]]</f>
        <v>514486.54</v>
      </c>
      <c r="N373" s="13">
        <v>505456.36368742457</v>
      </c>
    </row>
    <row r="374" spans="1:14" x14ac:dyDescent="0.25">
      <c r="A374">
        <v>2019</v>
      </c>
      <c r="B374">
        <v>10</v>
      </c>
      <c r="C374" s="6">
        <v>2.1549998179898999E-2</v>
      </c>
      <c r="D374" s="8">
        <v>525573.73</v>
      </c>
      <c r="E374" s="6">
        <v>3.4179254409098636E-2</v>
      </c>
      <c r="F374" s="8">
        <v>63612.68</v>
      </c>
      <c r="G374" s="6">
        <v>2.1549998179898999E-2</v>
      </c>
      <c r="H374" s="8">
        <v>46258.07</v>
      </c>
      <c r="I374" s="6">
        <v>2.1549998179898999E-2</v>
      </c>
      <c r="J374" s="6">
        <v>4.6808510638298051E-2</v>
      </c>
      <c r="K374" s="6">
        <v>-1.1032435379061623E-2</v>
      </c>
      <c r="L374" s="12">
        <f>DATE(Table1[[#This Row],[Year]], Table1[[#This Row],[Month]] + 1, 0)</f>
        <v>43769</v>
      </c>
      <c r="M374" s="8">
        <f>Table1[[#This Row],[Model Balance]]</f>
        <v>525573.73</v>
      </c>
      <c r="N374" s="13">
        <v>516348.94740505051</v>
      </c>
    </row>
    <row r="375" spans="1:14" x14ac:dyDescent="0.25">
      <c r="A375">
        <v>2019</v>
      </c>
      <c r="B375">
        <v>11</v>
      </c>
      <c r="C375" s="6">
        <v>3.6204254712610906E-2</v>
      </c>
      <c r="D375" s="8">
        <v>544601.73</v>
      </c>
      <c r="E375" s="6">
        <v>3.2620129679185927E-2</v>
      </c>
      <c r="F375" s="8">
        <v>65687.740000000005</v>
      </c>
      <c r="G375" s="6">
        <v>3.6204254712610906E-2</v>
      </c>
      <c r="H375" s="8">
        <v>47932.81</v>
      </c>
      <c r="I375" s="6">
        <v>3.6204254712610906E-2</v>
      </c>
      <c r="J375" s="6">
        <v>2.9036004645760727E-2</v>
      </c>
      <c r="K375" s="6">
        <v>-3.9426254572053621E-3</v>
      </c>
      <c r="L375" s="12">
        <f>DATE(Table1[[#This Row],[Year]], Table1[[#This Row],[Month]] + 1, 0)</f>
        <v>43799</v>
      </c>
      <c r="M375" s="8">
        <f>Table1[[#This Row],[Model Balance]]</f>
        <v>544601.73</v>
      </c>
      <c r="N375" s="13">
        <v>535042.97621730587</v>
      </c>
    </row>
    <row r="376" spans="1:14" x14ac:dyDescent="0.25">
      <c r="A376">
        <v>2019</v>
      </c>
      <c r="B376">
        <v>12</v>
      </c>
      <c r="C376" s="6">
        <v>3.0054684281104693E-2</v>
      </c>
      <c r="D376" s="8">
        <v>560969.56999999995</v>
      </c>
      <c r="E376" s="6">
        <v>3.3423659584008503E-2</v>
      </c>
      <c r="F376" s="8">
        <v>67883.259999999995</v>
      </c>
      <c r="G376" s="6">
        <v>3.0054684281104693E-2</v>
      </c>
      <c r="H376" s="8">
        <v>49373.41</v>
      </c>
      <c r="I376" s="6">
        <v>3.0054684281104693E-2</v>
      </c>
      <c r="J376" s="6">
        <v>3.679263488691209E-2</v>
      </c>
      <c r="K376" s="6">
        <v>-2.9958183928914583E-2</v>
      </c>
      <c r="L376" s="12">
        <f>DATE(Table1[[#This Row],[Year]], Table1[[#This Row],[Month]] + 1, 0)</f>
        <v>43830</v>
      </c>
      <c r="M376" s="8">
        <f>Table1[[#This Row],[Model Balance]]</f>
        <v>560969.56999999995</v>
      </c>
      <c r="N376" s="13">
        <v>551123.52394435252</v>
      </c>
    </row>
    <row r="377" spans="1:14" x14ac:dyDescent="0.25">
      <c r="A377">
        <v>2020</v>
      </c>
      <c r="B377">
        <v>1</v>
      </c>
      <c r="C377" s="6">
        <v>-4.0178571428571619E-2</v>
      </c>
      <c r="D377" s="8">
        <v>538430.61</v>
      </c>
      <c r="E377" s="6">
        <v>-2.0340828510100106E-2</v>
      </c>
      <c r="F377" s="8">
        <v>66502.460000000006</v>
      </c>
      <c r="G377" s="6">
        <v>-5.0308559162859368E-4</v>
      </c>
      <c r="H377" s="8">
        <v>49348.57</v>
      </c>
      <c r="I377" s="6">
        <v>-5.030855916287047E-4</v>
      </c>
      <c r="J377" s="6">
        <v>-4.0178571428571619E-2</v>
      </c>
      <c r="K377" s="6">
        <v>7.2905564024390301E-2</v>
      </c>
      <c r="L377" s="12">
        <f>DATE(Table1[[#This Row],[Year]], Table1[[#This Row],[Month]] + 1, 0)</f>
        <v>43861</v>
      </c>
      <c r="M377" s="8">
        <f>Table1[[#This Row],[Model Balance]]</f>
        <v>538430.61</v>
      </c>
      <c r="N377" s="13">
        <v>528980.16807241924</v>
      </c>
    </row>
    <row r="378" spans="1:14" x14ac:dyDescent="0.25">
      <c r="A378">
        <v>2020</v>
      </c>
      <c r="B378">
        <v>2</v>
      </c>
      <c r="C378" s="6">
        <v>-8.2413341834166709E-2</v>
      </c>
      <c r="D378" s="8">
        <v>494056.75</v>
      </c>
      <c r="E378" s="6">
        <v>-8.1322949986850857E-2</v>
      </c>
      <c r="F378" s="8">
        <v>61094.28</v>
      </c>
      <c r="G378" s="6">
        <v>-8.2413341834166709E-2</v>
      </c>
      <c r="H378" s="8">
        <v>45281.59</v>
      </c>
      <c r="I378" s="6">
        <v>-8.2413341834166709E-2</v>
      </c>
      <c r="J378" s="6">
        <v>-8.0232558139534893E-2</v>
      </c>
      <c r="K378" s="6">
        <v>6.5808591459074472E-2</v>
      </c>
      <c r="L378" s="12">
        <f>DATE(Table1[[#This Row],[Year]], Table1[[#This Row],[Month]] + 1, 0)</f>
        <v>43890</v>
      </c>
      <c r="M378" s="8">
        <f>Table1[[#This Row],[Model Balance]]</f>
        <v>494056.75</v>
      </c>
      <c r="N378" s="13">
        <v>485385.14465752681</v>
      </c>
    </row>
    <row r="379" spans="1:14" x14ac:dyDescent="0.25">
      <c r="A379">
        <v>2020</v>
      </c>
      <c r="B379">
        <v>3</v>
      </c>
      <c r="C379" s="6">
        <v>5.6709338461538694E-2</v>
      </c>
      <c r="D379" s="8">
        <v>522074.38</v>
      </c>
      <c r="E379" s="6">
        <v>-0.15604503843476814</v>
      </c>
      <c r="F379" s="8">
        <v>51560.82</v>
      </c>
      <c r="G379" s="6">
        <v>-0.12372092389861333</v>
      </c>
      <c r="H379" s="8">
        <v>39679.31</v>
      </c>
      <c r="I379" s="6">
        <v>-0.12372092389861333</v>
      </c>
      <c r="J379" s="6">
        <v>-0.18836915297092283</v>
      </c>
      <c r="K379" s="6">
        <v>5.6709338461538694E-2</v>
      </c>
      <c r="L379" s="12">
        <f>DATE(Table1[[#This Row],[Year]], Table1[[#This Row],[Month]] + 1, 0)</f>
        <v>43921</v>
      </c>
      <c r="M379" s="8">
        <f>Table1[[#This Row],[Model Balance]]</f>
        <v>522074.38</v>
      </c>
      <c r="N379" s="13">
        <v>512911.0152061446</v>
      </c>
    </row>
    <row r="380" spans="1:14" x14ac:dyDescent="0.25">
      <c r="A380">
        <v>2020</v>
      </c>
      <c r="B380">
        <v>4</v>
      </c>
      <c r="C380" s="6">
        <v>1.8145595268542092E-2</v>
      </c>
      <c r="D380" s="8">
        <v>531547.73</v>
      </c>
      <c r="E380" s="6">
        <v>0.1170287474812608</v>
      </c>
      <c r="F380" s="8">
        <v>57594.92</v>
      </c>
      <c r="G380" s="6">
        <v>0.12813849184725656</v>
      </c>
      <c r="H380" s="8">
        <v>44763.76</v>
      </c>
      <c r="I380" s="6">
        <v>0.12813849184725656</v>
      </c>
      <c r="J380" s="6">
        <v>0.10591900311526481</v>
      </c>
      <c r="K380" s="6">
        <v>1.8145595268542092E-2</v>
      </c>
      <c r="L380" s="12">
        <f>DATE(Table1[[#This Row],[Year]], Table1[[#This Row],[Month]] + 1, 0)</f>
        <v>43951</v>
      </c>
      <c r="M380" s="8">
        <f>Table1[[#This Row],[Model Balance]]</f>
        <v>531547.73</v>
      </c>
      <c r="N380" s="13">
        <v>522218.09086466179</v>
      </c>
    </row>
    <row r="381" spans="1:14" x14ac:dyDescent="0.25">
      <c r="A381">
        <v>2020</v>
      </c>
      <c r="B381">
        <v>5</v>
      </c>
      <c r="C381" s="6">
        <v>-1.6746616352201538E-2</v>
      </c>
      <c r="D381" s="8">
        <v>522646.1</v>
      </c>
      <c r="E381" s="6">
        <v>6.7089304796603022E-2</v>
      </c>
      <c r="F381" s="8">
        <v>61458.93</v>
      </c>
      <c r="G381" s="6">
        <v>4.7558891283346894E-2</v>
      </c>
      <c r="H381" s="8">
        <v>46892.67</v>
      </c>
      <c r="I381" s="6">
        <v>4.7558891283346894E-2</v>
      </c>
      <c r="J381" s="6">
        <v>8.6619718309859151E-2</v>
      </c>
      <c r="K381" s="6">
        <v>-1.6746616352201538E-2</v>
      </c>
      <c r="L381" s="12">
        <f>DATE(Table1[[#This Row],[Year]], Table1[[#This Row],[Month]] + 1, 0)</f>
        <v>43982</v>
      </c>
      <c r="M381" s="8">
        <f>Table1[[#This Row],[Model Balance]]</f>
        <v>522646.1</v>
      </c>
      <c r="N381" s="13">
        <v>513481.61211224511</v>
      </c>
    </row>
    <row r="382" spans="1:14" x14ac:dyDescent="0.25">
      <c r="A382">
        <v>2020</v>
      </c>
      <c r="B382">
        <v>6</v>
      </c>
      <c r="C382" s="6">
        <v>1.9776986138884567E-2</v>
      </c>
      <c r="D382" s="8">
        <v>532982.47</v>
      </c>
      <c r="E382" s="6">
        <v>2.3174299939176635E-2</v>
      </c>
      <c r="F382" s="8">
        <v>62883.19</v>
      </c>
      <c r="G382" s="6">
        <v>1.9776986138884567E-2</v>
      </c>
      <c r="H382" s="8">
        <v>47820.07</v>
      </c>
      <c r="I382" s="6">
        <v>1.9776986138884567E-2</v>
      </c>
      <c r="J382" s="6">
        <v>2.657161373946848E-2</v>
      </c>
      <c r="K382" s="6">
        <v>4.0110518898144321E-3</v>
      </c>
      <c r="L382" s="12">
        <f>DATE(Table1[[#This Row],[Year]], Table1[[#This Row],[Month]] + 1, 0)</f>
        <v>44012</v>
      </c>
      <c r="M382" s="8">
        <f>Table1[[#This Row],[Model Balance]]</f>
        <v>532982.47</v>
      </c>
      <c r="N382" s="13">
        <v>523636.73083756078</v>
      </c>
    </row>
    <row r="383" spans="1:14" x14ac:dyDescent="0.25">
      <c r="A383">
        <v>2020</v>
      </c>
      <c r="B383">
        <v>7</v>
      </c>
      <c r="C383" s="6">
        <v>5.6270096463022501E-2</v>
      </c>
      <c r="D383" s="8">
        <v>562973.43999999994</v>
      </c>
      <c r="E383" s="6">
        <v>4.6443129039591913E-2</v>
      </c>
      <c r="F383" s="8">
        <v>65803.69</v>
      </c>
      <c r="G383" s="6">
        <v>5.6270096463022501E-2</v>
      </c>
      <c r="H383" s="8">
        <v>50510.91</v>
      </c>
      <c r="I383" s="6">
        <v>5.6270096463022501E-2</v>
      </c>
      <c r="J383" s="6">
        <v>3.6616161616161547E-2</v>
      </c>
      <c r="K383" s="6">
        <v>4.1721322683705875E-2</v>
      </c>
      <c r="L383" s="12">
        <f>DATE(Table1[[#This Row],[Year]], Table1[[#This Row],[Month]] + 1, 0)</f>
        <v>44043</v>
      </c>
      <c r="M383" s="8">
        <f>Table1[[#This Row],[Model Balance]]</f>
        <v>562973.43999999994</v>
      </c>
      <c r="N383" s="13">
        <v>553101.82019342878</v>
      </c>
    </row>
    <row r="384" spans="1:14" x14ac:dyDescent="0.25">
      <c r="A384">
        <v>2020</v>
      </c>
      <c r="B384">
        <v>8</v>
      </c>
      <c r="C384" s="6">
        <v>7.1768910065515223E-2</v>
      </c>
      <c r="D384" s="8">
        <v>603377.43000000005</v>
      </c>
      <c r="E384" s="6">
        <v>6.3594564655169217E-2</v>
      </c>
      <c r="F384" s="8">
        <v>69988.44</v>
      </c>
      <c r="G384" s="6">
        <v>7.1768910065515223E-2</v>
      </c>
      <c r="H384" s="8">
        <v>54136.02</v>
      </c>
      <c r="I384" s="6">
        <v>7.1768910065515223E-2</v>
      </c>
      <c r="J384" s="6">
        <v>5.542021924482321E-2</v>
      </c>
      <c r="K384" s="6">
        <v>-4.7112664619164635E-2</v>
      </c>
      <c r="L384" s="12">
        <f>DATE(Table1[[#This Row],[Year]], Table1[[#This Row],[Month]] + 1, 0)</f>
        <v>44074</v>
      </c>
      <c r="M384" s="8">
        <f>Table1[[#This Row],[Model Balance]]</f>
        <v>603377.43000000005</v>
      </c>
      <c r="N384" s="13">
        <v>594041.82323002547</v>
      </c>
    </row>
    <row r="385" spans="1:14" x14ac:dyDescent="0.25">
      <c r="A385">
        <v>2020</v>
      </c>
      <c r="B385">
        <v>9</v>
      </c>
      <c r="C385" s="6">
        <v>-3.8105691876625936E-2</v>
      </c>
      <c r="D385" s="8">
        <v>580385.31999999995</v>
      </c>
      <c r="E385" s="6">
        <v>-1.8187294870799953E-2</v>
      </c>
      <c r="F385" s="8">
        <v>68715.539999999994</v>
      </c>
      <c r="G385" s="6">
        <v>-3.8105691876625936E-2</v>
      </c>
      <c r="H385" s="8">
        <v>52073.13</v>
      </c>
      <c r="I385" s="6">
        <v>-3.8105691876625936E-2</v>
      </c>
      <c r="J385" s="6">
        <v>1.7311021350261413E-3</v>
      </c>
      <c r="K385" s="6">
        <v>7.8440858618462617E-3</v>
      </c>
      <c r="L385" s="12">
        <f>DATE(Table1[[#This Row],[Year]], Table1[[#This Row],[Month]] + 1, 0)</f>
        <v>44104</v>
      </c>
      <c r="M385" s="8">
        <f>Table1[[#This Row],[Model Balance]]</f>
        <v>580385.31999999995</v>
      </c>
      <c r="N385" s="13">
        <v>570208.38239170332</v>
      </c>
    </row>
    <row r="386" spans="1:14" x14ac:dyDescent="0.25">
      <c r="A386">
        <v>2020</v>
      </c>
      <c r="B386">
        <v>10</v>
      </c>
      <c r="C386" s="6">
        <v>-2.6497695852534586E-2</v>
      </c>
      <c r="D386" s="8">
        <v>565006.43999999994</v>
      </c>
      <c r="E386" s="6">
        <v>-2.6605597193176789E-2</v>
      </c>
      <c r="F386" s="8">
        <v>66887.320000000007</v>
      </c>
      <c r="G386" s="6">
        <v>-2.6713498533818769E-2</v>
      </c>
      <c r="H386" s="8">
        <v>50682.080000000002</v>
      </c>
      <c r="I386" s="6">
        <v>-2.6713498533818769E-2</v>
      </c>
      <c r="J386" s="6">
        <v>-2.6497695852534586E-2</v>
      </c>
      <c r="K386" s="6">
        <v>-3.194632456703006E-2</v>
      </c>
      <c r="L386" s="12">
        <f>DATE(Table1[[#This Row],[Year]], Table1[[#This Row],[Month]] + 1, 0)</f>
        <v>44135</v>
      </c>
      <c r="M386" s="8">
        <f>Table1[[#This Row],[Model Balance]]</f>
        <v>565006.43999999994</v>
      </c>
      <c r="N386" s="13">
        <v>555099.17410449882</v>
      </c>
    </row>
    <row r="387" spans="1:14" x14ac:dyDescent="0.25">
      <c r="A387">
        <v>2020</v>
      </c>
      <c r="B387">
        <v>11</v>
      </c>
      <c r="C387" s="6">
        <v>0.13550295857988193</v>
      </c>
      <c r="D387" s="8">
        <v>641566.49</v>
      </c>
      <c r="E387" s="6">
        <v>0.12242966760936902</v>
      </c>
      <c r="F387" s="8">
        <v>75076.320000000007</v>
      </c>
      <c r="G387" s="6">
        <v>0.10935637663885567</v>
      </c>
      <c r="H387" s="8">
        <v>56224.480000000003</v>
      </c>
      <c r="I387" s="6">
        <v>0.10935637663885567</v>
      </c>
      <c r="J387" s="6">
        <v>0.13550295857988193</v>
      </c>
      <c r="K387" s="6">
        <v>1.5339277372262927E-2</v>
      </c>
      <c r="L387" s="12">
        <f>DATE(Table1[[#This Row],[Year]], Table1[[#This Row],[Month]] + 1, 0)</f>
        <v>44165</v>
      </c>
      <c r="M387" s="8">
        <f>Table1[[#This Row],[Model Balance]]</f>
        <v>641566.49</v>
      </c>
      <c r="N387" s="13">
        <v>630316.75450050272</v>
      </c>
    </row>
    <row r="388" spans="1:14" x14ac:dyDescent="0.25">
      <c r="A388">
        <v>2020</v>
      </c>
      <c r="B388">
        <v>12</v>
      </c>
      <c r="C388" s="6">
        <v>7.4655991914980735E-2</v>
      </c>
      <c r="D388" s="8">
        <v>689463.27</v>
      </c>
      <c r="E388" s="6">
        <v>5.6522724142809455E-2</v>
      </c>
      <c r="F388" s="8">
        <v>79319.83</v>
      </c>
      <c r="G388" s="6">
        <v>3.8389456370637953E-2</v>
      </c>
      <c r="H388" s="8">
        <v>58382.91</v>
      </c>
      <c r="I388" s="6">
        <v>3.8389456370637953E-2</v>
      </c>
      <c r="J388" s="6">
        <v>7.4655991914980735E-2</v>
      </c>
      <c r="K388" s="6">
        <v>-9.5285952628839654E-3</v>
      </c>
      <c r="L388" s="12">
        <f>DATE(Table1[[#This Row],[Year]], Table1[[#This Row],[Month]] + 1, 0)</f>
        <v>44196</v>
      </c>
      <c r="M388" s="8">
        <f>Table1[[#This Row],[Model Balance]]</f>
        <v>689463.27</v>
      </c>
      <c r="N388" s="13">
        <v>677373.67702591082</v>
      </c>
    </row>
    <row r="389" spans="1:14" x14ac:dyDescent="0.25">
      <c r="A389">
        <v>2021</v>
      </c>
      <c r="B389">
        <v>1</v>
      </c>
      <c r="C389" s="6">
        <v>-1.0294117647058787E-2</v>
      </c>
      <c r="D389" s="8">
        <v>682365.85</v>
      </c>
      <c r="E389" s="6">
        <v>-1.0253810121856111E-2</v>
      </c>
      <c r="F389" s="8">
        <v>78506.5</v>
      </c>
      <c r="G389" s="6">
        <v>-1.0213502596653212E-2</v>
      </c>
      <c r="H389" s="8">
        <v>57786.62</v>
      </c>
      <c r="I389" s="6">
        <v>-1.0213502596653212E-2</v>
      </c>
      <c r="J389" s="6">
        <v>-1.0294117647058787E-2</v>
      </c>
      <c r="K389" s="6">
        <v>-3.4879648648648676E-2</v>
      </c>
      <c r="L389" s="12">
        <f>DATE(Table1[[#This Row],[Year]], Table1[[#This Row],[Month]] + 1, 0)</f>
        <v>44227</v>
      </c>
      <c r="M389" s="8">
        <f>Table1[[#This Row],[Model Balance]]</f>
        <v>682365.85</v>
      </c>
      <c r="N389" s="13">
        <v>670400.71270440065</v>
      </c>
    </row>
    <row r="390" spans="1:14" x14ac:dyDescent="0.25">
      <c r="A390">
        <v>2021</v>
      </c>
      <c r="B390">
        <v>2</v>
      </c>
      <c r="C390" s="6">
        <v>2.4764735017335449E-2</v>
      </c>
      <c r="D390" s="8">
        <v>699264.46</v>
      </c>
      <c r="E390" s="6">
        <v>2.6155468423959549E-2</v>
      </c>
      <c r="F390" s="8">
        <v>80559.88</v>
      </c>
      <c r="G390" s="6">
        <v>2.7546201830583428E-2</v>
      </c>
      <c r="H390" s="8">
        <v>59378.42</v>
      </c>
      <c r="I390" s="6">
        <v>2.7546201830583428E-2</v>
      </c>
      <c r="J390" s="6">
        <v>2.4764735017335449E-2</v>
      </c>
      <c r="K390" s="6">
        <v>-5.6931397106340653E-2</v>
      </c>
      <c r="L390" s="12">
        <f>DATE(Table1[[#This Row],[Year]], Table1[[#This Row],[Month]] + 1, 0)</f>
        <v>44255</v>
      </c>
      <c r="M390" s="8">
        <f>Table1[[#This Row],[Model Balance]]</f>
        <v>699264.46</v>
      </c>
      <c r="N390" s="13">
        <v>687003.00870998891</v>
      </c>
    </row>
    <row r="391" spans="1:14" x14ac:dyDescent="0.25">
      <c r="A391">
        <v>2021</v>
      </c>
      <c r="B391">
        <v>3</v>
      </c>
      <c r="C391" s="6">
        <v>1.2083131947800752E-2</v>
      </c>
      <c r="D391" s="8">
        <v>707713.77</v>
      </c>
      <c r="E391" s="6">
        <v>2.7892772663192789E-2</v>
      </c>
      <c r="F391" s="8">
        <v>82806.92</v>
      </c>
      <c r="G391" s="6">
        <v>4.3702413378584604E-2</v>
      </c>
      <c r="H391" s="8">
        <v>61973.4</v>
      </c>
      <c r="I391" s="6">
        <v>4.3702413378584604E-2</v>
      </c>
      <c r="J391" s="6">
        <v>1.2083131947800752E-2</v>
      </c>
      <c r="K391" s="6">
        <v>-4.7234266457680363E-2</v>
      </c>
      <c r="L391" s="12">
        <f>DATE(Table1[[#This Row],[Year]], Table1[[#This Row],[Month]] + 1, 0)</f>
        <v>44286</v>
      </c>
      <c r="M391" s="8">
        <f>Table1[[#This Row],[Model Balance]]</f>
        <v>707713.77</v>
      </c>
      <c r="N391" s="13">
        <v>695304.15671278303</v>
      </c>
    </row>
    <row r="392" spans="1:14" x14ac:dyDescent="0.25">
      <c r="A392">
        <v>2021</v>
      </c>
      <c r="B392">
        <v>4</v>
      </c>
      <c r="C392" s="6">
        <v>5.3227169852479994E-2</v>
      </c>
      <c r="D392" s="8">
        <v>745383.37</v>
      </c>
      <c r="E392" s="6">
        <v>5.2162773082877978E-2</v>
      </c>
      <c r="F392" s="8">
        <v>87126.36</v>
      </c>
      <c r="G392" s="6">
        <v>5.3227169852479994E-2</v>
      </c>
      <c r="H392" s="8">
        <v>65272.07</v>
      </c>
      <c r="I392" s="6">
        <v>5.3227169852479994E-2</v>
      </c>
      <c r="J392" s="6">
        <v>5.1098376313276184E-2</v>
      </c>
      <c r="K392" s="6">
        <v>2.3711679661016838E-2</v>
      </c>
      <c r="L392" s="12">
        <f>DATE(Table1[[#This Row],[Year]], Table1[[#This Row],[Month]] + 1, 0)</f>
        <v>44316</v>
      </c>
      <c r="M392" s="8">
        <f>Table1[[#This Row],[Model Balance]]</f>
        <v>745383.37</v>
      </c>
      <c r="N392" s="13">
        <v>732313.22916116379</v>
      </c>
    </row>
    <row r="393" spans="1:14" x14ac:dyDescent="0.25">
      <c r="A393">
        <v>2021</v>
      </c>
      <c r="B393">
        <v>5</v>
      </c>
      <c r="C393" s="6">
        <v>6.8608414239481608E-3</v>
      </c>
      <c r="D393" s="8">
        <v>750497.33</v>
      </c>
      <c r="E393" s="6">
        <v>1.0245504764677449E-2</v>
      </c>
      <c r="F393" s="8">
        <v>88019.01</v>
      </c>
      <c r="G393" s="6">
        <v>6.8608414239481608E-3</v>
      </c>
      <c r="H393" s="8">
        <v>65719.89</v>
      </c>
      <c r="I393" s="6">
        <v>6.8608414239481608E-3</v>
      </c>
      <c r="J393" s="6">
        <v>1.3630168105406515E-2</v>
      </c>
      <c r="K393" s="6">
        <v>1.6742048092868167E-3</v>
      </c>
      <c r="L393" s="12">
        <f>DATE(Table1[[#This Row],[Year]], Table1[[#This Row],[Month]] + 1, 0)</f>
        <v>44347</v>
      </c>
      <c r="M393" s="8">
        <f>Table1[[#This Row],[Model Balance]]</f>
        <v>750497.33</v>
      </c>
      <c r="N393" s="13">
        <v>737356.47366498911</v>
      </c>
    </row>
    <row r="394" spans="1:14" x14ac:dyDescent="0.25">
      <c r="A394">
        <v>2021</v>
      </c>
      <c r="B394">
        <v>6</v>
      </c>
      <c r="C394" s="6">
        <v>2.3077990520983249E-2</v>
      </c>
      <c r="D394" s="8">
        <v>767817.3</v>
      </c>
      <c r="E394" s="6">
        <v>1.1987224753992276E-2</v>
      </c>
      <c r="F394" s="8">
        <v>89074.11</v>
      </c>
      <c r="G394" s="6">
        <v>2.3077990520983249E-2</v>
      </c>
      <c r="H394" s="8">
        <v>67236.570000000007</v>
      </c>
      <c r="I394" s="6">
        <v>2.3077990520983249E-2</v>
      </c>
      <c r="J394" s="6">
        <v>8.9645898700130289E-4</v>
      </c>
      <c r="K394" s="6">
        <v>3.901981923714759E-2</v>
      </c>
      <c r="L394" s="12">
        <f>DATE(Table1[[#This Row],[Year]], Table1[[#This Row],[Month]] + 1, 0)</f>
        <v>44377</v>
      </c>
      <c r="M394" s="8">
        <f>Table1[[#This Row],[Model Balance]]</f>
        <v>767817.3</v>
      </c>
      <c r="N394" s="13">
        <v>754467.89386506635</v>
      </c>
    </row>
    <row r="395" spans="1:14" x14ac:dyDescent="0.25">
      <c r="A395">
        <v>2021</v>
      </c>
      <c r="B395">
        <v>7</v>
      </c>
      <c r="C395" s="6">
        <v>2.3774707543364304E-2</v>
      </c>
      <c r="D395" s="8">
        <v>786071.93</v>
      </c>
      <c r="E395" s="6">
        <v>1.8828688299223684E-2</v>
      </c>
      <c r="F395" s="8">
        <v>90751.26</v>
      </c>
      <c r="G395" s="6">
        <v>2.3774707543364304E-2</v>
      </c>
      <c r="H395" s="8">
        <v>68835.100000000006</v>
      </c>
      <c r="I395" s="6">
        <v>2.3774707543364304E-2</v>
      </c>
      <c r="J395" s="6">
        <v>1.3882669055083063E-2</v>
      </c>
      <c r="K395" s="6">
        <v>3.6025353317346243E-2</v>
      </c>
      <c r="L395" s="12">
        <f>DATE(Table1[[#This Row],[Year]], Table1[[#This Row],[Month]] + 1, 0)</f>
        <v>44408</v>
      </c>
      <c r="M395" s="8">
        <f>Table1[[#This Row],[Model Balance]]</f>
        <v>786071.93</v>
      </c>
      <c r="N395" s="13">
        <v>772288.32281771826</v>
      </c>
    </row>
    <row r="396" spans="1:14" x14ac:dyDescent="0.25">
      <c r="A396">
        <v>2021</v>
      </c>
      <c r="B396">
        <v>8</v>
      </c>
      <c r="C396" s="6">
        <v>3.0290344029354488E-2</v>
      </c>
      <c r="D396" s="8">
        <v>809882.32</v>
      </c>
      <c r="E396" s="6">
        <v>3.2592168481108352E-2</v>
      </c>
      <c r="F396" s="8">
        <v>93709.04</v>
      </c>
      <c r="G396" s="6">
        <v>3.0290344029354488E-2</v>
      </c>
      <c r="H396" s="8">
        <v>70920.14</v>
      </c>
      <c r="I396" s="6">
        <v>3.0290344029354488E-2</v>
      </c>
      <c r="J396" s="6">
        <v>3.4893992932862217E-2</v>
      </c>
      <c r="K396" s="6">
        <v>-2.3239381761976929E-3</v>
      </c>
      <c r="L396" s="12">
        <f>DATE(Table1[[#This Row],[Year]], Table1[[#This Row],[Month]] + 1, 0)</f>
        <v>44439</v>
      </c>
      <c r="M396" s="8">
        <f>Table1[[#This Row],[Model Balance]]</f>
        <v>809882.32</v>
      </c>
      <c r="N396" s="13">
        <v>795681.20180575259</v>
      </c>
    </row>
    <row r="397" spans="1:14" x14ac:dyDescent="0.25">
      <c r="A397">
        <v>2021</v>
      </c>
      <c r="B397">
        <v>9</v>
      </c>
      <c r="C397" s="6">
        <v>-4.6630923556336357E-2</v>
      </c>
      <c r="D397" s="8">
        <v>772116.76</v>
      </c>
      <c r="E397" s="6">
        <v>-4.6789640181923997E-2</v>
      </c>
      <c r="F397" s="8">
        <v>89324.43</v>
      </c>
      <c r="G397" s="6">
        <v>-4.6630923556336357E-2</v>
      </c>
      <c r="H397" s="8">
        <v>67613.070000000007</v>
      </c>
      <c r="I397" s="6">
        <v>-4.6630923556336357E-2</v>
      </c>
      <c r="J397" s="6">
        <v>-4.694835680751186E-2</v>
      </c>
      <c r="K397" s="6">
        <v>-2.8766217222653268E-2</v>
      </c>
      <c r="L397" s="12">
        <f>DATE(Table1[[#This Row],[Year]], Table1[[#This Row],[Month]] + 1, 0)</f>
        <v>44469</v>
      </c>
      <c r="M397" s="8">
        <f>Table1[[#This Row],[Model Balance]]</f>
        <v>772116.76</v>
      </c>
      <c r="N397" s="13">
        <v>758577.85250915447</v>
      </c>
    </row>
    <row r="398" spans="1:14" x14ac:dyDescent="0.25">
      <c r="A398">
        <v>2021</v>
      </c>
      <c r="B398">
        <v>10</v>
      </c>
      <c r="C398" s="6">
        <v>6.9932355973545857E-2</v>
      </c>
      <c r="D398" s="8">
        <v>826112.7</v>
      </c>
      <c r="E398" s="6">
        <v>4.3250996616419402E-2</v>
      </c>
      <c r="F398" s="8">
        <v>93187.8</v>
      </c>
      <c r="G398" s="6">
        <v>6.9932355973545857E-2</v>
      </c>
      <c r="H398" s="8">
        <v>72341.41</v>
      </c>
      <c r="I398" s="6">
        <v>6.9932355973545857E-2</v>
      </c>
      <c r="J398" s="6">
        <v>1.6569637259292502E-2</v>
      </c>
      <c r="K398" s="6">
        <v>2.0006896800000229E-2</v>
      </c>
      <c r="L398" s="12">
        <f>DATE(Table1[[#This Row],[Year]], Table1[[#This Row],[Month]] + 1, 0)</f>
        <v>44500</v>
      </c>
      <c r="M398" s="8">
        <f>Table1[[#This Row],[Model Balance]]</f>
        <v>826112.7</v>
      </c>
      <c r="N398" s="13">
        <v>811626.98892442323</v>
      </c>
    </row>
    <row r="399" spans="1:14" x14ac:dyDescent="0.25">
      <c r="A399">
        <v>2021</v>
      </c>
      <c r="B399">
        <v>11</v>
      </c>
      <c r="C399" s="6">
        <v>-7.0508602049451641E-3</v>
      </c>
      <c r="D399" s="8">
        <v>820287.9</v>
      </c>
      <c r="E399" s="6">
        <v>-2.6212654772076127E-2</v>
      </c>
      <c r="F399" s="8">
        <v>90745.1</v>
      </c>
      <c r="G399" s="6">
        <v>-7.0508602049450531E-3</v>
      </c>
      <c r="H399" s="8">
        <v>71831.34</v>
      </c>
      <c r="I399" s="6">
        <v>-7.0508602049450531E-3</v>
      </c>
      <c r="J399" s="6">
        <v>-4.5374449339206868E-2</v>
      </c>
      <c r="K399" s="6">
        <v>2.6678593872741407E-2</v>
      </c>
      <c r="L399" s="12">
        <f>DATE(Table1[[#This Row],[Year]], Table1[[#This Row],[Month]] + 1, 0)</f>
        <v>44530</v>
      </c>
      <c r="M399" s="8">
        <f>Table1[[#This Row],[Model Balance]]</f>
        <v>820287.9</v>
      </c>
      <c r="N399" s="13">
        <v>805923.39604845527</v>
      </c>
    </row>
    <row r="400" spans="1:14" x14ac:dyDescent="0.25">
      <c r="A400">
        <v>2021</v>
      </c>
      <c r="B400">
        <v>12</v>
      </c>
      <c r="C400" s="6">
        <v>4.4685826638314108E-2</v>
      </c>
      <c r="D400" s="8">
        <v>856943.14</v>
      </c>
      <c r="E400" s="6">
        <v>3.7993291053521894E-2</v>
      </c>
      <c r="F400" s="8">
        <v>94192.8</v>
      </c>
      <c r="G400" s="6">
        <v>4.4685826638314108E-2</v>
      </c>
      <c r="H400" s="8">
        <v>75041.19</v>
      </c>
      <c r="I400" s="6">
        <v>4.4685826638314108E-2</v>
      </c>
      <c r="J400" s="6">
        <v>3.1300755468729458E-2</v>
      </c>
      <c r="K400" s="6">
        <v>-1.9134622222222175E-2</v>
      </c>
      <c r="L400" s="12">
        <f>DATE(Table1[[#This Row],[Year]], Table1[[#This Row],[Month]] + 1, 0)</f>
        <v>44561</v>
      </c>
      <c r="M400" s="8">
        <f>Table1[[#This Row],[Model Balance]]</f>
        <v>856943.14</v>
      </c>
      <c r="N400" s="13">
        <v>841935.96180280892</v>
      </c>
    </row>
    <row r="401" spans="1:14" x14ac:dyDescent="0.25">
      <c r="A401">
        <v>2022</v>
      </c>
      <c r="B401">
        <v>1</v>
      </c>
      <c r="C401" s="6">
        <v>-5.185740917564674E-2</v>
      </c>
      <c r="D401" s="8">
        <v>812504.29</v>
      </c>
      <c r="E401" s="6">
        <v>-7.2686223384816007E-2</v>
      </c>
      <c r="F401" s="8">
        <v>87346.29</v>
      </c>
      <c r="G401" s="6">
        <v>-5.1857409175646962E-2</v>
      </c>
      <c r="H401" s="8">
        <v>71149.740000000005</v>
      </c>
      <c r="I401" s="6">
        <v>-5.1857409175646851E-2</v>
      </c>
      <c r="J401" s="6">
        <v>-9.3515037593985051E-2</v>
      </c>
      <c r="K401" s="6">
        <v>-3.6785027386541547E-2</v>
      </c>
      <c r="L401" s="12">
        <f>DATE(Table1[[#This Row],[Year]], Table1[[#This Row],[Month]] + 1, 0)</f>
        <v>44592</v>
      </c>
      <c r="M401" s="8">
        <f>Table1[[#This Row],[Model Balance]]</f>
        <v>812504.29</v>
      </c>
      <c r="N401" s="13">
        <v>798257.19614849833</v>
      </c>
    </row>
    <row r="402" spans="1:14" x14ac:dyDescent="0.25">
      <c r="A402">
        <v>2022</v>
      </c>
      <c r="B402">
        <v>2</v>
      </c>
      <c r="C402" s="6">
        <v>-1.5575021155410651E-2</v>
      </c>
      <c r="D402" s="8">
        <v>799849.52</v>
      </c>
      <c r="E402" s="6">
        <v>-3.8067149295742841E-2</v>
      </c>
      <c r="F402" s="8">
        <v>84021.26</v>
      </c>
      <c r="G402" s="6">
        <v>-2.9996403308955588E-2</v>
      </c>
      <c r="H402" s="8">
        <v>69015.509999999995</v>
      </c>
      <c r="I402" s="6">
        <v>-2.9996403308955699E-2</v>
      </c>
      <c r="J402" s="6">
        <v>-4.6137895282529984E-2</v>
      </c>
      <c r="K402" s="6">
        <v>-1.5575021155410762E-2</v>
      </c>
      <c r="L402" s="12">
        <f>DATE(Table1[[#This Row],[Year]], Table1[[#This Row],[Month]] + 1, 0)</f>
        <v>44620</v>
      </c>
      <c r="M402" s="8">
        <f>Table1[[#This Row],[Model Balance]]</f>
        <v>799849.52</v>
      </c>
      <c r="N402" s="13">
        <v>785824.12922462518</v>
      </c>
    </row>
    <row r="403" spans="1:14" x14ac:dyDescent="0.25">
      <c r="A403">
        <v>2022</v>
      </c>
      <c r="B403">
        <v>3</v>
      </c>
      <c r="C403" s="6">
        <v>-5.2903313741721858E-2</v>
      </c>
      <c r="D403" s="8">
        <v>757534.83</v>
      </c>
      <c r="E403" s="6">
        <v>1.0042600598118234E-2</v>
      </c>
      <c r="F403" s="8">
        <v>84865.05</v>
      </c>
      <c r="G403" s="6">
        <v>3.6933027283192699E-2</v>
      </c>
      <c r="H403" s="8">
        <v>71564.460000000006</v>
      </c>
      <c r="I403" s="6">
        <v>3.6933027283192699E-2</v>
      </c>
      <c r="J403" s="6">
        <v>-1.6847826086956452E-2</v>
      </c>
      <c r="K403" s="6">
        <v>-5.2903313741721858E-2</v>
      </c>
      <c r="L403" s="12">
        <f>DATE(Table1[[#This Row],[Year]], Table1[[#This Row],[Month]] + 1, 0)</f>
        <v>44651</v>
      </c>
      <c r="M403" s="8">
        <f>Table1[[#This Row],[Model Balance]]</f>
        <v>757534.83</v>
      </c>
      <c r="N403" s="13">
        <v>744251.56082318607</v>
      </c>
    </row>
    <row r="404" spans="1:14" x14ac:dyDescent="0.25">
      <c r="A404">
        <v>2022</v>
      </c>
      <c r="B404">
        <v>4</v>
      </c>
      <c r="C404" s="6">
        <v>-8.7302725968436135E-2</v>
      </c>
      <c r="D404" s="8">
        <v>691399.97</v>
      </c>
      <c r="E404" s="6">
        <v>-8.4834337003013016E-2</v>
      </c>
      <c r="F404" s="8">
        <v>77665.58</v>
      </c>
      <c r="G404" s="6">
        <v>-8.7302725968436135E-2</v>
      </c>
      <c r="H404" s="8">
        <v>65316.69</v>
      </c>
      <c r="I404" s="6">
        <v>-8.7302725968436135E-2</v>
      </c>
      <c r="J404" s="6">
        <v>-8.2365948037589787E-2</v>
      </c>
      <c r="K404" s="6">
        <v>-8.9286563047285217E-2</v>
      </c>
      <c r="L404" s="12">
        <f>DATE(Table1[[#This Row],[Year]], Table1[[#This Row],[Month]] + 1, 0)</f>
        <v>44681</v>
      </c>
      <c r="M404" s="8">
        <f>Table1[[#This Row],[Model Balance]]</f>
        <v>691399.97</v>
      </c>
      <c r="N404" s="13">
        <v>679276.37075714173</v>
      </c>
    </row>
    <row r="405" spans="1:14" x14ac:dyDescent="0.25">
      <c r="A405">
        <v>2022</v>
      </c>
      <c r="B405">
        <v>5</v>
      </c>
      <c r="C405" s="6">
        <v>-2.008024951830456E-2</v>
      </c>
      <c r="D405" s="8">
        <v>677516.49</v>
      </c>
      <c r="E405" s="6">
        <v>-2.1605718638131322E-3</v>
      </c>
      <c r="F405" s="8">
        <v>77497.78</v>
      </c>
      <c r="G405" s="6">
        <v>1.7029526579159793E-3</v>
      </c>
      <c r="H405" s="8">
        <v>65427.92</v>
      </c>
      <c r="I405" s="6">
        <v>1.7029526579159793E-3</v>
      </c>
      <c r="J405" s="6">
        <v>-6.0240963855421326E-3</v>
      </c>
      <c r="K405" s="6">
        <v>-2.008024951830456E-2</v>
      </c>
      <c r="L405" s="12">
        <f>DATE(Table1[[#This Row],[Year]], Table1[[#This Row],[Month]] + 1, 0)</f>
        <v>44712</v>
      </c>
      <c r="M405" s="8">
        <f>Table1[[#This Row],[Model Balance]]</f>
        <v>677516.49</v>
      </c>
      <c r="N405" s="13">
        <v>665636.5274121738</v>
      </c>
    </row>
    <row r="406" spans="1:14" x14ac:dyDescent="0.25">
      <c r="A406">
        <v>2022</v>
      </c>
      <c r="B406">
        <v>6</v>
      </c>
      <c r="C406" s="6">
        <v>-1.4672715270935943E-2</v>
      </c>
      <c r="D406" s="8">
        <v>667575.48</v>
      </c>
      <c r="E406" s="6">
        <v>-9.2842189315323176E-2</v>
      </c>
      <c r="F406" s="8">
        <v>70302.720000000001</v>
      </c>
      <c r="G406" s="6">
        <v>-8.2654075600343324E-2</v>
      </c>
      <c r="H406" s="8">
        <v>60020.03</v>
      </c>
      <c r="I406" s="6">
        <v>-8.2654075600343324E-2</v>
      </c>
      <c r="J406" s="6">
        <v>-0.10303030303030303</v>
      </c>
      <c r="K406" s="6">
        <v>-1.4672715270935943E-2</v>
      </c>
      <c r="L406" s="12">
        <f>DATE(Table1[[#This Row],[Year]], Table1[[#This Row],[Month]] + 1, 0)</f>
        <v>44742</v>
      </c>
      <c r="M406" s="8">
        <f>Table1[[#This Row],[Model Balance]]</f>
        <v>667575.48</v>
      </c>
      <c r="N406" s="13">
        <v>655869.70494696952</v>
      </c>
    </row>
    <row r="407" spans="1:14" x14ac:dyDescent="0.25">
      <c r="A407">
        <v>2022</v>
      </c>
      <c r="B407">
        <v>7</v>
      </c>
      <c r="C407" s="6">
        <v>2.6249885771543191E-2</v>
      </c>
      <c r="D407" s="8">
        <v>685099.26</v>
      </c>
      <c r="E407" s="6">
        <v>7.8142330843234964E-2</v>
      </c>
      <c r="F407" s="8">
        <v>75796.34</v>
      </c>
      <c r="G407" s="6">
        <v>9.2095472497281117E-2</v>
      </c>
      <c r="H407" s="8">
        <v>65547.61</v>
      </c>
      <c r="I407" s="6">
        <v>9.2095472497281117E-2</v>
      </c>
      <c r="J407" s="6">
        <v>6.4189189189189255E-2</v>
      </c>
      <c r="K407" s="6">
        <v>2.6249885771543191E-2</v>
      </c>
      <c r="L407" s="12">
        <f>DATE(Table1[[#This Row],[Year]], Table1[[#This Row],[Month]] + 1, 0)</f>
        <v>44773</v>
      </c>
      <c r="M407" s="8">
        <f>Table1[[#This Row],[Model Balance]]</f>
        <v>685099.26</v>
      </c>
      <c r="N407" s="13">
        <v>673085.95610740536</v>
      </c>
    </row>
    <row r="408" spans="1:14" x14ac:dyDescent="0.25">
      <c r="A408">
        <v>2022</v>
      </c>
      <c r="B408">
        <v>8</v>
      </c>
      <c r="C408" s="6">
        <v>-4.0906708595387919E-2</v>
      </c>
      <c r="D408" s="8">
        <v>657074.1</v>
      </c>
      <c r="E408" s="6">
        <v>-5.0294624138963795E-2</v>
      </c>
      <c r="F408" s="8">
        <v>71984.19</v>
      </c>
      <c r="G408" s="6">
        <v>-4.0906708595387919E-2</v>
      </c>
      <c r="H408" s="8">
        <v>62866.27</v>
      </c>
      <c r="I408" s="6">
        <v>-4.0906708595387919E-2</v>
      </c>
      <c r="J408" s="6">
        <v>-5.968253968253967E-2</v>
      </c>
      <c r="K408" s="6">
        <v>-4.3825297455968859E-2</v>
      </c>
      <c r="L408" s="12">
        <f>DATE(Table1[[#This Row],[Year]], Table1[[#This Row],[Month]] + 1, 0)</f>
        <v>44804</v>
      </c>
      <c r="M408" s="8">
        <f>Table1[[#This Row],[Model Balance]]</f>
        <v>657074.1</v>
      </c>
      <c r="N408" s="13">
        <v>645552.22504129703</v>
      </c>
    </row>
    <row r="409" spans="1:14" x14ac:dyDescent="0.25">
      <c r="A409">
        <v>2022</v>
      </c>
      <c r="B409">
        <v>9</v>
      </c>
      <c r="C409" s="6">
        <v>-7.9826170256410145E-2</v>
      </c>
      <c r="D409" s="8">
        <v>604622.39</v>
      </c>
      <c r="E409" s="6">
        <v>-9.6404530225954854E-2</v>
      </c>
      <c r="F409" s="8">
        <v>65044.59</v>
      </c>
      <c r="G409" s="6">
        <v>-9.2201362950221633E-2</v>
      </c>
      <c r="H409" s="8">
        <v>57069.91</v>
      </c>
      <c r="I409" s="6">
        <v>-9.2201362950221633E-2</v>
      </c>
      <c r="J409" s="6">
        <v>-0.10060769750168808</v>
      </c>
      <c r="K409" s="6">
        <v>-7.9826170256410145E-2</v>
      </c>
      <c r="L409" s="12">
        <f>DATE(Table1[[#This Row],[Year]], Table1[[#This Row],[Month]] + 1, 0)</f>
        <v>44834</v>
      </c>
      <c r="M409" s="8"/>
    </row>
    <row r="412" spans="1:14" x14ac:dyDescent="0.25">
      <c r="A412" s="1" t="s">
        <v>91</v>
      </c>
    </row>
    <row r="413" spans="1:14" x14ac:dyDescent="0.25">
      <c r="A413" s="2" t="s">
        <v>92</v>
      </c>
      <c r="B413" s="2" t="s">
        <v>93</v>
      </c>
      <c r="C413" s="2" t="s">
        <v>94</v>
      </c>
      <c r="D413" s="3" t="s">
        <v>24</v>
      </c>
      <c r="E413" s="3" t="s">
        <v>25</v>
      </c>
      <c r="F413" s="3" t="s">
        <v>10</v>
      </c>
    </row>
    <row r="414" spans="1:14" x14ac:dyDescent="0.25">
      <c r="A414" t="s">
        <v>95</v>
      </c>
      <c r="B414" t="s">
        <v>96</v>
      </c>
      <c r="C414" t="s">
        <v>97</v>
      </c>
      <c r="D414" s="6">
        <v>-0.12742382271468139</v>
      </c>
      <c r="E414" s="6">
        <v>-0.13607970097246697</v>
      </c>
      <c r="F414" s="6">
        <v>-0.15375118708452029</v>
      </c>
    </row>
    <row r="415" spans="1:14" x14ac:dyDescent="0.25">
      <c r="A415" t="s">
        <v>98</v>
      </c>
      <c r="B415" t="s">
        <v>99</v>
      </c>
      <c r="C415" t="s">
        <v>100</v>
      </c>
      <c r="D415" s="6">
        <v>-0.20631067961165037</v>
      </c>
      <c r="E415" s="6">
        <v>-0.46853326542691737</v>
      </c>
      <c r="F415" s="6">
        <v>-0.44823181820318442</v>
      </c>
    </row>
    <row r="416" spans="1:14" x14ac:dyDescent="0.25">
      <c r="A416" t="s">
        <v>101</v>
      </c>
      <c r="B416" t="s">
        <v>102</v>
      </c>
      <c r="C416" t="s">
        <v>103</v>
      </c>
      <c r="D416" s="6">
        <v>-0.17352028443705403</v>
      </c>
      <c r="E416" s="6">
        <v>-0.55282188232515439</v>
      </c>
      <c r="F416" s="6">
        <v>-0.50969211512097679</v>
      </c>
    </row>
    <row r="417" spans="1:8" x14ac:dyDescent="0.25">
      <c r="A417" t="s">
        <v>104</v>
      </c>
      <c r="B417" t="s">
        <v>105</v>
      </c>
      <c r="C417" t="s">
        <v>106</v>
      </c>
      <c r="D417" s="6">
        <v>-0.11928066292118693</v>
      </c>
      <c r="E417" s="6">
        <v>-0.24044863851464698</v>
      </c>
      <c r="F417" s="6">
        <v>-0.1963425229409573</v>
      </c>
    </row>
    <row r="420" spans="1:8" x14ac:dyDescent="0.25">
      <c r="A420" s="1" t="s">
        <v>107</v>
      </c>
    </row>
    <row r="421" spans="1:8" x14ac:dyDescent="0.25">
      <c r="A421" s="3" t="s">
        <v>108</v>
      </c>
      <c r="B421" s="2" t="s">
        <v>93</v>
      </c>
      <c r="C421" s="2" t="s">
        <v>94</v>
      </c>
      <c r="D421" s="2" t="s">
        <v>15</v>
      </c>
      <c r="E421" s="2" t="s">
        <v>109</v>
      </c>
      <c r="F421" s="2" t="s">
        <v>110</v>
      </c>
      <c r="G421" s="2" t="s">
        <v>111</v>
      </c>
      <c r="H421" s="3" t="s">
        <v>112</v>
      </c>
    </row>
    <row r="422" spans="1:8" x14ac:dyDescent="0.25">
      <c r="A422">
        <v>1</v>
      </c>
      <c r="B422" t="s">
        <v>113</v>
      </c>
      <c r="C422" t="s">
        <v>114</v>
      </c>
      <c r="D422" t="s">
        <v>115</v>
      </c>
      <c r="E422" t="s">
        <v>62</v>
      </c>
      <c r="F422" t="s">
        <v>62</v>
      </c>
      <c r="G422" t="s">
        <v>62</v>
      </c>
      <c r="H422" s="6">
        <v>-0.2944428070303437</v>
      </c>
    </row>
    <row r="423" spans="1:8" x14ac:dyDescent="0.25">
      <c r="A423">
        <v>2</v>
      </c>
      <c r="B423" t="s">
        <v>99</v>
      </c>
      <c r="C423" t="s">
        <v>116</v>
      </c>
      <c r="D423" t="s">
        <v>117</v>
      </c>
      <c r="E423" t="s">
        <v>118</v>
      </c>
      <c r="F423" t="s">
        <v>119</v>
      </c>
      <c r="G423" t="s">
        <v>120</v>
      </c>
      <c r="H423" s="6">
        <v>-0.20631067961165042</v>
      </c>
    </row>
    <row r="424" spans="1:8" x14ac:dyDescent="0.25">
      <c r="A424">
        <v>3</v>
      </c>
      <c r="B424" t="s">
        <v>121</v>
      </c>
      <c r="C424" t="s">
        <v>122</v>
      </c>
      <c r="D424" t="s">
        <v>123</v>
      </c>
      <c r="E424" t="s">
        <v>124</v>
      </c>
      <c r="F424" t="s">
        <v>125</v>
      </c>
      <c r="G424" t="s">
        <v>126</v>
      </c>
      <c r="H424" s="6">
        <v>-0.19666132025892394</v>
      </c>
    </row>
    <row r="425" spans="1:8" x14ac:dyDescent="0.25">
      <c r="A425">
        <v>4</v>
      </c>
      <c r="B425" t="s">
        <v>127</v>
      </c>
      <c r="C425" t="s">
        <v>127</v>
      </c>
      <c r="D425" t="s">
        <v>128</v>
      </c>
      <c r="E425" t="s">
        <v>129</v>
      </c>
      <c r="F425" t="s">
        <v>130</v>
      </c>
      <c r="G425" t="s">
        <v>131</v>
      </c>
      <c r="H425" s="6">
        <v>-0.12742382271468147</v>
      </c>
    </row>
    <row r="426" spans="1:8" x14ac:dyDescent="0.25">
      <c r="A426">
        <v>5</v>
      </c>
      <c r="B426" t="s">
        <v>105</v>
      </c>
      <c r="C426" t="s">
        <v>132</v>
      </c>
      <c r="D426" t="s">
        <v>133</v>
      </c>
      <c r="E426" t="s">
        <v>134</v>
      </c>
      <c r="F426" t="s">
        <v>130</v>
      </c>
      <c r="G426" t="s">
        <v>125</v>
      </c>
      <c r="H426" s="6">
        <v>-0.11928066292118694</v>
      </c>
    </row>
    <row r="427" spans="1:8" x14ac:dyDescent="0.25">
      <c r="A427">
        <v>6</v>
      </c>
      <c r="B427" t="s">
        <v>135</v>
      </c>
      <c r="C427" t="s">
        <v>136</v>
      </c>
      <c r="D427" t="s">
        <v>131</v>
      </c>
      <c r="E427" t="s">
        <v>137</v>
      </c>
      <c r="F427" t="s">
        <v>138</v>
      </c>
      <c r="G427" t="s">
        <v>123</v>
      </c>
      <c r="H427" s="6">
        <v>-9.6328688538984714E-2</v>
      </c>
    </row>
    <row r="428" spans="1:8" x14ac:dyDescent="0.25">
      <c r="A428">
        <v>7</v>
      </c>
      <c r="B428" t="s">
        <v>139</v>
      </c>
      <c r="C428" t="s">
        <v>139</v>
      </c>
      <c r="D428" t="s">
        <v>128</v>
      </c>
      <c r="E428" t="s">
        <v>140</v>
      </c>
      <c r="F428" t="s">
        <v>141</v>
      </c>
      <c r="G428" t="s">
        <v>130</v>
      </c>
      <c r="H428" s="6">
        <v>-8.0051174266654646E-2</v>
      </c>
    </row>
    <row r="429" spans="1:8" x14ac:dyDescent="0.25">
      <c r="A429">
        <v>8</v>
      </c>
      <c r="B429" t="s">
        <v>142</v>
      </c>
      <c r="C429" t="s">
        <v>143</v>
      </c>
      <c r="D429" t="s">
        <v>117</v>
      </c>
      <c r="E429" t="s">
        <v>144</v>
      </c>
      <c r="F429" t="s">
        <v>131</v>
      </c>
      <c r="G429" t="s">
        <v>115</v>
      </c>
      <c r="H429" s="6">
        <v>-7.9677399814022734E-2</v>
      </c>
    </row>
    <row r="430" spans="1:8" x14ac:dyDescent="0.25">
      <c r="A430">
        <v>9</v>
      </c>
      <c r="B430" t="s">
        <v>145</v>
      </c>
      <c r="C430" t="s">
        <v>146</v>
      </c>
      <c r="D430" t="s">
        <v>117</v>
      </c>
      <c r="E430" t="s">
        <v>147</v>
      </c>
      <c r="F430" t="s">
        <v>117</v>
      </c>
      <c r="G430" t="s">
        <v>131</v>
      </c>
      <c r="H430" s="6">
        <v>-7.4418604651162693E-2</v>
      </c>
    </row>
    <row r="431" spans="1:8" x14ac:dyDescent="0.25">
      <c r="A431">
        <v>10</v>
      </c>
      <c r="B431" t="s">
        <v>148</v>
      </c>
      <c r="C431" t="s">
        <v>149</v>
      </c>
      <c r="D431" t="s">
        <v>117</v>
      </c>
      <c r="E431" t="s">
        <v>150</v>
      </c>
      <c r="F431" t="s">
        <v>128</v>
      </c>
      <c r="G431" t="s">
        <v>141</v>
      </c>
      <c r="H431" s="6">
        <v>-7.1303615465915501E-2</v>
      </c>
    </row>
    <row r="434" spans="1:8" x14ac:dyDescent="0.25">
      <c r="A434" s="1" t="s">
        <v>151</v>
      </c>
    </row>
    <row r="435" spans="1:8" x14ac:dyDescent="0.25">
      <c r="A435" s="3" t="s">
        <v>108</v>
      </c>
      <c r="B435" s="2" t="s">
        <v>93</v>
      </c>
      <c r="C435" s="2" t="s">
        <v>94</v>
      </c>
      <c r="D435" s="2" t="s">
        <v>15</v>
      </c>
      <c r="E435" s="2" t="s">
        <v>109</v>
      </c>
      <c r="F435" s="2" t="s">
        <v>110</v>
      </c>
      <c r="G435" s="2" t="s">
        <v>111</v>
      </c>
      <c r="H435" s="3" t="s">
        <v>112</v>
      </c>
    </row>
    <row r="436" spans="1:8" x14ac:dyDescent="0.25">
      <c r="A436">
        <v>1</v>
      </c>
      <c r="B436" t="s">
        <v>102</v>
      </c>
      <c r="C436" t="s">
        <v>152</v>
      </c>
      <c r="D436" t="s">
        <v>153</v>
      </c>
      <c r="E436" t="s">
        <v>154</v>
      </c>
      <c r="F436" t="s">
        <v>155</v>
      </c>
      <c r="G436" t="s">
        <v>156</v>
      </c>
      <c r="H436" s="6">
        <v>-0.55282188232515439</v>
      </c>
    </row>
    <row r="437" spans="1:8" x14ac:dyDescent="0.25">
      <c r="A437">
        <v>2</v>
      </c>
      <c r="B437" t="s">
        <v>157</v>
      </c>
      <c r="C437" t="s">
        <v>158</v>
      </c>
      <c r="D437" t="s">
        <v>159</v>
      </c>
      <c r="E437" t="s">
        <v>160</v>
      </c>
      <c r="F437" t="s">
        <v>161</v>
      </c>
      <c r="G437" t="s">
        <v>162</v>
      </c>
      <c r="H437" s="6">
        <v>-0.46853326542691742</v>
      </c>
    </row>
    <row r="438" spans="1:8" x14ac:dyDescent="0.25">
      <c r="A438">
        <v>3</v>
      </c>
      <c r="B438" t="s">
        <v>113</v>
      </c>
      <c r="C438" t="s">
        <v>114</v>
      </c>
      <c r="D438" t="s">
        <v>115</v>
      </c>
      <c r="E438" t="s">
        <v>62</v>
      </c>
      <c r="F438" t="s">
        <v>62</v>
      </c>
      <c r="G438" t="s">
        <v>62</v>
      </c>
      <c r="H438" s="6">
        <v>-0.30945271720105622</v>
      </c>
    </row>
    <row r="439" spans="1:8" x14ac:dyDescent="0.25">
      <c r="A439">
        <v>4</v>
      </c>
      <c r="B439" t="s">
        <v>105</v>
      </c>
      <c r="C439" t="s">
        <v>106</v>
      </c>
      <c r="D439" t="s">
        <v>117</v>
      </c>
      <c r="E439" t="s">
        <v>163</v>
      </c>
      <c r="F439" t="s">
        <v>130</v>
      </c>
      <c r="G439" t="s">
        <v>164</v>
      </c>
      <c r="H439" s="6">
        <v>-0.24044863851464707</v>
      </c>
    </row>
    <row r="440" spans="1:8" x14ac:dyDescent="0.25">
      <c r="A440">
        <v>5</v>
      </c>
      <c r="B440" t="s">
        <v>165</v>
      </c>
      <c r="C440" t="s">
        <v>166</v>
      </c>
      <c r="D440" t="s">
        <v>138</v>
      </c>
      <c r="E440" t="s">
        <v>167</v>
      </c>
      <c r="F440" t="s">
        <v>42</v>
      </c>
      <c r="G440" t="s">
        <v>168</v>
      </c>
      <c r="H440" s="6">
        <v>-0.18573320005919361</v>
      </c>
    </row>
    <row r="441" spans="1:8" x14ac:dyDescent="0.25">
      <c r="A441">
        <v>6</v>
      </c>
      <c r="B441" t="s">
        <v>127</v>
      </c>
      <c r="C441" t="s">
        <v>127</v>
      </c>
      <c r="D441" t="s">
        <v>128</v>
      </c>
      <c r="E441" t="s">
        <v>169</v>
      </c>
      <c r="F441" t="s">
        <v>141</v>
      </c>
      <c r="G441" t="s">
        <v>130</v>
      </c>
      <c r="H441" s="6">
        <v>-0.13607970097246688</v>
      </c>
    </row>
    <row r="442" spans="1:8" x14ac:dyDescent="0.25">
      <c r="A442">
        <v>7</v>
      </c>
      <c r="B442" t="s">
        <v>135</v>
      </c>
      <c r="C442" t="s">
        <v>170</v>
      </c>
      <c r="D442" t="s">
        <v>125</v>
      </c>
      <c r="E442" t="s">
        <v>171</v>
      </c>
      <c r="F442" t="s">
        <v>130</v>
      </c>
      <c r="G442" t="s">
        <v>42</v>
      </c>
      <c r="H442" s="6">
        <v>-9.3094497892111508E-2</v>
      </c>
    </row>
    <row r="443" spans="1:8" x14ac:dyDescent="0.25">
      <c r="A443">
        <v>8</v>
      </c>
      <c r="B443" t="s">
        <v>145</v>
      </c>
      <c r="C443" t="s">
        <v>172</v>
      </c>
      <c r="D443" t="s">
        <v>133</v>
      </c>
      <c r="E443" t="s">
        <v>147</v>
      </c>
      <c r="F443" t="s">
        <v>141</v>
      </c>
      <c r="G443" t="s">
        <v>131</v>
      </c>
      <c r="H443" s="6">
        <v>-4.8862069414034773E-2</v>
      </c>
    </row>
    <row r="444" spans="1:8" x14ac:dyDescent="0.25">
      <c r="A444">
        <v>9</v>
      </c>
      <c r="B444" t="s">
        <v>173</v>
      </c>
      <c r="C444" t="s">
        <v>173</v>
      </c>
      <c r="D444" t="s">
        <v>128</v>
      </c>
      <c r="E444" t="s">
        <v>174</v>
      </c>
      <c r="F444" t="s">
        <v>117</v>
      </c>
      <c r="G444" t="s">
        <v>141</v>
      </c>
      <c r="H444" s="6">
        <v>-4.6789640181923997E-2</v>
      </c>
    </row>
    <row r="445" spans="1:8" x14ac:dyDescent="0.25">
      <c r="A445">
        <v>10</v>
      </c>
      <c r="B445" t="s">
        <v>175</v>
      </c>
      <c r="C445" t="s">
        <v>176</v>
      </c>
      <c r="D445" t="s">
        <v>133</v>
      </c>
      <c r="E445" t="s">
        <v>177</v>
      </c>
      <c r="F445" t="s">
        <v>128</v>
      </c>
      <c r="G445" t="s">
        <v>117</v>
      </c>
      <c r="H445" s="6">
        <v>-4.4309008222610725E-2</v>
      </c>
    </row>
    <row r="448" spans="1:8" x14ac:dyDescent="0.25">
      <c r="A448" s="1" t="s">
        <v>178</v>
      </c>
    </row>
    <row r="449" spans="1:16" x14ac:dyDescent="0.25">
      <c r="A449" s="3" t="s">
        <v>108</v>
      </c>
      <c r="B449" s="2" t="s">
        <v>93</v>
      </c>
      <c r="C449" s="2" t="s">
        <v>94</v>
      </c>
      <c r="D449" s="2" t="s">
        <v>15</v>
      </c>
      <c r="E449" s="2" t="s">
        <v>109</v>
      </c>
      <c r="F449" s="2" t="s">
        <v>110</v>
      </c>
      <c r="G449" s="2" t="s">
        <v>111</v>
      </c>
      <c r="H449" s="3" t="s">
        <v>112</v>
      </c>
    </row>
    <row r="450" spans="1:16" x14ac:dyDescent="0.25">
      <c r="A450">
        <v>1</v>
      </c>
      <c r="B450" t="s">
        <v>102</v>
      </c>
      <c r="C450" t="s">
        <v>152</v>
      </c>
      <c r="D450" t="s">
        <v>153</v>
      </c>
      <c r="E450" t="s">
        <v>179</v>
      </c>
      <c r="F450" t="s">
        <v>180</v>
      </c>
      <c r="G450" t="s">
        <v>181</v>
      </c>
      <c r="H450" s="6">
        <v>-0.50969211512097701</v>
      </c>
    </row>
    <row r="451" spans="1:16" x14ac:dyDescent="0.25">
      <c r="A451">
        <v>2</v>
      </c>
      <c r="B451" t="s">
        <v>182</v>
      </c>
      <c r="C451" t="s">
        <v>158</v>
      </c>
      <c r="D451" t="s">
        <v>183</v>
      </c>
      <c r="E451" t="s">
        <v>184</v>
      </c>
      <c r="F451" t="s">
        <v>185</v>
      </c>
      <c r="G451" t="s">
        <v>186</v>
      </c>
      <c r="H451" s="6">
        <v>-0.44823181820318431</v>
      </c>
    </row>
    <row r="452" spans="1:16" x14ac:dyDescent="0.25">
      <c r="A452">
        <v>3</v>
      </c>
      <c r="B452" t="s">
        <v>113</v>
      </c>
      <c r="C452" t="s">
        <v>114</v>
      </c>
      <c r="D452" t="s">
        <v>115</v>
      </c>
      <c r="E452" t="s">
        <v>62</v>
      </c>
      <c r="F452" t="s">
        <v>62</v>
      </c>
      <c r="G452" t="s">
        <v>62</v>
      </c>
      <c r="H452" s="6">
        <v>-0.23948543298018404</v>
      </c>
    </row>
    <row r="453" spans="1:16" x14ac:dyDescent="0.25">
      <c r="A453">
        <v>4</v>
      </c>
      <c r="B453" t="s">
        <v>105</v>
      </c>
      <c r="C453" t="s">
        <v>106</v>
      </c>
      <c r="D453" t="s">
        <v>117</v>
      </c>
      <c r="E453" t="s">
        <v>134</v>
      </c>
      <c r="F453" t="s">
        <v>141</v>
      </c>
      <c r="G453" t="s">
        <v>125</v>
      </c>
      <c r="H453" s="6">
        <v>-0.1963425229409573</v>
      </c>
    </row>
    <row r="454" spans="1:16" x14ac:dyDescent="0.25">
      <c r="A454">
        <v>5</v>
      </c>
      <c r="B454" t="s">
        <v>96</v>
      </c>
      <c r="C454" t="s">
        <v>127</v>
      </c>
      <c r="D454" t="s">
        <v>133</v>
      </c>
      <c r="E454" t="s">
        <v>187</v>
      </c>
      <c r="F454" t="s">
        <v>117</v>
      </c>
      <c r="G454" t="s">
        <v>130</v>
      </c>
      <c r="H454" s="6">
        <v>-0.15375118708452037</v>
      </c>
    </row>
    <row r="455" spans="1:16" x14ac:dyDescent="0.25">
      <c r="A455">
        <v>6</v>
      </c>
      <c r="B455" t="s">
        <v>188</v>
      </c>
      <c r="C455" t="s">
        <v>166</v>
      </c>
      <c r="D455" t="s">
        <v>117</v>
      </c>
      <c r="E455" t="s">
        <v>189</v>
      </c>
      <c r="F455" t="s">
        <v>141</v>
      </c>
      <c r="G455" t="s">
        <v>125</v>
      </c>
      <c r="H455" s="6">
        <v>-0.13552810768112733</v>
      </c>
    </row>
    <row r="456" spans="1:16" x14ac:dyDescent="0.25">
      <c r="A456">
        <v>7</v>
      </c>
      <c r="B456" t="s">
        <v>135</v>
      </c>
      <c r="C456" t="s">
        <v>190</v>
      </c>
      <c r="D456" t="s">
        <v>133</v>
      </c>
      <c r="E456" t="s">
        <v>191</v>
      </c>
      <c r="F456" t="s">
        <v>164</v>
      </c>
      <c r="G456" t="s">
        <v>192</v>
      </c>
      <c r="H456" s="6">
        <v>-8.3811778574197637E-2</v>
      </c>
    </row>
    <row r="457" spans="1:16" x14ac:dyDescent="0.25">
      <c r="A457">
        <v>8</v>
      </c>
      <c r="B457" t="s">
        <v>193</v>
      </c>
      <c r="C457" t="s">
        <v>194</v>
      </c>
      <c r="D457" t="s">
        <v>133</v>
      </c>
      <c r="E457" t="s">
        <v>99</v>
      </c>
      <c r="F457" t="s">
        <v>128</v>
      </c>
      <c r="G457" t="s">
        <v>117</v>
      </c>
      <c r="H457" s="6">
        <v>-6.8425330673169374E-2</v>
      </c>
    </row>
    <row r="458" spans="1:16" x14ac:dyDescent="0.25">
      <c r="A458">
        <v>9</v>
      </c>
      <c r="B458" t="s">
        <v>175</v>
      </c>
      <c r="C458" t="s">
        <v>176</v>
      </c>
      <c r="D458" t="s">
        <v>133</v>
      </c>
      <c r="E458" t="s">
        <v>177</v>
      </c>
      <c r="F458" t="s">
        <v>128</v>
      </c>
      <c r="G458" t="s">
        <v>117</v>
      </c>
      <c r="H458" s="6">
        <v>-6.380125406636826E-2</v>
      </c>
    </row>
    <row r="459" spans="1:16" x14ac:dyDescent="0.25">
      <c r="A459">
        <v>10</v>
      </c>
      <c r="B459" t="s">
        <v>195</v>
      </c>
      <c r="C459" t="s">
        <v>195</v>
      </c>
      <c r="D459" t="s">
        <v>128</v>
      </c>
      <c r="E459" t="s">
        <v>196</v>
      </c>
      <c r="F459" t="s">
        <v>128</v>
      </c>
      <c r="G459" t="s">
        <v>133</v>
      </c>
      <c r="H459" s="6">
        <v>-6.3646051519494456E-2</v>
      </c>
    </row>
    <row r="462" spans="1:16" x14ac:dyDescent="0.25">
      <c r="A462" s="1" t="s">
        <v>197</v>
      </c>
    </row>
    <row r="463" spans="1:16" x14ac:dyDescent="0.25">
      <c r="A463" s="2" t="s">
        <v>81</v>
      </c>
      <c r="B463" s="3" t="s">
        <v>198</v>
      </c>
      <c r="C463" s="3" t="s">
        <v>199</v>
      </c>
      <c r="D463" s="3" t="s">
        <v>200</v>
      </c>
      <c r="E463" s="3" t="s">
        <v>201</v>
      </c>
      <c r="F463" s="3" t="s">
        <v>202</v>
      </c>
      <c r="G463" s="3" t="s">
        <v>203</v>
      </c>
      <c r="H463" s="3" t="s">
        <v>204</v>
      </c>
      <c r="I463" s="3" t="s">
        <v>205</v>
      </c>
      <c r="J463" s="3" t="s">
        <v>206</v>
      </c>
      <c r="K463" s="3" t="s">
        <v>207</v>
      </c>
      <c r="L463" s="3" t="s">
        <v>208</v>
      </c>
      <c r="M463" s="3" t="s">
        <v>209</v>
      </c>
      <c r="N463" s="14" t="s">
        <v>210</v>
      </c>
      <c r="O463" s="3" t="s">
        <v>211</v>
      </c>
      <c r="P463" s="3" t="s">
        <v>212</v>
      </c>
    </row>
    <row r="464" spans="1:16" x14ac:dyDescent="0.25">
      <c r="A464">
        <v>2000</v>
      </c>
      <c r="B464" s="6">
        <v>0.34597099741559956</v>
      </c>
      <c r="C464" t="s">
        <v>62</v>
      </c>
      <c r="D464" t="s">
        <v>62</v>
      </c>
      <c r="E464" t="s">
        <v>62</v>
      </c>
      <c r="F464" t="s">
        <v>62</v>
      </c>
      <c r="G464" s="6">
        <v>0.22906735202464823</v>
      </c>
      <c r="H464" t="s">
        <v>62</v>
      </c>
      <c r="I464" t="s">
        <v>62</v>
      </c>
      <c r="J464" t="s">
        <v>62</v>
      </c>
      <c r="K464" t="s">
        <v>62</v>
      </c>
      <c r="L464" s="6">
        <v>0.12296873582077761</v>
      </c>
      <c r="M464" t="s">
        <v>62</v>
      </c>
      <c r="N464" s="13" t="s">
        <v>62</v>
      </c>
      <c r="O464" t="s">
        <v>62</v>
      </c>
      <c r="P464" t="s">
        <v>62</v>
      </c>
    </row>
    <row r="465" spans="1:16" x14ac:dyDescent="0.25">
      <c r="A465">
        <v>2001</v>
      </c>
      <c r="B465" s="6">
        <v>0.27554274799648315</v>
      </c>
      <c r="C465" t="s">
        <v>62</v>
      </c>
      <c r="D465" t="s">
        <v>62</v>
      </c>
      <c r="E465" t="s">
        <v>62</v>
      </c>
      <c r="F465" t="s">
        <v>62</v>
      </c>
      <c r="G465" s="6">
        <v>6.3238387180288402E-2</v>
      </c>
      <c r="H465" t="s">
        <v>62</v>
      </c>
      <c r="I465" t="s">
        <v>62</v>
      </c>
      <c r="J465" t="s">
        <v>62</v>
      </c>
      <c r="K465" t="s">
        <v>62</v>
      </c>
      <c r="L465" s="6">
        <v>-1.0556699041174844E-2</v>
      </c>
      <c r="M465" t="s">
        <v>62</v>
      </c>
      <c r="N465" s="13" t="s">
        <v>62</v>
      </c>
      <c r="O465" t="s">
        <v>62</v>
      </c>
      <c r="P465" t="s">
        <v>62</v>
      </c>
    </row>
    <row r="466" spans="1:16" x14ac:dyDescent="0.25">
      <c r="A466">
        <v>2002</v>
      </c>
      <c r="B466" s="6">
        <v>7.6372349816430374E-2</v>
      </c>
      <c r="C466" s="6">
        <v>0.22090147036087671</v>
      </c>
      <c r="D466" t="s">
        <v>62</v>
      </c>
      <c r="E466" t="s">
        <v>62</v>
      </c>
      <c r="F466" t="s">
        <v>62</v>
      </c>
      <c r="G466" s="6">
        <v>-0.13534095168431259</v>
      </c>
      <c r="H466" s="6">
        <v>4.7316471636237534E-2</v>
      </c>
      <c r="I466" t="s">
        <v>62</v>
      </c>
      <c r="J466" t="s">
        <v>62</v>
      </c>
      <c r="K466" t="s">
        <v>62</v>
      </c>
      <c r="L466" s="6">
        <v>-0.14596457634388393</v>
      </c>
      <c r="M466" s="6">
        <v>-6.0799106131251834E-3</v>
      </c>
      <c r="N466" s="13" t="s">
        <v>62</v>
      </c>
      <c r="O466" t="s">
        <v>62</v>
      </c>
      <c r="P466" t="s">
        <v>62</v>
      </c>
    </row>
    <row r="467" spans="1:16" x14ac:dyDescent="0.25">
      <c r="A467">
        <v>2003</v>
      </c>
      <c r="B467" s="6">
        <v>0.2270216131373719</v>
      </c>
      <c r="C467" s="6">
        <v>0.29737618611848515</v>
      </c>
      <c r="D467" t="s">
        <v>62</v>
      </c>
      <c r="E467" t="s">
        <v>62</v>
      </c>
      <c r="F467" t="s">
        <v>62</v>
      </c>
      <c r="G467" s="6">
        <v>-1.1341085010744489E-2</v>
      </c>
      <c r="H467" s="6">
        <v>7.0271701155517841E-2</v>
      </c>
      <c r="I467" t="s">
        <v>62</v>
      </c>
      <c r="J467" t="s">
        <v>62</v>
      </c>
      <c r="K467" t="s">
        <v>62</v>
      </c>
      <c r="L467" s="6">
        <v>-4.1656223951253568E-2</v>
      </c>
      <c r="M467" s="6">
        <v>-6.2579879982100906E-3</v>
      </c>
      <c r="N467" s="13" t="s">
        <v>62</v>
      </c>
      <c r="O467" t="s">
        <v>62</v>
      </c>
      <c r="P467" t="s">
        <v>62</v>
      </c>
    </row>
    <row r="468" spans="1:16" x14ac:dyDescent="0.25">
      <c r="A468">
        <v>2004</v>
      </c>
      <c r="B468" s="6">
        <v>0.33737981597055766</v>
      </c>
      <c r="C468" s="6">
        <v>0.22838243905802558</v>
      </c>
      <c r="D468" s="6">
        <v>0.29427395407041779</v>
      </c>
      <c r="E468" t="s">
        <v>62</v>
      </c>
      <c r="F468" t="s">
        <v>62</v>
      </c>
      <c r="G468" s="6">
        <v>0.1219993856867525</v>
      </c>
      <c r="H468" s="6">
        <v>2.1603141743401721E-2</v>
      </c>
      <c r="I468" s="6">
        <v>0.11696101135248904</v>
      </c>
      <c r="J468" t="s">
        <v>62</v>
      </c>
      <c r="K468" t="s">
        <v>62</v>
      </c>
      <c r="L468" s="6">
        <v>3.4745690294025966E-2</v>
      </c>
      <c r="M468" s="6">
        <v>-2.3823092312613592E-2</v>
      </c>
      <c r="N468" s="13">
        <v>4.7119020397100142E-2</v>
      </c>
      <c r="O468" t="s">
        <v>62</v>
      </c>
      <c r="P468" t="s">
        <v>62</v>
      </c>
    </row>
    <row r="469" spans="1:16" x14ac:dyDescent="0.25">
      <c r="A469">
        <v>2005</v>
      </c>
      <c r="B469" s="6">
        <v>0.39288583656131348</v>
      </c>
      <c r="C469" s="6">
        <v>0.24625957782091557</v>
      </c>
      <c r="D469" s="6">
        <v>0.29114091978634882</v>
      </c>
      <c r="E469" t="s">
        <v>62</v>
      </c>
      <c r="F469" t="s">
        <v>62</v>
      </c>
      <c r="G469" s="6">
        <v>0.24642808170597874</v>
      </c>
      <c r="H469" s="6">
        <v>5.6167645867069238E-2</v>
      </c>
      <c r="I469" s="6">
        <v>9.6837145431914795E-2</v>
      </c>
      <c r="J469" t="s">
        <v>62</v>
      </c>
      <c r="K469" t="s">
        <v>62</v>
      </c>
      <c r="L469" s="6">
        <v>0.14241380069753484</v>
      </c>
      <c r="M469" s="6">
        <v>4.2109070173563801E-3</v>
      </c>
      <c r="N469" s="13">
        <v>1.6893715558474964E-2</v>
      </c>
      <c r="O469" t="s">
        <v>62</v>
      </c>
      <c r="P469" t="s">
        <v>62</v>
      </c>
    </row>
    <row r="470" spans="1:16" x14ac:dyDescent="0.25">
      <c r="A470">
        <v>2006</v>
      </c>
      <c r="B470" s="6">
        <v>0.27699915048774271</v>
      </c>
      <c r="C470" s="6">
        <v>0.29826478228317521</v>
      </c>
      <c r="D470" s="6">
        <v>0.23218040389197991</v>
      </c>
      <c r="E470" t="s">
        <v>62</v>
      </c>
      <c r="F470" t="s">
        <v>62</v>
      </c>
      <c r="G470" s="6">
        <v>0.18671831648818404</v>
      </c>
      <c r="H470" s="6">
        <v>0.14320533109029898</v>
      </c>
      <c r="I470" s="6">
        <v>6.3462214747052492E-2</v>
      </c>
      <c r="J470" t="s">
        <v>62</v>
      </c>
      <c r="K470" t="s">
        <v>62</v>
      </c>
      <c r="L470" s="6">
        <v>0.10295633082081368</v>
      </c>
      <c r="M470" s="6">
        <v>6.065487865603858E-2</v>
      </c>
      <c r="N470" s="13">
        <v>1.025339828970373E-2</v>
      </c>
      <c r="O470" t="s">
        <v>62</v>
      </c>
      <c r="P470" t="s">
        <v>62</v>
      </c>
    </row>
    <row r="471" spans="1:16" x14ac:dyDescent="0.25">
      <c r="A471">
        <v>2007</v>
      </c>
      <c r="B471" s="6">
        <v>0.15861316581383078</v>
      </c>
      <c r="C471" s="6">
        <v>0.28386439518460072</v>
      </c>
      <c r="D471" s="6">
        <v>0.21374483061302696</v>
      </c>
      <c r="E471" s="6">
        <v>0.25198719155782756</v>
      </c>
      <c r="F471" t="s">
        <v>62</v>
      </c>
      <c r="G471" s="6">
        <v>0.1336037374804433</v>
      </c>
      <c r="H471" s="6">
        <v>0.20185492362845503</v>
      </c>
      <c r="I471" s="6">
        <v>7.8919343746137738E-2</v>
      </c>
      <c r="J471" s="6">
        <v>0.12192800929168057</v>
      </c>
      <c r="K471" t="s">
        <v>62</v>
      </c>
      <c r="L471" s="6">
        <v>8.4888493124142927E-2</v>
      </c>
      <c r="M471" s="6">
        <v>0.12687063219877759</v>
      </c>
      <c r="N471" s="13">
        <v>3.1751122841277901E-2</v>
      </c>
      <c r="O471" s="6">
        <v>5.8309670882040532E-2</v>
      </c>
      <c r="P471" t="s">
        <v>62</v>
      </c>
    </row>
    <row r="472" spans="1:16" x14ac:dyDescent="0.25">
      <c r="A472">
        <v>2008</v>
      </c>
      <c r="B472" s="6">
        <v>0.12461574966313638</v>
      </c>
      <c r="C472" s="6">
        <v>0.18276830533532129</v>
      </c>
      <c r="D472" s="6">
        <v>0.22330487585962366</v>
      </c>
      <c r="E472" s="6">
        <v>0.23874752594617243</v>
      </c>
      <c r="F472" t="s">
        <v>62</v>
      </c>
      <c r="G472" s="6">
        <v>-8.9936093319237798E-2</v>
      </c>
      <c r="H472" s="6">
        <v>4.9584392365311647E-3</v>
      </c>
      <c r="I472" s="6">
        <v>2.6096949791961643E-2</v>
      </c>
      <c r="J472" s="6">
        <v>3.710104539156478E-2</v>
      </c>
      <c r="K472" t="s">
        <v>62</v>
      </c>
      <c r="L472" s="6">
        <v>-8.4413722944905789E-2</v>
      </c>
      <c r="M472" s="6">
        <v>-2.2916447127280914E-2</v>
      </c>
      <c r="N472" s="13">
        <v>-1.6359753205774652E-2</v>
      </c>
      <c r="O472" s="6">
        <v>-1.4622419716384449E-2</v>
      </c>
      <c r="P472" t="s">
        <v>62</v>
      </c>
    </row>
    <row r="473" spans="1:16" x14ac:dyDescent="0.25">
      <c r="A473">
        <v>2009</v>
      </c>
      <c r="B473" s="6">
        <v>0.12758548368862388</v>
      </c>
      <c r="C473" s="6">
        <v>0.17192576745106369</v>
      </c>
      <c r="D473" s="6">
        <v>0.25697269817278245</v>
      </c>
      <c r="E473" s="6">
        <v>0.19982208373428678</v>
      </c>
      <c r="F473" t="s">
        <v>62</v>
      </c>
      <c r="G473" s="6">
        <v>-5.72440456966955E-2</v>
      </c>
      <c r="H473" s="6">
        <v>2.9836404446106135E-2</v>
      </c>
      <c r="I473" s="6">
        <v>0.10361299060288731</v>
      </c>
      <c r="J473" s="6">
        <v>2.571151220207657E-2</v>
      </c>
      <c r="K473" t="s">
        <v>62</v>
      </c>
      <c r="L473" s="6">
        <v>-5.6645640322607216E-2</v>
      </c>
      <c r="M473" s="6">
        <v>3.4109467858820519E-3</v>
      </c>
      <c r="N473" s="13">
        <v>5.4251352678117204E-2</v>
      </c>
      <c r="O473" s="6">
        <v>-1.0299744784758036E-2</v>
      </c>
      <c r="P473" t="s">
        <v>62</v>
      </c>
    </row>
    <row r="474" spans="1:16" x14ac:dyDescent="0.25">
      <c r="A474">
        <v>2010</v>
      </c>
      <c r="B474" s="6">
        <v>0.19157460416352201</v>
      </c>
      <c r="C474" s="6">
        <v>0.16907556860267281</v>
      </c>
      <c r="D474" s="6">
        <v>0.19859168774109648</v>
      </c>
      <c r="E474" s="6">
        <v>0.20705079618362121</v>
      </c>
      <c r="F474" t="s">
        <v>62</v>
      </c>
      <c r="G474" s="6">
        <v>-1.8752929885539338E-2</v>
      </c>
      <c r="H474" s="6">
        <v>4.116302320700882E-2</v>
      </c>
      <c r="I474" s="6">
        <v>7.5445382743156042E-2</v>
      </c>
      <c r="J474" s="6">
        <v>4.863849785537977E-2</v>
      </c>
      <c r="K474" t="s">
        <v>62</v>
      </c>
      <c r="L474" s="6">
        <v>-2.9034962283166821E-2</v>
      </c>
      <c r="M474" s="6">
        <v>2.2120624259976074E-2</v>
      </c>
      <c r="N474" s="13">
        <v>3.7552800233240813E-2</v>
      </c>
      <c r="O474" s="6">
        <v>1.3126191137736276E-2</v>
      </c>
      <c r="P474" t="s">
        <v>62</v>
      </c>
    </row>
    <row r="475" spans="1:16" x14ac:dyDescent="0.25">
      <c r="A475">
        <v>2011</v>
      </c>
      <c r="B475" s="6">
        <v>0.21260798857056806</v>
      </c>
      <c r="C475" s="6">
        <v>0.14661486613199637</v>
      </c>
      <c r="D475" s="6">
        <v>0.17302077581107889</v>
      </c>
      <c r="E475" s="6">
        <v>0.22008593940816668</v>
      </c>
      <c r="F475" t="s">
        <v>62</v>
      </c>
      <c r="G475" s="6">
        <v>0.13712223749149088</v>
      </c>
      <c r="H475" s="6">
        <v>-2.0456322436626428E-2</v>
      </c>
      <c r="I475" s="6">
        <v>3.2001526178348616E-2</v>
      </c>
      <c r="J475" s="6">
        <v>5.8215268377018514E-2</v>
      </c>
      <c r="K475" t="s">
        <v>62</v>
      </c>
      <c r="L475" s="6">
        <v>0.14013459811954876</v>
      </c>
      <c r="M475" s="6">
        <v>-3.2863932645081917E-3</v>
      </c>
      <c r="N475" s="13">
        <v>2.5389319475953798E-2</v>
      </c>
      <c r="O475" s="6">
        <v>2.8187312510155271E-2</v>
      </c>
      <c r="P475" t="s">
        <v>62</v>
      </c>
    </row>
    <row r="476" spans="1:16" x14ac:dyDescent="0.25">
      <c r="A476">
        <v>2012</v>
      </c>
      <c r="B476" s="6">
        <v>0.1591644414479858</v>
      </c>
      <c r="C476" s="6">
        <v>0.17226030153405003</v>
      </c>
      <c r="D476" s="6">
        <v>0.16181906714152006</v>
      </c>
      <c r="E476" s="6">
        <v>0.22679389590425125</v>
      </c>
      <c r="F476" s="6">
        <v>0.22482660097543783</v>
      </c>
      <c r="G476" s="6">
        <v>7.9854707945646197E-2</v>
      </c>
      <c r="H476" s="6">
        <v>2.5486907512828338E-4</v>
      </c>
      <c r="I476" s="6">
        <v>3.7805552839399681E-2</v>
      </c>
      <c r="J476" s="6">
        <v>9.6431137500791131E-2</v>
      </c>
      <c r="K476" s="6">
        <v>7.9808856050591181E-2</v>
      </c>
      <c r="L476" s="6">
        <v>0.10715770741233976</v>
      </c>
      <c r="M476" s="6">
        <v>1.5718740772255879E-2</v>
      </c>
      <c r="N476" s="13">
        <v>4.018267393265873E-2</v>
      </c>
      <c r="O476" s="6">
        <v>6.9852148453316998E-2</v>
      </c>
      <c r="P476" s="6">
        <v>4.391786928402408E-2</v>
      </c>
    </row>
    <row r="477" spans="1:16" x14ac:dyDescent="0.25">
      <c r="A477">
        <v>2013</v>
      </c>
      <c r="B477" s="6">
        <v>0.18012726222935926</v>
      </c>
      <c r="C477" s="6">
        <v>0.20336504983359749</v>
      </c>
      <c r="D477" s="6">
        <v>0.15874439888520464</v>
      </c>
      <c r="E477" s="6">
        <v>0.19302222975577377</v>
      </c>
      <c r="F477" s="6">
        <v>0.22683925808171579</v>
      </c>
      <c r="G477" s="6">
        <v>0.11635062805491447</v>
      </c>
      <c r="H477" s="6">
        <v>0.17694447393687307</v>
      </c>
      <c r="I477" s="6">
        <v>4.7637566534857179E-2</v>
      </c>
      <c r="J477" s="6">
        <v>8.7557024525914295E-2</v>
      </c>
      <c r="K477" s="6">
        <v>8.1764452308362268E-2</v>
      </c>
      <c r="L477" s="6">
        <v>0.16002999561074494</v>
      </c>
      <c r="M477" s="6">
        <v>0.17805107028794964</v>
      </c>
      <c r="N477" s="13">
        <v>6.0231231363314208E-2</v>
      </c>
      <c r="O477" s="6">
        <v>7.2871998526599091E-2</v>
      </c>
      <c r="P477" s="6">
        <v>4.5818910782914557E-2</v>
      </c>
    </row>
    <row r="478" spans="1:16" x14ac:dyDescent="0.25">
      <c r="A478">
        <v>2014</v>
      </c>
      <c r="B478" s="6">
        <v>0.17567955289207471</v>
      </c>
      <c r="C478" s="6">
        <v>0.17571284104315876</v>
      </c>
      <c r="D478" s="6">
        <v>0.18039496817275036</v>
      </c>
      <c r="E478" s="6">
        <v>0.17381777697459255</v>
      </c>
      <c r="F478" s="6">
        <v>0.1917312324919247</v>
      </c>
      <c r="G478" s="6">
        <v>0.17296743829812766</v>
      </c>
      <c r="H478" s="6">
        <v>0.1167496091446607</v>
      </c>
      <c r="I478" s="6">
        <v>4.720999075098109E-2</v>
      </c>
      <c r="J478" s="6">
        <v>7.2412887906580403E-2</v>
      </c>
      <c r="K478" s="6">
        <v>5.520155608114119E-2</v>
      </c>
      <c r="L478" s="6">
        <v>0.20224656118532192</v>
      </c>
      <c r="M478" s="6">
        <v>0.15282025049917713</v>
      </c>
      <c r="N478" s="13">
        <v>7.1535817833888959E-2</v>
      </c>
      <c r="O478" s="6">
        <v>7.5524271705347035E-2</v>
      </c>
      <c r="P478" s="6">
        <v>4.1333053410452347E-2</v>
      </c>
    </row>
    <row r="479" spans="1:16" x14ac:dyDescent="0.25">
      <c r="A479">
        <v>2015</v>
      </c>
      <c r="B479" s="6">
        <v>0.13042869202480212</v>
      </c>
      <c r="C479" s="6">
        <v>0.135787848507122</v>
      </c>
      <c r="D479" s="6">
        <v>0.16438895078213678</v>
      </c>
      <c r="E479" s="6">
        <v>0.15231151378673213</v>
      </c>
      <c r="F479" s="6">
        <v>0.18281304027362055</v>
      </c>
      <c r="G479" s="6">
        <v>0.13111530634383906</v>
      </c>
      <c r="H479" s="6">
        <v>8.9300687989256833E-2</v>
      </c>
      <c r="I479" s="6">
        <v>0.13916892151338378</v>
      </c>
      <c r="J479" s="6">
        <v>6.4959904169339833E-2</v>
      </c>
      <c r="K479" s="6">
        <v>6.2021048818909019E-2</v>
      </c>
      <c r="L479" s="6">
        <v>0.14953573759990491</v>
      </c>
      <c r="M479" s="6">
        <v>0.12399608034347298</v>
      </c>
      <c r="N479" s="13">
        <v>0.14673328031594379</v>
      </c>
      <c r="O479" s="6">
        <v>7.1848671831260535E-2</v>
      </c>
      <c r="P479" s="6">
        <v>4.881114609447601E-2</v>
      </c>
    </row>
    <row r="480" spans="1:16" x14ac:dyDescent="0.25">
      <c r="A480">
        <v>2016</v>
      </c>
      <c r="B480" s="6">
        <v>6.9792776454338901E-2</v>
      </c>
      <c r="C480" s="6">
        <v>0.11620749788653018</v>
      </c>
      <c r="D480" s="6">
        <v>0.1329085905819285</v>
      </c>
      <c r="E480" s="6">
        <v>0.13130902531743915</v>
      </c>
      <c r="F480" s="6">
        <v>0.18442780283337079</v>
      </c>
      <c r="G480" s="6">
        <v>4.9738941939693415E-2</v>
      </c>
      <c r="H480" s="6">
        <v>0.12181299770092524</v>
      </c>
      <c r="I480" s="6">
        <v>9.7027829652696296E-2</v>
      </c>
      <c r="J480" s="6">
        <v>4.826753708505005E-2</v>
      </c>
      <c r="K480" s="6">
        <v>7.9003462047193551E-2</v>
      </c>
      <c r="L480" s="6">
        <v>8.7196433874707324E-2</v>
      </c>
      <c r="M480" s="6">
        <v>0.14492029765298153</v>
      </c>
      <c r="N480" s="13">
        <v>0.12671688797405056</v>
      </c>
      <c r="O480" s="6">
        <v>6.8249801918248032E-2</v>
      </c>
      <c r="P480" s="6">
        <v>6.5712137293598483E-2</v>
      </c>
    </row>
    <row r="481" spans="1:16" x14ac:dyDescent="0.25">
      <c r="A481">
        <v>2017</v>
      </c>
      <c r="B481" s="6">
        <v>0.11716176073944129</v>
      </c>
      <c r="C481" s="6">
        <v>0.14996300354807857</v>
      </c>
      <c r="D481" s="6">
        <v>0.14822006251763953</v>
      </c>
      <c r="E481" s="6">
        <v>0.16105812830033295</v>
      </c>
      <c r="F481" s="6">
        <v>0.20062954743609085</v>
      </c>
      <c r="G481" s="6">
        <v>0.12704937306825048</v>
      </c>
      <c r="H481" s="6">
        <v>0.14578301118015879</v>
      </c>
      <c r="I481" s="6">
        <v>0.11126744590325544</v>
      </c>
      <c r="J481" s="6">
        <v>7.0548941355095485E-2</v>
      </c>
      <c r="K481" s="6">
        <v>0.11264093311452572</v>
      </c>
      <c r="L481" s="6">
        <v>0.11264584130460076</v>
      </c>
      <c r="M481" s="6">
        <v>0.15624554787736566</v>
      </c>
      <c r="N481" s="13">
        <v>0.13594716303145216</v>
      </c>
      <c r="O481" s="6">
        <v>8.370672781593691E-2</v>
      </c>
      <c r="P481" s="6">
        <v>9.7907790139847517E-2</v>
      </c>
    </row>
    <row r="482" spans="1:16" x14ac:dyDescent="0.25">
      <c r="A482">
        <v>2018</v>
      </c>
      <c r="B482" s="6">
        <v>0.15823649421183572</v>
      </c>
      <c r="C482" s="6">
        <v>0.12309956472254524</v>
      </c>
      <c r="D482" s="6">
        <v>0.14171989740223312</v>
      </c>
      <c r="E482" s="6">
        <v>0.16253979014502429</v>
      </c>
      <c r="F482" s="6">
        <v>0.16924389318509991</v>
      </c>
      <c r="G482" s="6">
        <v>5.4116165836988861E-2</v>
      </c>
      <c r="H482" s="6">
        <v>5.2447617991530082E-2</v>
      </c>
      <c r="I482" s="6">
        <v>0.10275776084865185</v>
      </c>
      <c r="J482" s="6">
        <v>0.11295660656790951</v>
      </c>
      <c r="K482" s="6">
        <v>7.5725643825623301E-2</v>
      </c>
      <c r="L482" s="6">
        <v>9.1085831358219682E-2</v>
      </c>
      <c r="M482" s="6">
        <v>8.3424406796666961E-2</v>
      </c>
      <c r="N482" s="13">
        <v>0.12532482259639943</v>
      </c>
      <c r="O482" s="6">
        <v>0.12974744168902652</v>
      </c>
      <c r="P482" s="6">
        <v>7.6377998339164144E-2</v>
      </c>
    </row>
    <row r="483" spans="1:16" x14ac:dyDescent="0.25">
      <c r="A483">
        <v>2019</v>
      </c>
      <c r="B483" s="6">
        <v>0.20308710350577464</v>
      </c>
      <c r="C483" s="6">
        <v>0.13174816558384261</v>
      </c>
      <c r="D483" s="6">
        <v>0.15111089582076742</v>
      </c>
      <c r="E483" s="6">
        <v>0.15352106660605158</v>
      </c>
      <c r="F483" s="6">
        <v>0.15962362513428041</v>
      </c>
      <c r="G483" s="6">
        <v>0.1221320393442511</v>
      </c>
      <c r="H483" s="6">
        <v>9.2383851484580504E-2</v>
      </c>
      <c r="I483" s="6">
        <v>0.11523305205785617</v>
      </c>
      <c r="J483" s="6">
        <v>0.10449954240884329</v>
      </c>
      <c r="K483" s="6">
        <v>7.9028974893089243E-2</v>
      </c>
      <c r="L483" s="6">
        <v>0.15117407854980747</v>
      </c>
      <c r="M483" s="6">
        <v>0.11548498748778901</v>
      </c>
      <c r="N483" s="13">
        <v>0.14570066999111297</v>
      </c>
      <c r="O483" s="6">
        <v>0.13399897826397722</v>
      </c>
      <c r="P483" s="6">
        <v>8.8682863849228299E-2</v>
      </c>
    </row>
    <row r="484" spans="1:16" x14ac:dyDescent="0.25">
      <c r="A484">
        <v>2020</v>
      </c>
      <c r="B484" s="6">
        <v>0.17848542213538177</v>
      </c>
      <c r="C484" s="6">
        <v>0.17905073700442076</v>
      </c>
      <c r="D484" s="6">
        <v>0.14753516895887708</v>
      </c>
      <c r="E484" s="6">
        <v>0.15721713600472897</v>
      </c>
      <c r="F484" s="6">
        <v>0.16115652124368851</v>
      </c>
      <c r="G484" s="6">
        <v>8.2818192033481397E-2</v>
      </c>
      <c r="H484" s="6">
        <v>0.11617316526335908</v>
      </c>
      <c r="I484" s="6">
        <v>9.6837096107650789E-2</v>
      </c>
      <c r="J484" s="6">
        <v>0.10265506702527949</v>
      </c>
      <c r="K484" s="6">
        <v>8.1764429606684619E-2</v>
      </c>
      <c r="L484" s="6">
        <v>0.14028515543877385</v>
      </c>
      <c r="M484" s="6">
        <v>0.15065378229680126</v>
      </c>
      <c r="N484" s="13">
        <v>0.12762010464756512</v>
      </c>
      <c r="O484" s="6">
        <v>0.13724682507096775</v>
      </c>
      <c r="P484" s="6">
        <v>9.7498341303802416E-2</v>
      </c>
    </row>
    <row r="485" spans="1:16" x14ac:dyDescent="0.25">
      <c r="A485">
        <v>2021</v>
      </c>
      <c r="B485" s="6">
        <v>0.22152924505111571</v>
      </c>
      <c r="C485" s="6">
        <v>0.21613218902396203</v>
      </c>
      <c r="D485" s="6">
        <v>0.16059379124455653</v>
      </c>
      <c r="E485" s="6">
        <v>0.16509908068357237</v>
      </c>
      <c r="F485" s="6">
        <v>0.15890480215701186</v>
      </c>
      <c r="G485" s="6">
        <v>0.20654298341217636</v>
      </c>
      <c r="H485" s="6">
        <v>0.14413529574481898</v>
      </c>
      <c r="I485" s="6">
        <v>0.11617696416529721</v>
      </c>
      <c r="J485" s="6">
        <v>0.13291917006242326</v>
      </c>
      <c r="K485" s="6">
        <v>7.9295962174948276E-2</v>
      </c>
      <c r="L485" s="6">
        <v>0.25908053546207355</v>
      </c>
      <c r="M485" s="6">
        <v>0.1831666221376258</v>
      </c>
      <c r="N485" s="13">
        <v>0.14782327586385069</v>
      </c>
      <c r="O485" s="6">
        <v>0.16388636953565316</v>
      </c>
      <c r="P485" s="6">
        <v>0.1052584667087717</v>
      </c>
    </row>
    <row r="488" spans="1:16" x14ac:dyDescent="0.25">
      <c r="A488" s="1" t="s">
        <v>213</v>
      </c>
    </row>
    <row r="489" spans="1:16" x14ac:dyDescent="0.25">
      <c r="A489" s="3" t="s">
        <v>214</v>
      </c>
      <c r="B489" s="2" t="s">
        <v>93</v>
      </c>
      <c r="C489" s="2" t="s">
        <v>94</v>
      </c>
      <c r="D489" s="3" t="s">
        <v>19</v>
      </c>
      <c r="E489" s="2" t="s">
        <v>215</v>
      </c>
      <c r="F489" s="2" t="s">
        <v>216</v>
      </c>
      <c r="G489" s="3" t="s">
        <v>24</v>
      </c>
      <c r="H489" s="3" t="s">
        <v>25</v>
      </c>
      <c r="I489" s="3" t="s">
        <v>10</v>
      </c>
    </row>
    <row r="490" spans="1:16" x14ac:dyDescent="0.25">
      <c r="A490">
        <v>1</v>
      </c>
      <c r="B490" s="5">
        <v>35796</v>
      </c>
      <c r="C490" s="5">
        <v>35915</v>
      </c>
      <c r="D490">
        <v>4</v>
      </c>
      <c r="E490" t="s">
        <v>217</v>
      </c>
      <c r="F490" t="s">
        <v>218</v>
      </c>
      <c r="G490" s="6">
        <v>0.15061816691252261</v>
      </c>
      <c r="H490" s="6">
        <v>0.20674523234055919</v>
      </c>
      <c r="I490" s="6">
        <v>0.15061816691252261</v>
      </c>
    </row>
    <row r="491" spans="1:16" x14ac:dyDescent="0.25">
      <c r="A491">
        <v>2</v>
      </c>
      <c r="B491" s="5">
        <v>35916</v>
      </c>
      <c r="C491" s="5">
        <v>36038</v>
      </c>
      <c r="D491">
        <v>4</v>
      </c>
      <c r="E491" t="s">
        <v>219</v>
      </c>
      <c r="F491" t="s">
        <v>220</v>
      </c>
      <c r="G491" s="6">
        <v>-6.5281899109792096E-2</v>
      </c>
      <c r="H491" s="6">
        <v>-9.9743599236214453E-2</v>
      </c>
      <c r="I491" s="6">
        <v>-0.1346507080495023</v>
      </c>
    </row>
    <row r="492" spans="1:16" x14ac:dyDescent="0.25">
      <c r="A492">
        <v>3</v>
      </c>
      <c r="B492" s="5">
        <v>36039</v>
      </c>
      <c r="C492" s="5">
        <v>36099</v>
      </c>
      <c r="D492">
        <v>2</v>
      </c>
      <c r="E492" t="s">
        <v>221</v>
      </c>
      <c r="F492" t="s">
        <v>222</v>
      </c>
      <c r="G492" s="6">
        <v>1.5351503664795541E-2</v>
      </c>
      <c r="H492" s="6">
        <v>6.9121286018914985E-2</v>
      </c>
      <c r="I492" s="6">
        <v>0.15098646288315587</v>
      </c>
    </row>
    <row r="493" spans="1:16" x14ac:dyDescent="0.25">
      <c r="A493">
        <v>4</v>
      </c>
      <c r="B493" s="5">
        <v>36100</v>
      </c>
      <c r="C493" s="5">
        <v>36250</v>
      </c>
      <c r="D493">
        <v>5</v>
      </c>
      <c r="E493" t="s">
        <v>217</v>
      </c>
      <c r="F493" t="s">
        <v>223</v>
      </c>
      <c r="G493" s="6">
        <v>0.1782059987456186</v>
      </c>
      <c r="H493" s="6">
        <v>0.1967905872410145</v>
      </c>
      <c r="I493" s="6">
        <v>0.1782059987456186</v>
      </c>
    </row>
    <row r="494" spans="1:16" x14ac:dyDescent="0.25">
      <c r="A494">
        <v>5</v>
      </c>
      <c r="B494" s="5">
        <v>36251</v>
      </c>
      <c r="C494" s="5">
        <v>36677</v>
      </c>
      <c r="D494">
        <v>14</v>
      </c>
      <c r="E494" t="s">
        <v>219</v>
      </c>
      <c r="F494" t="s">
        <v>224</v>
      </c>
      <c r="G494" s="6">
        <v>0.75845465912155841</v>
      </c>
      <c r="H494" s="6">
        <v>0.42495524034130261</v>
      </c>
      <c r="I494" s="6">
        <v>0.12041800880193843</v>
      </c>
    </row>
    <row r="495" spans="1:16" x14ac:dyDescent="0.25">
      <c r="A495">
        <v>6</v>
      </c>
      <c r="B495" s="5">
        <v>36678</v>
      </c>
      <c r="C495" s="5">
        <v>36707</v>
      </c>
      <c r="D495">
        <v>1</v>
      </c>
      <c r="E495" t="s">
        <v>217</v>
      </c>
      <c r="F495" t="s">
        <v>225</v>
      </c>
      <c r="G495" s="6">
        <v>2.4946361285420382E-2</v>
      </c>
      <c r="H495" s="6">
        <v>4.2442599602954711E-2</v>
      </c>
      <c r="I495" s="6">
        <v>2.4946361285420382E-2</v>
      </c>
    </row>
    <row r="496" spans="1:16" x14ac:dyDescent="0.25">
      <c r="A496">
        <v>7</v>
      </c>
      <c r="B496" s="5">
        <v>36708</v>
      </c>
      <c r="C496" s="5">
        <v>36769</v>
      </c>
      <c r="D496">
        <v>2</v>
      </c>
      <c r="E496" t="s">
        <v>221</v>
      </c>
      <c r="F496" t="s">
        <v>226</v>
      </c>
      <c r="G496" s="6">
        <v>3.5948242908814265E-2</v>
      </c>
      <c r="H496" s="6">
        <v>2.6667826691676888E-2</v>
      </c>
      <c r="I496" s="6">
        <v>4.5989862850328134E-2</v>
      </c>
    </row>
    <row r="497" spans="1:9" x14ac:dyDescent="0.25">
      <c r="A497">
        <v>8</v>
      </c>
      <c r="B497" s="5">
        <v>36770</v>
      </c>
      <c r="C497" s="5">
        <v>36799</v>
      </c>
      <c r="D497">
        <v>1</v>
      </c>
      <c r="E497" t="s">
        <v>217</v>
      </c>
      <c r="F497" t="s">
        <v>227</v>
      </c>
      <c r="G497" s="6">
        <v>-5.289412781900138E-2</v>
      </c>
      <c r="H497" s="6">
        <v>-3.9906399533784609E-2</v>
      </c>
      <c r="I497" s="6">
        <v>-5.289412781900138E-2</v>
      </c>
    </row>
    <row r="498" spans="1:9" x14ac:dyDescent="0.25">
      <c r="A498">
        <v>9</v>
      </c>
      <c r="B498" s="5">
        <v>36800</v>
      </c>
      <c r="C498" s="5">
        <v>37256</v>
      </c>
      <c r="D498">
        <v>15</v>
      </c>
      <c r="E498" t="s">
        <v>221</v>
      </c>
      <c r="F498" t="s">
        <v>228</v>
      </c>
      <c r="G498" s="6">
        <v>0.11789435135390058</v>
      </c>
      <c r="H498" s="6">
        <v>-0.24549106282784228</v>
      </c>
      <c r="I498" s="6">
        <v>-0.18894534414377384</v>
      </c>
    </row>
    <row r="499" spans="1:9" x14ac:dyDescent="0.25">
      <c r="A499">
        <v>10</v>
      </c>
      <c r="B499" s="5">
        <v>37257</v>
      </c>
      <c r="C499" s="5">
        <v>37287</v>
      </c>
      <c r="D499">
        <v>1</v>
      </c>
      <c r="E499" t="s">
        <v>217</v>
      </c>
      <c r="F499" t="s">
        <v>229</v>
      </c>
      <c r="G499" s="6">
        <v>-1.4732269336103498E-2</v>
      </c>
      <c r="H499" s="6">
        <v>-1.5194944688928569E-2</v>
      </c>
      <c r="I499" s="6">
        <v>-1.4732269336103498E-2</v>
      </c>
    </row>
    <row r="500" spans="1:9" x14ac:dyDescent="0.25">
      <c r="A500">
        <v>11</v>
      </c>
      <c r="B500" s="5">
        <v>37288</v>
      </c>
      <c r="C500" s="5">
        <v>37346</v>
      </c>
      <c r="D500">
        <v>2</v>
      </c>
      <c r="E500" t="s">
        <v>221</v>
      </c>
      <c r="F500" t="s">
        <v>230</v>
      </c>
      <c r="G500" s="6">
        <v>-2.6625455346502735E-2</v>
      </c>
      <c r="H500" s="6">
        <v>3.7226447287788345E-2</v>
      </c>
      <c r="I500" s="6">
        <v>1.7345911463599428E-2</v>
      </c>
    </row>
    <row r="501" spans="1:9" x14ac:dyDescent="0.25">
      <c r="A501">
        <v>12</v>
      </c>
      <c r="B501" s="5">
        <v>37347</v>
      </c>
      <c r="C501" s="5">
        <v>37437</v>
      </c>
      <c r="D501">
        <v>3</v>
      </c>
      <c r="E501" t="s">
        <v>219</v>
      </c>
      <c r="F501" t="s">
        <v>231</v>
      </c>
      <c r="G501" s="6">
        <v>-5.0150451354064041E-3</v>
      </c>
      <c r="H501" s="6">
        <v>-7.0821594217120309E-2</v>
      </c>
      <c r="I501" s="6">
        <v>-0.13433763096106455</v>
      </c>
    </row>
    <row r="502" spans="1:9" x14ac:dyDescent="0.25">
      <c r="A502">
        <v>13</v>
      </c>
      <c r="B502" s="5">
        <v>37438</v>
      </c>
      <c r="C502" s="5">
        <v>37711</v>
      </c>
      <c r="D502">
        <v>9</v>
      </c>
      <c r="E502" t="s">
        <v>221</v>
      </c>
      <c r="F502" t="s">
        <v>232</v>
      </c>
      <c r="G502" s="6">
        <v>0.13341112684906498</v>
      </c>
      <c r="H502" s="6">
        <v>-0.17512090359980903</v>
      </c>
      <c r="I502" s="6">
        <v>-0.13133340390532555</v>
      </c>
    </row>
    <row r="503" spans="1:9" x14ac:dyDescent="0.25">
      <c r="A503">
        <v>14</v>
      </c>
      <c r="B503" s="5">
        <v>37712</v>
      </c>
      <c r="C503" s="5">
        <v>37741</v>
      </c>
      <c r="D503">
        <v>1</v>
      </c>
      <c r="E503" t="s">
        <v>217</v>
      </c>
      <c r="F503" t="s">
        <v>233</v>
      </c>
      <c r="G503" s="6">
        <v>8.2534815382649951E-2</v>
      </c>
      <c r="H503" s="6">
        <v>9.4514160938078184E-2</v>
      </c>
      <c r="I503" s="6">
        <v>8.2534815382649951E-2</v>
      </c>
    </row>
    <row r="504" spans="1:9" x14ac:dyDescent="0.25">
      <c r="A504">
        <v>15</v>
      </c>
      <c r="B504" s="5">
        <v>37742</v>
      </c>
      <c r="C504" s="5">
        <v>38199</v>
      </c>
      <c r="D504">
        <v>15</v>
      </c>
      <c r="E504" t="s">
        <v>219</v>
      </c>
      <c r="F504" t="s">
        <v>234</v>
      </c>
      <c r="G504" s="6">
        <v>0.62365914518770027</v>
      </c>
      <c r="H504" s="6">
        <v>0.4128005563604098</v>
      </c>
      <c r="I504" s="6">
        <v>0.22551555970462278</v>
      </c>
    </row>
    <row r="505" spans="1:9" x14ac:dyDescent="0.25">
      <c r="A505">
        <v>16</v>
      </c>
      <c r="B505" s="5">
        <v>38200</v>
      </c>
      <c r="C505" s="5">
        <v>38230</v>
      </c>
      <c r="D505">
        <v>1</v>
      </c>
      <c r="E505" t="s">
        <v>221</v>
      </c>
      <c r="F505" t="s">
        <v>235</v>
      </c>
      <c r="G505" s="6">
        <v>3.386198568872989E-2</v>
      </c>
      <c r="H505" s="6">
        <v>6.2737304224014245E-3</v>
      </c>
      <c r="I505" s="6">
        <v>3.8265306122449161E-3</v>
      </c>
    </row>
    <row r="506" spans="1:9" x14ac:dyDescent="0.25">
      <c r="A506">
        <v>17</v>
      </c>
      <c r="B506" s="5">
        <v>38231</v>
      </c>
      <c r="C506" s="5">
        <v>38929</v>
      </c>
      <c r="D506">
        <v>23</v>
      </c>
      <c r="E506" t="s">
        <v>219</v>
      </c>
      <c r="F506" t="s">
        <v>236</v>
      </c>
      <c r="G506" s="6">
        <v>0.62857589587781648</v>
      </c>
      <c r="H506" s="6">
        <v>0.39781785696415439</v>
      </c>
      <c r="I506" s="6">
        <v>0.19418874632305339</v>
      </c>
    </row>
    <row r="507" spans="1:9" x14ac:dyDescent="0.25">
      <c r="A507">
        <v>18</v>
      </c>
      <c r="B507" s="5">
        <v>38930</v>
      </c>
      <c r="C507" s="5">
        <v>38960</v>
      </c>
      <c r="D507">
        <v>1</v>
      </c>
      <c r="E507" t="s">
        <v>221</v>
      </c>
      <c r="F507" t="s">
        <v>237</v>
      </c>
      <c r="G507" s="6">
        <v>2.7369990766389574E-2</v>
      </c>
      <c r="H507" s="6">
        <v>2.3618730867592141E-2</v>
      </c>
      <c r="I507" s="6">
        <v>2.3619371282922685E-2</v>
      </c>
    </row>
    <row r="508" spans="1:9" x14ac:dyDescent="0.25">
      <c r="A508">
        <v>19</v>
      </c>
      <c r="B508" s="5">
        <v>38961</v>
      </c>
      <c r="C508" s="5">
        <v>39051</v>
      </c>
      <c r="D508">
        <v>3</v>
      </c>
      <c r="E508" t="s">
        <v>217</v>
      </c>
      <c r="F508" t="s">
        <v>238</v>
      </c>
      <c r="G508" s="6">
        <v>7.8983263071488841E-2</v>
      </c>
      <c r="H508" s="6">
        <v>9.1068962231384498E-2</v>
      </c>
      <c r="I508" s="6">
        <v>7.8983263071488841E-2</v>
      </c>
    </row>
    <row r="509" spans="1:9" x14ac:dyDescent="0.25">
      <c r="A509">
        <v>20</v>
      </c>
      <c r="B509" s="5">
        <v>39052</v>
      </c>
      <c r="C509" s="5">
        <v>39325</v>
      </c>
      <c r="D509">
        <v>9</v>
      </c>
      <c r="E509" t="s">
        <v>219</v>
      </c>
      <c r="F509" t="s">
        <v>239</v>
      </c>
      <c r="G509" s="6">
        <v>0.12572681681781739</v>
      </c>
      <c r="H509" s="6">
        <v>9.6061806131119587E-2</v>
      </c>
      <c r="I509" s="6">
        <v>6.5930892902851035E-2</v>
      </c>
    </row>
    <row r="510" spans="1:9" x14ac:dyDescent="0.25">
      <c r="A510">
        <v>21</v>
      </c>
      <c r="B510" s="5">
        <v>39326</v>
      </c>
      <c r="C510" s="5">
        <v>39355</v>
      </c>
      <c r="D510">
        <v>1</v>
      </c>
      <c r="E510" t="s">
        <v>221</v>
      </c>
      <c r="F510" t="s">
        <v>240</v>
      </c>
      <c r="G510" s="6">
        <v>2.1200361010829116E-3</v>
      </c>
      <c r="H510" s="6">
        <v>2.8685392778686758E-2</v>
      </c>
      <c r="I510" s="6">
        <v>3.7239494528927386E-2</v>
      </c>
    </row>
    <row r="511" spans="1:9" x14ac:dyDescent="0.25">
      <c r="A511">
        <v>22</v>
      </c>
      <c r="B511" s="5">
        <v>39356</v>
      </c>
      <c r="C511" s="5">
        <v>39386</v>
      </c>
      <c r="D511">
        <v>1</v>
      </c>
      <c r="E511" t="s">
        <v>217</v>
      </c>
      <c r="F511" t="s">
        <v>241</v>
      </c>
      <c r="G511" s="6">
        <v>1.5788350757414138E-2</v>
      </c>
      <c r="H511" s="6">
        <v>3.7709705194236776E-2</v>
      </c>
      <c r="I511" s="6">
        <v>1.5788350757414138E-2</v>
      </c>
    </row>
    <row r="512" spans="1:9" x14ac:dyDescent="0.25">
      <c r="A512">
        <v>23</v>
      </c>
      <c r="B512" s="5">
        <v>39387</v>
      </c>
      <c r="C512" s="5">
        <v>39416</v>
      </c>
      <c r="D512">
        <v>1</v>
      </c>
      <c r="E512" t="s">
        <v>219</v>
      </c>
      <c r="F512" t="s">
        <v>242</v>
      </c>
      <c r="G512" s="6">
        <v>-8.0566801619433082E-2</v>
      </c>
      <c r="H512" s="6">
        <v>-6.1217378265433164E-2</v>
      </c>
      <c r="I512" s="6">
        <v>-4.1867954911433136E-2</v>
      </c>
    </row>
    <row r="513" spans="1:9" x14ac:dyDescent="0.25">
      <c r="A513">
        <v>24</v>
      </c>
      <c r="B513" s="5">
        <v>39417</v>
      </c>
      <c r="C513" s="5">
        <v>39599</v>
      </c>
      <c r="D513">
        <v>6</v>
      </c>
      <c r="E513" t="s">
        <v>221</v>
      </c>
      <c r="F513" t="s">
        <v>243</v>
      </c>
      <c r="G513" s="6">
        <v>-5.1221535034801091E-3</v>
      </c>
      <c r="H513" s="6">
        <v>-5.4676973219119906E-2</v>
      </c>
      <c r="I513" s="6">
        <v>-4.5236651082780632E-2</v>
      </c>
    </row>
    <row r="514" spans="1:9" x14ac:dyDescent="0.25">
      <c r="A514">
        <v>25</v>
      </c>
      <c r="B514" s="5">
        <v>39600</v>
      </c>
      <c r="C514" s="5">
        <v>39629</v>
      </c>
      <c r="D514">
        <v>1</v>
      </c>
      <c r="E514" t="s">
        <v>217</v>
      </c>
      <c r="F514" t="s">
        <v>244</v>
      </c>
      <c r="G514" s="6">
        <v>-8.4381713899267297E-2</v>
      </c>
      <c r="H514" s="6">
        <v>-8.1716548649238496E-2</v>
      </c>
      <c r="I514" s="6">
        <v>-8.4381713899267297E-2</v>
      </c>
    </row>
    <row r="515" spans="1:9" x14ac:dyDescent="0.25">
      <c r="A515">
        <v>26</v>
      </c>
      <c r="B515" s="5">
        <v>39630</v>
      </c>
      <c r="C515" s="5">
        <v>39933</v>
      </c>
      <c r="D515">
        <v>10</v>
      </c>
      <c r="E515" t="s">
        <v>221</v>
      </c>
      <c r="F515" t="s">
        <v>245</v>
      </c>
      <c r="G515" s="6">
        <v>9.0980999552548347E-2</v>
      </c>
      <c r="H515" s="6">
        <v>-0.33537641595787171</v>
      </c>
      <c r="I515" s="6">
        <v>-0.30249062247385694</v>
      </c>
    </row>
    <row r="516" spans="1:9" x14ac:dyDescent="0.25">
      <c r="A516">
        <v>27</v>
      </c>
      <c r="B516" s="5">
        <v>39934</v>
      </c>
      <c r="C516" s="5">
        <v>40147</v>
      </c>
      <c r="D516">
        <v>7</v>
      </c>
      <c r="E516" t="s">
        <v>219</v>
      </c>
      <c r="F516" t="s">
        <v>246</v>
      </c>
      <c r="G516" s="6">
        <v>0.39614994934143843</v>
      </c>
      <c r="H516" s="6">
        <v>0.33433921293425151</v>
      </c>
      <c r="I516" s="6">
        <v>0.27250632062144908</v>
      </c>
    </row>
    <row r="517" spans="1:9" x14ac:dyDescent="0.25">
      <c r="A517">
        <v>28</v>
      </c>
      <c r="B517" s="5">
        <v>40148</v>
      </c>
      <c r="C517" s="5">
        <v>40209</v>
      </c>
      <c r="D517">
        <v>2</v>
      </c>
      <c r="E517" t="s">
        <v>217</v>
      </c>
      <c r="F517" t="s">
        <v>247</v>
      </c>
      <c r="G517" s="6">
        <v>-1.7283916905039942E-2</v>
      </c>
      <c r="H517" s="6">
        <v>-1.0898959231922523E-2</v>
      </c>
      <c r="I517" s="6">
        <v>-1.7283916905039942E-2</v>
      </c>
    </row>
    <row r="518" spans="1:9" x14ac:dyDescent="0.25">
      <c r="A518">
        <v>29</v>
      </c>
      <c r="B518" s="5">
        <v>40210</v>
      </c>
      <c r="C518" s="5">
        <v>40237</v>
      </c>
      <c r="D518">
        <v>1</v>
      </c>
      <c r="E518" t="s">
        <v>219</v>
      </c>
      <c r="F518" t="s">
        <v>248</v>
      </c>
      <c r="G518" s="6">
        <v>-8.8757396449703485E-3</v>
      </c>
      <c r="H518" s="6">
        <v>1.1021360247233103E-2</v>
      </c>
      <c r="I518" s="6">
        <v>3.0918460139436332E-2</v>
      </c>
    </row>
    <row r="519" spans="1:9" x14ac:dyDescent="0.25">
      <c r="A519">
        <v>30</v>
      </c>
      <c r="B519" s="5">
        <v>40238</v>
      </c>
      <c r="C519" s="5">
        <v>40329</v>
      </c>
      <c r="D519">
        <v>3</v>
      </c>
      <c r="E519" t="s">
        <v>217</v>
      </c>
      <c r="F519" t="s">
        <v>249</v>
      </c>
      <c r="G519" s="6">
        <v>-9.3396373412453215E-3</v>
      </c>
      <c r="H519" s="6">
        <v>-2.5499182897730899E-2</v>
      </c>
      <c r="I519" s="6">
        <v>-9.3396373412453215E-3</v>
      </c>
    </row>
    <row r="520" spans="1:9" x14ac:dyDescent="0.25">
      <c r="A520">
        <v>31</v>
      </c>
      <c r="B520" s="5">
        <v>40330</v>
      </c>
      <c r="C520" s="5">
        <v>40390</v>
      </c>
      <c r="D520">
        <v>2</v>
      </c>
      <c r="E520" t="s">
        <v>221</v>
      </c>
      <c r="F520" t="s">
        <v>250</v>
      </c>
      <c r="G520" s="6">
        <v>4.4870261671441147E-2</v>
      </c>
      <c r="H520" s="6">
        <v>5.3359098812701955E-2</v>
      </c>
      <c r="I520" s="6">
        <v>1.3900870033506818E-2</v>
      </c>
    </row>
    <row r="521" spans="1:9" x14ac:dyDescent="0.25">
      <c r="A521">
        <v>32</v>
      </c>
      <c r="B521" s="5">
        <v>40391</v>
      </c>
      <c r="C521" s="5">
        <v>40602</v>
      </c>
      <c r="D521">
        <v>7</v>
      </c>
      <c r="E521" t="s">
        <v>219</v>
      </c>
      <c r="F521" t="s">
        <v>251</v>
      </c>
      <c r="G521" s="6">
        <v>0.22748622748622771</v>
      </c>
      <c r="H521" s="6">
        <v>0.22364517757844071</v>
      </c>
      <c r="I521" s="6">
        <v>0.21863659133030522</v>
      </c>
    </row>
    <row r="522" spans="1:9" x14ac:dyDescent="0.25">
      <c r="A522">
        <v>33</v>
      </c>
      <c r="B522" s="5">
        <v>40603</v>
      </c>
      <c r="C522" s="5">
        <v>40663</v>
      </c>
      <c r="D522">
        <v>2</v>
      </c>
      <c r="E522" t="s">
        <v>217</v>
      </c>
      <c r="F522" t="s">
        <v>252</v>
      </c>
      <c r="G522" s="6">
        <v>2.9742929238476101E-2</v>
      </c>
      <c r="H522" s="6">
        <v>4.1908372093881097E-2</v>
      </c>
      <c r="I522" s="6">
        <v>2.9742929238476101E-2</v>
      </c>
    </row>
    <row r="523" spans="1:9" x14ac:dyDescent="0.25">
      <c r="A523">
        <v>34</v>
      </c>
      <c r="B523" s="5">
        <v>40664</v>
      </c>
      <c r="C523" s="5">
        <v>40724</v>
      </c>
      <c r="D523">
        <v>2</v>
      </c>
      <c r="E523" t="s">
        <v>219</v>
      </c>
      <c r="F523" t="s">
        <v>253</v>
      </c>
      <c r="G523" s="6">
        <v>-5.1897321428571619E-2</v>
      </c>
      <c r="H523" s="6">
        <v>-3.9978334239699098E-2</v>
      </c>
      <c r="I523" s="6">
        <v>-2.7985274065817745E-2</v>
      </c>
    </row>
    <row r="524" spans="1:9" x14ac:dyDescent="0.25">
      <c r="A524">
        <v>35</v>
      </c>
      <c r="B524" s="5">
        <v>40725</v>
      </c>
      <c r="C524" s="5">
        <v>40755</v>
      </c>
      <c r="D524">
        <v>1</v>
      </c>
      <c r="E524" t="s">
        <v>217</v>
      </c>
      <c r="F524" t="s">
        <v>254</v>
      </c>
      <c r="G524" s="6">
        <v>-2.0468557336621562E-2</v>
      </c>
      <c r="H524" s="6">
        <v>-1.8180129168605008E-2</v>
      </c>
      <c r="I524" s="6">
        <v>-2.0468557336621562E-2</v>
      </c>
    </row>
    <row r="525" spans="1:9" x14ac:dyDescent="0.25">
      <c r="A525">
        <v>36</v>
      </c>
      <c r="B525" s="5">
        <v>40756</v>
      </c>
      <c r="C525" s="5">
        <v>40847</v>
      </c>
      <c r="D525">
        <v>3</v>
      </c>
      <c r="E525" t="s">
        <v>221</v>
      </c>
      <c r="F525" t="s">
        <v>255</v>
      </c>
      <c r="G525" s="6">
        <v>0.1573373991909317</v>
      </c>
      <c r="H525" s="6">
        <v>-8.2756302773124402E-2</v>
      </c>
      <c r="I525" s="6">
        <v>-2.5128368845778515E-2</v>
      </c>
    </row>
    <row r="526" spans="1:9" x14ac:dyDescent="0.25">
      <c r="A526">
        <v>37</v>
      </c>
      <c r="B526" s="5">
        <v>40848</v>
      </c>
      <c r="C526" s="5">
        <v>40877</v>
      </c>
      <c r="D526">
        <v>1</v>
      </c>
      <c r="E526" t="s">
        <v>217</v>
      </c>
      <c r="F526" t="s">
        <v>256</v>
      </c>
      <c r="G526" s="6">
        <v>-2.3366508005192577E-3</v>
      </c>
      <c r="H526" s="6">
        <v>-2.0946257391932122E-2</v>
      </c>
      <c r="I526" s="6">
        <v>-2.3366508005192577E-3</v>
      </c>
    </row>
    <row r="527" spans="1:9" x14ac:dyDescent="0.25">
      <c r="A527">
        <v>38</v>
      </c>
      <c r="B527" s="5">
        <v>40878</v>
      </c>
      <c r="C527" s="5">
        <v>40908</v>
      </c>
      <c r="D527">
        <v>1</v>
      </c>
      <c r="E527" t="s">
        <v>221</v>
      </c>
      <c r="F527" t="s">
        <v>257</v>
      </c>
      <c r="G527" s="6">
        <v>3.1337798602978584E-2</v>
      </c>
      <c r="H527" s="6">
        <v>-1.153508056124708E-2</v>
      </c>
      <c r="I527" s="6">
        <v>1.0175977786465618E-2</v>
      </c>
    </row>
    <row r="528" spans="1:9" x14ac:dyDescent="0.25">
      <c r="A528">
        <v>39</v>
      </c>
      <c r="B528" s="5">
        <v>40909</v>
      </c>
      <c r="C528" s="5">
        <v>41060</v>
      </c>
      <c r="D528">
        <v>5</v>
      </c>
      <c r="E528" t="s">
        <v>217</v>
      </c>
      <c r="F528" t="s">
        <v>258</v>
      </c>
      <c r="G528" s="6">
        <v>5.0904681706222421E-2</v>
      </c>
      <c r="H528" s="6">
        <v>3.1570473864389603E-2</v>
      </c>
      <c r="I528" s="6">
        <v>5.0904681706222643E-2</v>
      </c>
    </row>
    <row r="529" spans="1:9" x14ac:dyDescent="0.25">
      <c r="A529">
        <v>40</v>
      </c>
      <c r="B529" s="5">
        <v>41061</v>
      </c>
      <c r="C529" s="5">
        <v>41090</v>
      </c>
      <c r="D529">
        <v>1</v>
      </c>
      <c r="E529" t="s">
        <v>221</v>
      </c>
      <c r="F529" t="s">
        <v>259</v>
      </c>
      <c r="G529" s="6">
        <v>-1.4444532947139765E-2</v>
      </c>
      <c r="H529" s="6">
        <v>3.9834865280092391E-2</v>
      </c>
      <c r="I529" s="6">
        <v>4.1089483646604252E-2</v>
      </c>
    </row>
    <row r="530" spans="1:9" x14ac:dyDescent="0.25">
      <c r="A530">
        <v>41</v>
      </c>
      <c r="B530" s="5">
        <v>41091</v>
      </c>
      <c r="C530" s="5">
        <v>41213</v>
      </c>
      <c r="D530">
        <v>4</v>
      </c>
      <c r="E530" t="s">
        <v>217</v>
      </c>
      <c r="F530" t="s">
        <v>260</v>
      </c>
      <c r="G530" s="6">
        <v>4.3334397240978539E-2</v>
      </c>
      <c r="H530" s="6">
        <v>6.0342505841285421E-2</v>
      </c>
      <c r="I530" s="6">
        <v>4.3334397240978761E-2</v>
      </c>
    </row>
    <row r="531" spans="1:9" x14ac:dyDescent="0.25">
      <c r="A531">
        <v>42</v>
      </c>
      <c r="B531" s="5">
        <v>41214</v>
      </c>
      <c r="C531" s="5">
        <v>41364</v>
      </c>
      <c r="D531">
        <v>5</v>
      </c>
      <c r="E531" t="s">
        <v>219</v>
      </c>
      <c r="F531" t="s">
        <v>261</v>
      </c>
      <c r="G531" s="6">
        <v>0.11066769012753896</v>
      </c>
      <c r="H531" s="6">
        <v>0.11647466871198997</v>
      </c>
      <c r="I531" s="6">
        <v>0.12191681022196588</v>
      </c>
    </row>
    <row r="532" spans="1:9" x14ac:dyDescent="0.25">
      <c r="A532">
        <v>43</v>
      </c>
      <c r="B532" s="5">
        <v>41365</v>
      </c>
      <c r="C532" s="5">
        <v>41394</v>
      </c>
      <c r="D532">
        <v>1</v>
      </c>
      <c r="E532" t="s">
        <v>217</v>
      </c>
      <c r="F532" t="s">
        <v>262</v>
      </c>
      <c r="G532" s="6">
        <v>1.9085817025102036E-2</v>
      </c>
      <c r="H532" s="6">
        <v>2.8049609214529259E-2</v>
      </c>
      <c r="I532" s="6">
        <v>1.9085817025102036E-2</v>
      </c>
    </row>
    <row r="533" spans="1:9" x14ac:dyDescent="0.25">
      <c r="A533">
        <v>44</v>
      </c>
      <c r="B533" s="5">
        <v>41395</v>
      </c>
      <c r="C533" s="5">
        <v>41425</v>
      </c>
      <c r="D533">
        <v>1</v>
      </c>
      <c r="E533" t="s">
        <v>219</v>
      </c>
      <c r="F533" t="s">
        <v>263</v>
      </c>
      <c r="G533" s="6">
        <v>-4.9230769230768079E-3</v>
      </c>
      <c r="H533" s="6">
        <v>9.1758368522973921E-3</v>
      </c>
      <c r="I533" s="6">
        <v>2.3274750627671814E-2</v>
      </c>
    </row>
    <row r="534" spans="1:9" x14ac:dyDescent="0.25">
      <c r="A534">
        <v>45</v>
      </c>
      <c r="B534" s="5">
        <v>41426</v>
      </c>
      <c r="C534" s="5">
        <v>41517</v>
      </c>
      <c r="D534">
        <v>3</v>
      </c>
      <c r="E534" t="s">
        <v>217</v>
      </c>
      <c r="F534" t="s">
        <v>264</v>
      </c>
      <c r="G534" s="6">
        <v>6.3496177420894195E-3</v>
      </c>
      <c r="H534" s="6">
        <v>1.5885776175791344E-2</v>
      </c>
      <c r="I534" s="6">
        <v>6.3496177420894195E-3</v>
      </c>
    </row>
    <row r="535" spans="1:9" x14ac:dyDescent="0.25">
      <c r="A535">
        <v>46</v>
      </c>
      <c r="B535" s="5">
        <v>41518</v>
      </c>
      <c r="C535" s="5">
        <v>41759</v>
      </c>
      <c r="D535">
        <v>8</v>
      </c>
      <c r="E535" t="s">
        <v>219</v>
      </c>
      <c r="F535" t="s">
        <v>265</v>
      </c>
      <c r="G535" s="6">
        <v>0.19812209007199488</v>
      </c>
      <c r="H535" s="6">
        <v>0.18314991356062249</v>
      </c>
      <c r="I535" s="6">
        <v>0.16760434357285847</v>
      </c>
    </row>
    <row r="536" spans="1:9" x14ac:dyDescent="0.25">
      <c r="A536">
        <v>47</v>
      </c>
      <c r="B536" s="5">
        <v>41760</v>
      </c>
      <c r="C536" s="5">
        <v>42094</v>
      </c>
      <c r="D536">
        <v>11</v>
      </c>
      <c r="E536" t="s">
        <v>217</v>
      </c>
      <c r="F536" t="s">
        <v>266</v>
      </c>
      <c r="G536" s="6">
        <v>0.11750961745799704</v>
      </c>
      <c r="H536" s="6">
        <v>6.0621691572727343E-2</v>
      </c>
      <c r="I536" s="6">
        <v>0.11750961745799704</v>
      </c>
    </row>
    <row r="537" spans="1:9" x14ac:dyDescent="0.25">
      <c r="A537">
        <v>48</v>
      </c>
      <c r="B537" s="5">
        <v>42095</v>
      </c>
      <c r="C537" s="5">
        <v>42247</v>
      </c>
      <c r="D537">
        <v>5</v>
      </c>
      <c r="E537" t="s">
        <v>219</v>
      </c>
      <c r="F537" t="s">
        <v>267</v>
      </c>
      <c r="G537" s="6">
        <v>-8.4889643463497144E-3</v>
      </c>
      <c r="H537" s="6">
        <v>-2.347650585100669E-2</v>
      </c>
      <c r="I537" s="6">
        <v>-3.8451261271064352E-2</v>
      </c>
    </row>
    <row r="538" spans="1:9" x14ac:dyDescent="0.25">
      <c r="A538">
        <v>49</v>
      </c>
      <c r="B538" s="5">
        <v>42248</v>
      </c>
      <c r="C538" s="5">
        <v>42308</v>
      </c>
      <c r="D538">
        <v>2</v>
      </c>
      <c r="E538" t="s">
        <v>221</v>
      </c>
      <c r="F538" t="s">
        <v>268</v>
      </c>
      <c r="G538" s="6">
        <v>1.4231913699829013E-2</v>
      </c>
      <c r="H538" s="6">
        <v>3.5435840249352424E-2</v>
      </c>
      <c r="I538" s="6">
        <v>5.7287443717123132E-2</v>
      </c>
    </row>
    <row r="539" spans="1:9" x14ac:dyDescent="0.25">
      <c r="A539">
        <v>50</v>
      </c>
      <c r="B539" s="5">
        <v>42309</v>
      </c>
      <c r="C539" s="5">
        <v>42400</v>
      </c>
      <c r="D539">
        <v>3</v>
      </c>
      <c r="E539" t="s">
        <v>217</v>
      </c>
      <c r="F539" t="s">
        <v>269</v>
      </c>
      <c r="G539" s="6">
        <v>-6.2222004309003265E-2</v>
      </c>
      <c r="H539" s="6">
        <v>-6.1020359443890837E-2</v>
      </c>
      <c r="I539" s="6">
        <v>-6.2222004309003265E-2</v>
      </c>
    </row>
    <row r="540" spans="1:9" x14ac:dyDescent="0.25">
      <c r="A540">
        <v>51</v>
      </c>
      <c r="B540" s="5">
        <v>42401</v>
      </c>
      <c r="C540" s="5">
        <v>42460</v>
      </c>
      <c r="D540">
        <v>2</v>
      </c>
      <c r="E540" t="s">
        <v>221</v>
      </c>
      <c r="F540" t="s">
        <v>270</v>
      </c>
      <c r="G540" s="6">
        <v>2.9132135833903394E-2</v>
      </c>
      <c r="H540" s="6">
        <v>5.8115817087910138E-2</v>
      </c>
      <c r="I540" s="6">
        <v>6.6204313625065625E-2</v>
      </c>
    </row>
    <row r="541" spans="1:9" x14ac:dyDescent="0.25">
      <c r="A541">
        <v>52</v>
      </c>
      <c r="B541" s="5">
        <v>42461</v>
      </c>
      <c r="C541" s="5">
        <v>42643</v>
      </c>
      <c r="D541">
        <v>6</v>
      </c>
      <c r="E541" t="s">
        <v>217</v>
      </c>
      <c r="F541" t="s">
        <v>271</v>
      </c>
      <c r="G541" s="6">
        <v>6.3301138575631688E-2</v>
      </c>
      <c r="H541" s="6">
        <v>5.5111024193123415E-2</v>
      </c>
      <c r="I541" s="6">
        <v>6.3301138575631688E-2</v>
      </c>
    </row>
    <row r="542" spans="1:9" x14ac:dyDescent="0.25">
      <c r="A542">
        <v>53</v>
      </c>
      <c r="B542" s="5">
        <v>42644</v>
      </c>
      <c r="C542" s="5">
        <v>42674</v>
      </c>
      <c r="D542">
        <v>1</v>
      </c>
      <c r="E542" t="s">
        <v>219</v>
      </c>
      <c r="F542" t="s">
        <v>272</v>
      </c>
      <c r="G542" s="6">
        <v>-3.1663788140472104E-2</v>
      </c>
      <c r="H542" s="6">
        <v>-2.49972704250635E-2</v>
      </c>
      <c r="I542" s="6">
        <v>-1.8330752709654896E-2</v>
      </c>
    </row>
    <row r="543" spans="1:9" x14ac:dyDescent="0.25">
      <c r="A543">
        <v>54</v>
      </c>
      <c r="B543" s="5">
        <v>42675</v>
      </c>
      <c r="C543" s="5">
        <v>42825</v>
      </c>
      <c r="D543">
        <v>5</v>
      </c>
      <c r="E543" t="s">
        <v>217</v>
      </c>
      <c r="F543" t="s">
        <v>273</v>
      </c>
      <c r="G543" s="6">
        <v>0.12106264366143016</v>
      </c>
      <c r="H543" s="6">
        <v>0.10717220328607002</v>
      </c>
      <c r="I543" s="6">
        <v>0.12106264366143016</v>
      </c>
    </row>
    <row r="544" spans="1:9" x14ac:dyDescent="0.25">
      <c r="A544">
        <v>55</v>
      </c>
      <c r="B544" s="5">
        <v>42826</v>
      </c>
      <c r="C544" s="5">
        <v>43069</v>
      </c>
      <c r="D544">
        <v>8</v>
      </c>
      <c r="E544" t="s">
        <v>219</v>
      </c>
      <c r="F544" t="s">
        <v>274</v>
      </c>
      <c r="G544" s="6">
        <v>0.21987784564131041</v>
      </c>
      <c r="H544" s="6">
        <v>0.17723851158776327</v>
      </c>
      <c r="I544" s="6">
        <v>0.13501380589392586</v>
      </c>
    </row>
    <row r="545" spans="1:9" x14ac:dyDescent="0.25">
      <c r="A545">
        <v>56</v>
      </c>
      <c r="B545" s="5">
        <v>43070</v>
      </c>
      <c r="C545" s="5">
        <v>43100</v>
      </c>
      <c r="D545">
        <v>1</v>
      </c>
      <c r="E545" t="s">
        <v>217</v>
      </c>
      <c r="F545" t="s">
        <v>275</v>
      </c>
      <c r="G545" s="6">
        <v>1.1019883336634395E-2</v>
      </c>
      <c r="H545" s="6">
        <v>2.1229601320667868E-2</v>
      </c>
      <c r="I545" s="6">
        <v>1.1019883336634395E-2</v>
      </c>
    </row>
    <row r="546" spans="1:9" x14ac:dyDescent="0.25">
      <c r="A546">
        <v>57</v>
      </c>
      <c r="B546" s="5">
        <v>43101</v>
      </c>
      <c r="C546" s="5">
        <v>43131</v>
      </c>
      <c r="D546">
        <v>1</v>
      </c>
      <c r="E546" t="s">
        <v>219</v>
      </c>
      <c r="F546" t="s">
        <v>276</v>
      </c>
      <c r="G546" s="6">
        <v>5.1197745420385132E-2</v>
      </c>
      <c r="H546" s="6">
        <v>5.4162198210557122E-2</v>
      </c>
      <c r="I546" s="6">
        <v>5.7126651000729334E-2</v>
      </c>
    </row>
    <row r="547" spans="1:9" x14ac:dyDescent="0.25">
      <c r="A547">
        <v>58</v>
      </c>
      <c r="B547" s="5">
        <v>43132</v>
      </c>
      <c r="C547" s="5">
        <v>43159</v>
      </c>
      <c r="D547">
        <v>1</v>
      </c>
      <c r="E547" t="s">
        <v>217</v>
      </c>
      <c r="F547" t="s">
        <v>277</v>
      </c>
      <c r="G547" s="6">
        <v>-3.6946190403188583E-2</v>
      </c>
      <c r="H547" s="6">
        <v>-3.8580333807492484E-2</v>
      </c>
      <c r="I547" s="6">
        <v>-3.6946190403188472E-2</v>
      </c>
    </row>
    <row r="548" spans="1:9" x14ac:dyDescent="0.25">
      <c r="A548">
        <v>59</v>
      </c>
      <c r="B548" s="5">
        <v>43160</v>
      </c>
      <c r="C548" s="5">
        <v>43220</v>
      </c>
      <c r="D548">
        <v>2</v>
      </c>
      <c r="E548" t="s">
        <v>219</v>
      </c>
      <c r="F548" t="s">
        <v>278</v>
      </c>
      <c r="G548" s="6">
        <v>-4.6554934823095362E-4</v>
      </c>
      <c r="H548" s="6">
        <v>-1.1186098736034933E-2</v>
      </c>
      <c r="I548" s="6">
        <v>-2.1917015236515902E-2</v>
      </c>
    </row>
    <row r="549" spans="1:9" x14ac:dyDescent="0.25">
      <c r="A549">
        <v>60</v>
      </c>
      <c r="B549" s="5">
        <v>43221</v>
      </c>
      <c r="C549" s="5">
        <v>43251</v>
      </c>
      <c r="D549">
        <v>1</v>
      </c>
      <c r="E549" t="s">
        <v>221</v>
      </c>
      <c r="F549" t="s">
        <v>279</v>
      </c>
      <c r="G549" s="6">
        <v>1.794608096468564E-2</v>
      </c>
      <c r="H549" s="6">
        <v>7.7809712816092613E-3</v>
      </c>
      <c r="I549" s="6">
        <v>2.3945733899967347E-2</v>
      </c>
    </row>
    <row r="550" spans="1:9" x14ac:dyDescent="0.25">
      <c r="A550">
        <v>61</v>
      </c>
      <c r="B550" s="5">
        <v>43252</v>
      </c>
      <c r="C550" s="5">
        <v>43404</v>
      </c>
      <c r="D550">
        <v>5</v>
      </c>
      <c r="E550" t="s">
        <v>217</v>
      </c>
      <c r="F550" t="s">
        <v>280</v>
      </c>
      <c r="G550" s="6">
        <v>9.0209717954030655E-3</v>
      </c>
      <c r="H550" s="6">
        <v>-7.9076039466777548E-2</v>
      </c>
      <c r="I550" s="6">
        <v>9.0209717954032875E-3</v>
      </c>
    </row>
    <row r="551" spans="1:9" x14ac:dyDescent="0.25">
      <c r="A551">
        <v>62</v>
      </c>
      <c r="B551" s="5">
        <v>43405</v>
      </c>
      <c r="C551" s="5">
        <v>43496</v>
      </c>
      <c r="D551">
        <v>3</v>
      </c>
      <c r="E551" t="s">
        <v>221</v>
      </c>
      <c r="F551" t="s">
        <v>281</v>
      </c>
      <c r="G551" s="6">
        <v>7.91548323704232E-2</v>
      </c>
      <c r="H551" s="6">
        <v>-1.605113887033216E-3</v>
      </c>
      <c r="I551" s="6">
        <v>2.2948428654605557E-3</v>
      </c>
    </row>
    <row r="552" spans="1:9" x14ac:dyDescent="0.25">
      <c r="A552">
        <v>63</v>
      </c>
      <c r="B552" s="5">
        <v>43497</v>
      </c>
      <c r="C552" s="5">
        <v>43524</v>
      </c>
      <c r="D552">
        <v>1</v>
      </c>
      <c r="E552" t="s">
        <v>217</v>
      </c>
      <c r="F552" t="s">
        <v>282</v>
      </c>
      <c r="G552" s="6">
        <v>3.2005120819330823E-2</v>
      </c>
      <c r="H552" s="6">
        <v>2.4881923544999296E-2</v>
      </c>
      <c r="I552" s="6">
        <v>3.2005120819330823E-2</v>
      </c>
    </row>
    <row r="553" spans="1:9" x14ac:dyDescent="0.25">
      <c r="A553">
        <v>64</v>
      </c>
      <c r="B553" s="5">
        <v>43525</v>
      </c>
      <c r="C553" s="5">
        <v>43555</v>
      </c>
      <c r="D553">
        <v>1</v>
      </c>
      <c r="E553" t="s">
        <v>221</v>
      </c>
      <c r="F553" t="s">
        <v>283</v>
      </c>
      <c r="G553" s="6">
        <v>5.4701544520548095E-2</v>
      </c>
      <c r="H553" s="6">
        <v>9.9840290941421994E-3</v>
      </c>
      <c r="I553" s="6">
        <v>1.9366373471076281E-2</v>
      </c>
    </row>
    <row r="554" spans="1:9" x14ac:dyDescent="0.25">
      <c r="A554">
        <v>65</v>
      </c>
      <c r="B554" s="5">
        <v>43556</v>
      </c>
      <c r="C554" s="5">
        <v>43616</v>
      </c>
      <c r="D554">
        <v>2</v>
      </c>
      <c r="E554" t="s">
        <v>217</v>
      </c>
      <c r="F554" t="s">
        <v>284</v>
      </c>
      <c r="G554" s="6">
        <v>-2.580669827190718E-2</v>
      </c>
      <c r="H554" s="6">
        <v>-3.1837241934008609E-2</v>
      </c>
      <c r="I554" s="6">
        <v>-2.580669827190718E-2</v>
      </c>
    </row>
    <row r="555" spans="1:9" x14ac:dyDescent="0.25">
      <c r="A555">
        <v>66</v>
      </c>
      <c r="B555" s="5">
        <v>43617</v>
      </c>
      <c r="C555" s="5">
        <v>43646</v>
      </c>
      <c r="D555">
        <v>1</v>
      </c>
      <c r="E555" t="s">
        <v>221</v>
      </c>
      <c r="F555" t="s">
        <v>285</v>
      </c>
      <c r="G555" s="6">
        <v>1.0079517187499887E-2</v>
      </c>
      <c r="H555" s="6">
        <v>6.3602126119760127E-2</v>
      </c>
      <c r="I555" s="6">
        <v>7.0329252239520024E-2</v>
      </c>
    </row>
    <row r="556" spans="1:9" x14ac:dyDescent="0.25">
      <c r="A556">
        <v>67</v>
      </c>
      <c r="B556" s="5">
        <v>43647</v>
      </c>
      <c r="C556" s="5">
        <v>43830</v>
      </c>
      <c r="D556">
        <v>6</v>
      </c>
      <c r="E556" t="s">
        <v>217</v>
      </c>
      <c r="F556" t="s">
        <v>286</v>
      </c>
      <c r="G556" s="6">
        <v>0.10852936927127499</v>
      </c>
      <c r="H556" s="6">
        <v>9.7752272783994343E-2</v>
      </c>
      <c r="I556" s="6">
        <v>0.10852936927127521</v>
      </c>
    </row>
    <row r="557" spans="1:9" x14ac:dyDescent="0.25">
      <c r="A557">
        <v>68</v>
      </c>
      <c r="B557" s="5">
        <v>43831</v>
      </c>
      <c r="C557" s="5">
        <v>43861</v>
      </c>
      <c r="D557">
        <v>1</v>
      </c>
      <c r="E557" t="s">
        <v>219</v>
      </c>
      <c r="F557" t="s">
        <v>287</v>
      </c>
      <c r="G557" s="6">
        <v>-4.0178571428571619E-2</v>
      </c>
      <c r="H557" s="6">
        <v>-2.0340828510100106E-2</v>
      </c>
      <c r="I557" s="6">
        <v>-5.0308559162859368E-4</v>
      </c>
    </row>
    <row r="558" spans="1:9" x14ac:dyDescent="0.25">
      <c r="A558">
        <v>69</v>
      </c>
      <c r="B558" s="5">
        <v>43862</v>
      </c>
      <c r="C558" s="5">
        <v>43890</v>
      </c>
      <c r="D558">
        <v>1</v>
      </c>
      <c r="E558" t="s">
        <v>217</v>
      </c>
      <c r="F558" t="s">
        <v>288</v>
      </c>
      <c r="G558" s="6">
        <v>-8.2413341834166709E-2</v>
      </c>
      <c r="H558" s="6">
        <v>-8.1322949986850857E-2</v>
      </c>
      <c r="I558" s="6">
        <v>-8.2413341834166709E-2</v>
      </c>
    </row>
    <row r="559" spans="1:9" x14ac:dyDescent="0.25">
      <c r="A559">
        <v>70</v>
      </c>
      <c r="B559" s="5">
        <v>43891</v>
      </c>
      <c r="C559" s="5">
        <v>43982</v>
      </c>
      <c r="D559">
        <v>3</v>
      </c>
      <c r="E559" t="s">
        <v>221</v>
      </c>
      <c r="F559" t="s">
        <v>289</v>
      </c>
      <c r="G559" s="6">
        <v>5.7866542542372779E-2</v>
      </c>
      <c r="H559" s="6">
        <v>5.9685141345333648E-3</v>
      </c>
      <c r="I559" s="6">
        <v>3.5579170541245597E-2</v>
      </c>
    </row>
    <row r="560" spans="1:9" x14ac:dyDescent="0.25">
      <c r="A560">
        <v>71</v>
      </c>
      <c r="B560" s="5">
        <v>43983</v>
      </c>
      <c r="C560" s="5">
        <v>44104</v>
      </c>
      <c r="D560">
        <v>4</v>
      </c>
      <c r="E560" t="s">
        <v>217</v>
      </c>
      <c r="F560" t="s">
        <v>290</v>
      </c>
      <c r="G560" s="6">
        <v>0.11047478418190426</v>
      </c>
      <c r="H560" s="6">
        <v>0.11807261602171071</v>
      </c>
      <c r="I560" s="6">
        <v>0.11047478418190426</v>
      </c>
    </row>
    <row r="561" spans="1:9" x14ac:dyDescent="0.25">
      <c r="A561">
        <v>72</v>
      </c>
      <c r="B561" s="5">
        <v>44105</v>
      </c>
      <c r="C561" s="5">
        <v>44286</v>
      </c>
      <c r="D561">
        <v>6</v>
      </c>
      <c r="E561" t="s">
        <v>219</v>
      </c>
      <c r="F561" t="s">
        <v>291</v>
      </c>
      <c r="G561" s="6">
        <v>0.21938606689009932</v>
      </c>
      <c r="H561" s="6">
        <v>0.20506823626946846</v>
      </c>
      <c r="I561" s="6">
        <v>0.19012238756901056</v>
      </c>
    </row>
    <row r="562" spans="1:9" x14ac:dyDescent="0.25">
      <c r="A562">
        <v>73</v>
      </c>
      <c r="B562" s="5">
        <v>44287</v>
      </c>
      <c r="C562" s="5">
        <v>44592</v>
      </c>
      <c r="D562">
        <v>10</v>
      </c>
      <c r="E562" t="s">
        <v>217</v>
      </c>
      <c r="F562" t="s">
        <v>292</v>
      </c>
      <c r="G562" s="6">
        <v>0.14806906940193354</v>
      </c>
      <c r="H562" s="6">
        <v>5.4818717532282291E-2</v>
      </c>
      <c r="I562" s="6">
        <v>0.14806906940193332</v>
      </c>
    </row>
    <row r="563" spans="1:9" x14ac:dyDescent="0.25">
      <c r="A563">
        <v>74</v>
      </c>
      <c r="B563" s="5">
        <v>44593</v>
      </c>
      <c r="C563" s="5">
        <v>44651</v>
      </c>
      <c r="D563">
        <v>2</v>
      </c>
      <c r="E563" t="s">
        <v>221</v>
      </c>
      <c r="F563" t="s">
        <v>293</v>
      </c>
      <c r="G563" s="6">
        <v>-6.7654364666413946E-2</v>
      </c>
      <c r="H563" s="6">
        <v>-2.8406841873910738E-2</v>
      </c>
      <c r="I563" s="6">
        <v>5.828765992429874E-3</v>
      </c>
    </row>
    <row r="564" spans="1:9" x14ac:dyDescent="0.25">
      <c r="A564">
        <v>75</v>
      </c>
      <c r="B564" s="5">
        <v>44652</v>
      </c>
      <c r="C564" s="5">
        <v>44681</v>
      </c>
      <c r="D564">
        <v>1</v>
      </c>
      <c r="E564" t="s">
        <v>217</v>
      </c>
      <c r="F564" t="s">
        <v>294</v>
      </c>
      <c r="G564" s="6">
        <v>-8.7302725968436135E-2</v>
      </c>
      <c r="H564" s="6">
        <v>-8.4834337003013016E-2</v>
      </c>
      <c r="I564" s="6">
        <v>-8.7302725968436135E-2</v>
      </c>
    </row>
    <row r="565" spans="1:9" x14ac:dyDescent="0.25">
      <c r="A565">
        <v>76</v>
      </c>
      <c r="B565" s="5">
        <v>44682</v>
      </c>
      <c r="C565" s="5">
        <v>44773</v>
      </c>
      <c r="D565">
        <v>3</v>
      </c>
      <c r="E565" t="s">
        <v>221</v>
      </c>
      <c r="F565" t="s">
        <v>295</v>
      </c>
      <c r="G565" s="6">
        <v>-9.1129745392177774E-3</v>
      </c>
      <c r="H565" s="6">
        <v>-2.4067900565195921E-2</v>
      </c>
      <c r="I565" s="6">
        <v>3.535398672278145E-3</v>
      </c>
    </row>
    <row r="566" spans="1:9" x14ac:dyDescent="0.25">
      <c r="A566">
        <v>77</v>
      </c>
      <c r="B566" s="5">
        <v>44774</v>
      </c>
      <c r="C566" s="5">
        <v>44804</v>
      </c>
      <c r="D566">
        <v>1</v>
      </c>
      <c r="E566" t="s">
        <v>217</v>
      </c>
      <c r="F566" t="s">
        <v>296</v>
      </c>
      <c r="G566" s="6">
        <v>-4.0906708595387919E-2</v>
      </c>
      <c r="H566" s="6">
        <v>-5.0294624138963795E-2</v>
      </c>
      <c r="I566" s="6">
        <v>-4.0906708595387919E-2</v>
      </c>
    </row>
    <row r="567" spans="1:9" x14ac:dyDescent="0.25">
      <c r="A567">
        <v>78</v>
      </c>
      <c r="B567" s="5">
        <v>44805</v>
      </c>
      <c r="C567" s="5">
        <v>44834</v>
      </c>
      <c r="D567">
        <v>1</v>
      </c>
      <c r="E567" t="s">
        <v>221</v>
      </c>
      <c r="F567" t="s">
        <v>297</v>
      </c>
      <c r="G567" s="6">
        <v>-7.9826170256410145E-2</v>
      </c>
      <c r="H567" s="6">
        <v>-9.6404530225954854E-2</v>
      </c>
      <c r="I567" s="6">
        <v>-9.2201362950221633E-2</v>
      </c>
    </row>
    <row r="568" spans="1:9" x14ac:dyDescent="0.25">
      <c r="A568">
        <v>79</v>
      </c>
      <c r="B568" s="5">
        <v>44835</v>
      </c>
      <c r="C568" s="5">
        <v>44865</v>
      </c>
      <c r="D568">
        <v>1</v>
      </c>
      <c r="E568" t="s">
        <v>221</v>
      </c>
      <c r="F568" t="s">
        <v>298</v>
      </c>
      <c r="G568" t="s">
        <v>298</v>
      </c>
      <c r="H568" t="s">
        <v>298</v>
      </c>
      <c r="I568" t="s">
        <v>298</v>
      </c>
    </row>
    <row r="571" spans="1:9" x14ac:dyDescent="0.25">
      <c r="A571" s="1" t="s">
        <v>299</v>
      </c>
    </row>
    <row r="572" spans="1:9" x14ac:dyDescent="0.25">
      <c r="A572" t="s">
        <v>300</v>
      </c>
    </row>
    <row r="573" spans="1:9" x14ac:dyDescent="0.25">
      <c r="A573" t="s">
        <v>301</v>
      </c>
    </row>
    <row r="574" spans="1:9" x14ac:dyDescent="0.25">
      <c r="A574" t="s">
        <v>302</v>
      </c>
    </row>
    <row r="575" spans="1:9" x14ac:dyDescent="0.25">
      <c r="A575" t="s">
        <v>303</v>
      </c>
    </row>
    <row r="576" spans="1:9" x14ac:dyDescent="0.25">
      <c r="A576" t="s">
        <v>304</v>
      </c>
    </row>
    <row r="577" spans="1:1" x14ac:dyDescent="0.25">
      <c r="A577" t="s">
        <v>305</v>
      </c>
    </row>
    <row r="578" spans="1:1" x14ac:dyDescent="0.25">
      <c r="A578" t="s">
        <v>306</v>
      </c>
    </row>
    <row r="579" spans="1:1" x14ac:dyDescent="0.25">
      <c r="A579" t="s">
        <v>307</v>
      </c>
    </row>
    <row r="580" spans="1:1" x14ac:dyDescent="0.25">
      <c r="A580" t="s">
        <v>308</v>
      </c>
    </row>
    <row r="581" spans="1:1" x14ac:dyDescent="0.25">
      <c r="A581" t="s">
        <v>309</v>
      </c>
    </row>
    <row r="582" spans="1:1" x14ac:dyDescent="0.25">
      <c r="A582" t="s">
        <v>310</v>
      </c>
    </row>
    <row r="583" spans="1:1" x14ac:dyDescent="0.25">
      <c r="A583" t="s">
        <v>311</v>
      </c>
    </row>
    <row r="584" spans="1:1" x14ac:dyDescent="0.25">
      <c r="A584" t="s">
        <v>312</v>
      </c>
    </row>
    <row r="585" spans="1:1" x14ac:dyDescent="0.25">
      <c r="A585" t="s">
        <v>313</v>
      </c>
    </row>
    <row r="586" spans="1:1" x14ac:dyDescent="0.25">
      <c r="A586" t="s">
        <v>314</v>
      </c>
    </row>
    <row r="587" spans="1:1" x14ac:dyDescent="0.25">
      <c r="A587" t="s">
        <v>315</v>
      </c>
    </row>
    <row r="588" spans="1:1" x14ac:dyDescent="0.25">
      <c r="A588" t="s">
        <v>316</v>
      </c>
    </row>
    <row r="589" spans="1:1" x14ac:dyDescent="0.25">
      <c r="A589" t="s">
        <v>317</v>
      </c>
    </row>
    <row r="590" spans="1:1" x14ac:dyDescent="0.25">
      <c r="A590" t="s">
        <v>318</v>
      </c>
    </row>
    <row r="591" spans="1:1" x14ac:dyDescent="0.25">
      <c r="A591" t="s">
        <v>319</v>
      </c>
    </row>
    <row r="592" spans="1:1" x14ac:dyDescent="0.25">
      <c r="A592" t="s">
        <v>320</v>
      </c>
    </row>
    <row r="593" spans="1:1" x14ac:dyDescent="0.25">
      <c r="A593" t="s">
        <v>321</v>
      </c>
    </row>
    <row r="594" spans="1:1" x14ac:dyDescent="0.25">
      <c r="A594" t="s">
        <v>322</v>
      </c>
    </row>
    <row r="595" spans="1:1" x14ac:dyDescent="0.25">
      <c r="A595" t="s">
        <v>323</v>
      </c>
    </row>
    <row r="596" spans="1:1" x14ac:dyDescent="0.25">
      <c r="A596" t="s">
        <v>324</v>
      </c>
    </row>
    <row r="597" spans="1:1" x14ac:dyDescent="0.25">
      <c r="A597" t="s">
        <v>325</v>
      </c>
    </row>
    <row r="598" spans="1:1" x14ac:dyDescent="0.25">
      <c r="A598" t="s">
        <v>326</v>
      </c>
    </row>
    <row r="599" spans="1:1" x14ac:dyDescent="0.25">
      <c r="A599" t="s">
        <v>327</v>
      </c>
    </row>
    <row r="600" spans="1:1" x14ac:dyDescent="0.25">
      <c r="A600" t="s">
        <v>328</v>
      </c>
    </row>
    <row r="601" spans="1:1" x14ac:dyDescent="0.25">
      <c r="A601" t="s">
        <v>329</v>
      </c>
    </row>
    <row r="602" spans="1:1" x14ac:dyDescent="0.25">
      <c r="A602" t="s">
        <v>330</v>
      </c>
    </row>
    <row r="603" spans="1:1" x14ac:dyDescent="0.25">
      <c r="A603" t="s">
        <v>331</v>
      </c>
    </row>
    <row r="604" spans="1:1" x14ac:dyDescent="0.25">
      <c r="A604" t="s">
        <v>332</v>
      </c>
    </row>
    <row r="605" spans="1:1" x14ac:dyDescent="0.25">
      <c r="A605" t="s">
        <v>333</v>
      </c>
    </row>
    <row r="606" spans="1:1" x14ac:dyDescent="0.25">
      <c r="A606" t="s">
        <v>334</v>
      </c>
    </row>
    <row r="607" spans="1:1" x14ac:dyDescent="0.25">
      <c r="A607" t="s">
        <v>335</v>
      </c>
    </row>
    <row r="608" spans="1:1" x14ac:dyDescent="0.25">
      <c r="A608" t="s">
        <v>336</v>
      </c>
    </row>
  </sheetData>
  <mergeCells count="9">
    <mergeCell ref="C111:D111"/>
    <mergeCell ref="E111:F111"/>
    <mergeCell ref="G111:H111"/>
    <mergeCell ref="B36:D36"/>
    <mergeCell ref="E36:H36"/>
    <mergeCell ref="I36:J36"/>
    <mergeCell ref="C80:D80"/>
    <mergeCell ref="E80:F80"/>
    <mergeCell ref="G80:H80"/>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Dual Momentum Model Simulation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cp:lastModifiedBy>
  <dcterms:created xsi:type="dcterms:W3CDTF">2022-10-03T03:31:12Z</dcterms:created>
  <dcterms:modified xsi:type="dcterms:W3CDTF">2022-10-03T03:37:02Z</dcterms:modified>
</cp:coreProperties>
</file>