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sers\Matt\Documents\python\dmu\output\"/>
    </mc:Choice>
  </mc:AlternateContent>
  <xr:revisionPtr revIDLastSave="0" documentId="13_ncr:1_{7DA52EC1-5C09-4DA9-AEA2-10BC91FAD792}" xr6:coauthVersionLast="47" xr6:coauthVersionMax="47" xr10:uidLastSave="{00000000-0000-0000-0000-000000000000}"/>
  <bookViews>
    <workbookView xWindow="-120" yWindow="-120" windowWidth="28110" windowHeight="18240" xr2:uid="{00000000-000D-0000-FFFF-FFFF00000000}"/>
  </bookViews>
  <sheets>
    <sheet name="Dual Momentum Model Simulat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5" i="1" l="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alcChain>
</file>

<file path=xl/sharedStrings.xml><?xml version="1.0" encoding="utf-8"?>
<sst xmlns="http://schemas.openxmlformats.org/spreadsheetml/2006/main" count="451" uniqueCount="262">
  <si>
    <t>Dual Momentum Model Simulation</t>
  </si>
  <si>
    <t>Tactical asset allocation model results from Jan 1998 to Sep 2022 are based on dual momentum model holding the best performing asset.</t>
  </si>
  <si>
    <t>Absolute momentum based trend following filter is used to switch any selected assets that have a negative excess return over the risk free rate to Vanguard Total Bond Market Index Inv (VBMFX).</t>
  </si>
  <si>
    <t>The model uses a single performance window of 12 calendar month(s).</t>
  </si>
  <si>
    <t>Tactical asset allocation model trades are executed using the end of month close price each month based on the end of month signals.</t>
  </si>
  <si>
    <t>The time period was constrained by the available data for Vanguard Total Intl Stock Index Inv (VGTSX) [May 1996 - Sep 2022].</t>
  </si>
  <si>
    <t>Tactical Asset Allocation Model Assets</t>
  </si>
  <si>
    <t>Ticker</t>
  </si>
  <si>
    <t>Name</t>
  </si>
  <si>
    <t>VFINX</t>
  </si>
  <si>
    <t>Vanguard 500 Index Investor</t>
  </si>
  <si>
    <t>VGTSX</t>
  </si>
  <si>
    <t>Vanguard Total Intl Stock Index Inv</t>
  </si>
  <si>
    <t>Portfolio Performance (Jan 1998 - Sep 2022)</t>
  </si>
  <si>
    <t>Metric</t>
  </si>
  <si>
    <t>Dual Momentum Model</t>
  </si>
  <si>
    <t>Start Balance</t>
  </si>
  <si>
    <t>End Balance</t>
  </si>
  <si>
    <t>Annualized Return (CAGR)</t>
  </si>
  <si>
    <t>Standard Deviation</t>
  </si>
  <si>
    <t>Best Year</t>
  </si>
  <si>
    <t>Worst Year</t>
  </si>
  <si>
    <t>Maximum Drawdown</t>
  </si>
  <si>
    <t>Sharpe Ratio</t>
  </si>
  <si>
    <t>Sortino Ratio</t>
  </si>
  <si>
    <t>Stock Market Correlation</t>
  </si>
  <si>
    <t>Trailing Returns</t>
  </si>
  <si>
    <t>Total Return</t>
  </si>
  <si>
    <t>Annualized Return</t>
  </si>
  <si>
    <t>Annualized Standard Deviation</t>
  </si>
  <si>
    <t>3 Month</t>
  </si>
  <si>
    <t>Year To Date</t>
  </si>
  <si>
    <t>1 year</t>
  </si>
  <si>
    <t>3 year</t>
  </si>
  <si>
    <t>5 year</t>
  </si>
  <si>
    <t>10 year</t>
  </si>
  <si>
    <t>Full</t>
  </si>
  <si>
    <t>Trailing return and volatility are as of last full calendar month ending September 2022</t>
  </si>
  <si>
    <t>Risk and Return Metrics (Jan 1998 - Sep 2022)</t>
  </si>
  <si>
    <t>Arithmetic Mean (monthly)</t>
  </si>
  <si>
    <t>Arithmetic Mean (annualized)</t>
  </si>
  <si>
    <t>Geometric Mean (monthly)</t>
  </si>
  <si>
    <t>Geometric Mean (annualized)</t>
  </si>
  <si>
    <t>Standard Deviation (monthly)</t>
  </si>
  <si>
    <t>Standard Deviation (annualized)</t>
  </si>
  <si>
    <t>Downside Deviation (monthly)</t>
  </si>
  <si>
    <t>Beta (*)</t>
  </si>
  <si>
    <t>Alpha (annualized)</t>
  </si>
  <si>
    <t>R Squared</t>
  </si>
  <si>
    <t>Treynor Ratio (%)</t>
  </si>
  <si>
    <t>Calmar Ratio</t>
  </si>
  <si>
    <t>Active Return</t>
  </si>
  <si>
    <t/>
  </si>
  <si>
    <t>Tracking Error</t>
  </si>
  <si>
    <t>Information Ratio</t>
  </si>
  <si>
    <t>Skewness</t>
  </si>
  <si>
    <t>Excess Kurtosis</t>
  </si>
  <si>
    <t>Historical Value-at-Risk (5%)</t>
  </si>
  <si>
    <t>Analytical Value-at-Risk (5%)</t>
  </si>
  <si>
    <t>Conditional Value-at-Risk (5%)</t>
  </si>
  <si>
    <t>Upside Capture Ratio (%)</t>
  </si>
  <si>
    <t>Downside Capture Ratio (%)</t>
  </si>
  <si>
    <t>Safe Withdrawal Rate</t>
  </si>
  <si>
    <t>Perpetual Withdrawal Rate</t>
  </si>
  <si>
    <t>Positive Periods</t>
  </si>
  <si>
    <t>198 out of 297 (66.67%)</t>
  </si>
  <si>
    <t>190 out of 297 (63.97%)</t>
  </si>
  <si>
    <t>Gain/Loss Ratio</t>
  </si>
  <si>
    <t>(*) Vanguard 500 Index Investor is used as the benchmark for calculations. Value-at-risk metrics are based on monthly values.</t>
  </si>
  <si>
    <t>Annual Returns</t>
  </si>
  <si>
    <t>Year</t>
  </si>
  <si>
    <t>Inflation</t>
  </si>
  <si>
    <t>Return</t>
  </si>
  <si>
    <t>Balance</t>
  </si>
  <si>
    <t>Vanguard 500 Index Investor (VFINX)</t>
  </si>
  <si>
    <t>Vanguard Total Intl Stock Index Inv (VGTSX)</t>
  </si>
  <si>
    <t>Vanguard Total Bond Market Index Inv (VBMFX)</t>
  </si>
  <si>
    <t>Annual return for 2022 is from 01/01/2022 to 09/30/2022</t>
  </si>
  <si>
    <t>Monthly Returns</t>
  </si>
  <si>
    <t>Month</t>
  </si>
  <si>
    <t>Drawdowns for Historical Market Stress Periods</t>
  </si>
  <si>
    <t>Stress Period</t>
  </si>
  <si>
    <t>Start</t>
  </si>
  <si>
    <t>End</t>
  </si>
  <si>
    <t>Russian Debt Default</t>
  </si>
  <si>
    <t>Jul 1998</t>
  </si>
  <si>
    <t>Oct 1998</t>
  </si>
  <si>
    <t>Dotcom Crash</t>
  </si>
  <si>
    <t>Mar 2000</t>
  </si>
  <si>
    <t>Oct 2002</t>
  </si>
  <si>
    <t>Subprime Crisis</t>
  </si>
  <si>
    <t>Nov 2007</t>
  </si>
  <si>
    <t>Mar 2009</t>
  </si>
  <si>
    <t>COVID-19 Start</t>
  </si>
  <si>
    <t>Jan 2020</t>
  </si>
  <si>
    <t>Mar 2020</t>
  </si>
  <si>
    <t>Drawdowns for Dual Momentum Model (worst 10)</t>
  </si>
  <si>
    <t>Rank</t>
  </si>
  <si>
    <t>Length</t>
  </si>
  <si>
    <t>Recovery By</t>
  </si>
  <si>
    <t>Recovery Time</t>
  </si>
  <si>
    <t>Underwater Period</t>
  </si>
  <si>
    <t>Drawdown</t>
  </si>
  <si>
    <t>Jan 2000</t>
  </si>
  <si>
    <t>Nov 2000</t>
  </si>
  <si>
    <t>11 months</t>
  </si>
  <si>
    <t>Oct 2003</t>
  </si>
  <si>
    <t>2 years 11 months</t>
  </si>
  <si>
    <t>3 years 10 months</t>
  </si>
  <si>
    <t>3 months</t>
  </si>
  <si>
    <t>Dec 2020</t>
  </si>
  <si>
    <t>9 months</t>
  </si>
  <si>
    <t>Jun 2010</t>
  </si>
  <si>
    <t>2 years 8 months</t>
  </si>
  <si>
    <t>Jan 2011</t>
  </si>
  <si>
    <t>7 months</t>
  </si>
  <si>
    <t>3 years 3 months</t>
  </si>
  <si>
    <t>Jan 2022</t>
  </si>
  <si>
    <t>Sep 2022</t>
  </si>
  <si>
    <t>May 2011</t>
  </si>
  <si>
    <t>Sep 2011</t>
  </si>
  <si>
    <t>5 months</t>
  </si>
  <si>
    <t>Feb 2012</t>
  </si>
  <si>
    <t>10 months</t>
  </si>
  <si>
    <t>Aug 1998</t>
  </si>
  <si>
    <t>2 months</t>
  </si>
  <si>
    <t>Nov 1998</t>
  </si>
  <si>
    <t>Aug 2015</t>
  </si>
  <si>
    <t>Jan 2016</t>
  </si>
  <si>
    <t>6 months</t>
  </si>
  <si>
    <t>Feb 2017</t>
  </si>
  <si>
    <t>1 year 1 month</t>
  </si>
  <si>
    <t>1 year 7 months</t>
  </si>
  <si>
    <t>Oct 2018</t>
  </si>
  <si>
    <t>Dec 2018</t>
  </si>
  <si>
    <t>Dec 2019</t>
  </si>
  <si>
    <t>1 year 3 months</t>
  </si>
  <si>
    <t>Feb 2018</t>
  </si>
  <si>
    <t>May 2018</t>
  </si>
  <si>
    <t>4 months</t>
  </si>
  <si>
    <t>Aug 2018</t>
  </si>
  <si>
    <t>Apr 2012</t>
  </si>
  <si>
    <t>May 2012</t>
  </si>
  <si>
    <t>Jan 2013</t>
  </si>
  <si>
    <t>8 months</t>
  </si>
  <si>
    <t>Drawdowns for Vanguard 500 Index Investor (worst 10)</t>
  </si>
  <si>
    <t>Feb 2009</t>
  </si>
  <si>
    <t>1 year 4 months</t>
  </si>
  <si>
    <t>Aug 2012</t>
  </si>
  <si>
    <t>3 years 6 months</t>
  </si>
  <si>
    <t>4 years 10 months</t>
  </si>
  <si>
    <t>Sep 2000</t>
  </si>
  <si>
    <t>Sep 2002</t>
  </si>
  <si>
    <t>2 years 1 month</t>
  </si>
  <si>
    <t>Nov 2006</t>
  </si>
  <si>
    <t>4 years 2 months</t>
  </si>
  <si>
    <t>6 years 3 months</t>
  </si>
  <si>
    <t>Jul 2020</t>
  </si>
  <si>
    <t>Apr 2019</t>
  </si>
  <si>
    <t>Sep 2015</t>
  </si>
  <si>
    <t>May 2016</t>
  </si>
  <si>
    <t>Feb 2000</t>
  </si>
  <si>
    <t>1 month</t>
  </si>
  <si>
    <t>Sep 2020</t>
  </si>
  <si>
    <t>Oct 2020</t>
  </si>
  <si>
    <t>Nov 2020</t>
  </si>
  <si>
    <t>May 2019</t>
  </si>
  <si>
    <t>Jun 2019</t>
  </si>
  <si>
    <t>Rolling Returns (Jan 1998 - Sep 2022)</t>
  </si>
  <si>
    <t>Dual Momentum Model 3-year annualized return</t>
  </si>
  <si>
    <t>Dual Momentum Model 5-year annualized return</t>
  </si>
  <si>
    <t>Dual Momentum Model 7-year annualized return</t>
  </si>
  <si>
    <t>Dual Momentum Model 10-year annualized return</t>
  </si>
  <si>
    <t>Dual Momentum Model 15-year annualized return</t>
  </si>
  <si>
    <t>Vanguard 500 Index Investor 3-year annualized return</t>
  </si>
  <si>
    <t>Vanguard 500 Index Investor 5-year annualized return</t>
  </si>
  <si>
    <t>Vanguard 500 Index Investor 7-year annualized return</t>
  </si>
  <si>
    <t>Vanguard 500 Index Investor 10-year annualized return</t>
  </si>
  <si>
    <t>Vanguard 500 Index Investor 15-year annualized return</t>
  </si>
  <si>
    <t>Model Selections</t>
  </si>
  <si>
    <t>#</t>
  </si>
  <si>
    <t>Months</t>
  </si>
  <si>
    <t>Assets</t>
  </si>
  <si>
    <t>Asset Performance</t>
  </si>
  <si>
    <t>100.00% Vanguard 500 Index Investor (VFINX)</t>
  </si>
  <si>
    <t>VFINX: 35.45%</t>
  </si>
  <si>
    <t>100.00% Vanguard Total Intl Stock Index Inv (VGTSX)</t>
  </si>
  <si>
    <t>VGTSX: 3.74%</t>
  </si>
  <si>
    <t>VFINX: 2.02%</t>
  </si>
  <si>
    <t>VGTSX: 1.10%</t>
  </si>
  <si>
    <t>VFINX: -13.13%</t>
  </si>
  <si>
    <t>100.00% Vanguard Total Bond Market Index Inv (VBMFX)</t>
  </si>
  <si>
    <t>VBMFX: 19.99%</t>
  </si>
  <si>
    <t>VFINX: 0.84%</t>
  </si>
  <si>
    <t>VGTSX: 118.23%</t>
  </si>
  <si>
    <t>VBMFX: 8.83%</t>
  </si>
  <si>
    <t>VGTSX: -8.15%</t>
  </si>
  <si>
    <t>VFINX: 27.23%</t>
  </si>
  <si>
    <t>VGTSX: -5.80%</t>
  </si>
  <si>
    <t>VFINX: 3.25%</t>
  </si>
  <si>
    <t>VBMFX: 0.04%</t>
  </si>
  <si>
    <t>VFINX: 5.86%</t>
  </si>
  <si>
    <t>VGTSX: 3.34%</t>
  </si>
  <si>
    <t>VFINX: 34.98%</t>
  </si>
  <si>
    <t>VBMFX: 0.01%</t>
  </si>
  <si>
    <t>VFINX: -6.22%</t>
  </si>
  <si>
    <t>VBMFX: 1.61%</t>
  </si>
  <si>
    <t>VFINX: 19.86%</t>
  </si>
  <si>
    <t>VGTSX: 9.87%</t>
  </si>
  <si>
    <t>VFINX: -6.36%</t>
  </si>
  <si>
    <t>VBMFX: 0.94%</t>
  </si>
  <si>
    <t>VFINX: -5.31%</t>
  </si>
  <si>
    <t>VBMFX: 2.24%</t>
  </si>
  <si>
    <t>VFINX: 40.15%</t>
  </si>
  <si>
    <t>VGTSX: -0.46%</t>
  </si>
  <si>
    <t>VFINX: -2.86%</t>
  </si>
  <si>
    <t>VBMFX: -5.56%</t>
  </si>
  <si>
    <t>-</t>
  </si>
  <si>
    <t>Notes:</t>
  </si>
  <si>
    <t>IMPORTANT: The projections or other information generated by Portfolio Visualizer regarding the likelihood of various investment outcomes are hypothetical in nature, do not reflect actual investment results and are not guarantees of future results. Results may vary with each use and over time.</t>
  </si>
  <si>
    <t>The results do not constitute investment advice or recommendation, are provided solely for informational purposes, and are not an offer to buy or sell any securities. All use is subject to terms of service.</t>
  </si>
  <si>
    <t>Investing involves risk, including possible loss of principal. Past performance is not a guarantee of future results.</t>
  </si>
  <si>
    <t>Asset allocation and diversification strategies do not guarantee a profit or protect against a loss.</t>
  </si>
  <si>
    <t>Hypothetical returns do not reflect trading costs, transaction fees, commissions, or actual taxes due on investment returns.</t>
  </si>
  <si>
    <t>The results are based on information from a variety of sources we consider reliable, but we do not represent that the information is accurate or complete.</t>
  </si>
  <si>
    <t>Refer to the related documentation sections for more details on terms and definitions , methodology , and data sources.</t>
  </si>
  <si>
    <t>The simulated performance results are created by retroactively applying the specified investment strategy to historical data. Future results may vary.</t>
  </si>
  <si>
    <t>The results are based on the total return of assets and assume that all received dividends and distributions are reinvested.</t>
  </si>
  <si>
    <t>Compound annualized growth rate (CAGR) is the annualized geometric mean return of the portfolio. It is calculated from the portfolio start and end balance and is thus impacted by any cashflows.</t>
  </si>
  <si>
    <t>The time-weighted rate of return (TWRR) is a measure of the compound rate of growth in a portfolio. This is calculated from the holding period returns (e.g. monthly returns), and TWRR will thus not be impacted by cashflows. If there are no external cashflows, TWRR will equal CAGR.</t>
  </si>
  <si>
    <t>The money-weighted rate of return (MWRR) is the internal rate of return (IRR) taking into account cashflows. This is the discount rate at which the present value of cash inflows equals the present value of cash outflows.</t>
  </si>
  <si>
    <t>Total return is the combined return in income and capital appreciation from investment in an asset. Yield measures the current cash income received from investment in an asset. Bonds provide yield in the form of interest payments and stocks through dividends.</t>
  </si>
  <si>
    <t>Standard deviation (Stdev) is used to measure the dispersion of returns around the mean and is often used as a measure of risk. A higher standard deviation implies greater the dispersion of data points around the mean.</t>
  </si>
  <si>
    <t>Sharpe Ratio is a measure of risk-adjusted performance of the portfolio, and it is calculated by dividing the mean monthly excess return of the portfolio over the risk-free rate by the standard deviation of excess return, and the displayed value is annualized.</t>
  </si>
  <si>
    <t>Sortino Ratio is a measure of risk-adjusted return which is a modification of the Sharpe Ratio. While the latter is the ratio of average returns in excess of a risk-free rate divided by the standard deviation of those excess returns, the Sortino Ratio has the same denominator divided by the standard deviation of returns below the risk-free rate.</t>
  </si>
  <si>
    <t>Treynor Ratio is a measure of risk-adjusted performance of the portfolio. It is similar to the Sharpe Ratio, but it uses portfolio beta (systematic risk) as the risk metric in the denominator.</t>
  </si>
  <si>
    <t>Calmar Ratio is a measure of risk-adjusted performance of the portfolio. It is calculated as the annualized return over the past 36 months divided by the maximum drawdown over the past 36 months based on monthly returns.</t>
  </si>
  <si>
    <t>Risk-free returns are calculated based on the Federal Reserve 3-Month Treasury Bill (secondary market) rates.</t>
  </si>
  <si>
    <t>Downside deviation measures the downside volatility of the portfolio returns unlike standard deviation, which includes both upside and downside deviations. Downside deviation is calculated based on negative returns that hurt the portfolio performance.</t>
  </si>
  <si>
    <t>Skewness is a measure of the asymmetry of the probability distribution or returns from a normal Gaussian distribution shape about its mean. Negative skewness is associated with the left (typically negative returns) tail of the distribution extending further than the right tail; and positive skewness is associated with the right (typically positive returns) tail of the distribution extending further than the left tail.</t>
  </si>
  <si>
    <t>Excess kurtosis is a measure of whether a data distribution is peaked or flat relative to a normal distribution. Distributions with high kurtosis tend to have a distinct peak near the mean, decline rather rapidly, and have heavy or fat tails.</t>
  </si>
  <si>
    <t>A drawdown refers to the decline in value of a single investment or an investment portfolio from a relative peak value to a relative trough. A maximum drawdown (Max Drawdown) is the maximum observed loss from a peak to a trough of a portfolio before a new peak is attained. Drawdown values are calculated based on monthly returns.</t>
  </si>
  <si>
    <t>Value at Risk (VaR) measures the scale of loss at a given confidence level. If the 5% VaR is -3% the portfolio return is expected to be greater than -3% 95% of the time and less than -3% 5% of the time. Value at Risk can be calculated directly based on historical returns based on a given percentile or analytically based on the mean and standard deviation of the returns.</t>
  </si>
  <si>
    <t>Conditional Value at Risk (CVaR) measures the scale of the expected loss once the specific Value at Risk (VaR) breakpoint has been breached, i.e., it calculates the average tail loss by taking a weighted average between the value at risk and losses exceeding the value at risk.</t>
  </si>
  <si>
    <t>Beta is a measure of systematic risk and measures the volatility of a particular investment relative to the market or its benchmark. Alpha measures the active return of the investment compared to the market benchmark return. R-squared is the percentage of a portfolio's movements that can be explained by movements in the selected benchmark index.</t>
  </si>
  <si>
    <t>Active return is the investment return minus the return of its benchmark. For periods longer than 12 months this is displayed as annualized value, i.e., annualized investment return minus annualized benchmark return.</t>
  </si>
  <si>
    <t>Tracking error, also known as active risk, is the standard deviation of active return. This is displayed as annualized value based on the standard deviation of monthly active returns.</t>
  </si>
  <si>
    <t>Information ratio is the active return divided by the tracking error. It measures whether the investment outperformed its benchmark consistently.</t>
  </si>
  <si>
    <t>Gain/Loss ratio is a measure of downside risk, and it is calculated as the average positive return in up periods divided by the average negative return in down periods.</t>
  </si>
  <si>
    <t>Upside Capture Ratio measures how well the fund performed relative to the benchmark when the market was up, and Downside Capture Ratio measures how well the fund performed relative to the benchmark when the market was down. An upside capture ratio greater than 100 would indicate that the fund outperformed its benchmark when the market was up, and a downside capture ratio below 100 would indicate that the fund lost less than its benchmark when the market was down. To calculate upside capture ratio a new series from the portfolio returns is constructed by dropping all time periods where the benchmark return is less than equal to zero. The up capture is then the quotient of the annualized return of the resulting manager series, divided by the annualized return of the resulting benchmark series. The downside capture ratio is calculated analogously.</t>
  </si>
  <si>
    <t>All risk measures for the portfolio and portfolio assets are calculated based on monthly returns.</t>
  </si>
  <si>
    <t>The annual results for 2022 are based on monthly returns from January to September.</t>
  </si>
  <si>
    <t>The selected portfolio allocation for comparison assumes monthly rebalancing.</t>
  </si>
  <si>
    <t>An equal-weight allocation is used for the assets held by the momentum model.</t>
  </si>
  <si>
    <t>The results for the tactical asset allocation model assume monthly rebalancing trades.</t>
  </si>
  <si>
    <t>The relative strength signal is based on total return including dividends.</t>
  </si>
  <si>
    <t>PV Balance</t>
  </si>
  <si>
    <t>Return2</t>
  </si>
  <si>
    <t>Date</t>
  </si>
  <si>
    <t>DMxAA Balance</t>
  </si>
  <si>
    <t>Model Balance</t>
  </si>
  <si>
    <t>Benchmark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</si>
</sst>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mm/dd/yyyy"/>
  </numFmts>
  <fonts count="4" x14ac:knownFonts="1">
    <font>
      <sz val="11"/>
      <color indexed="8"/>
      <name val="Calibri"/>
      <family val="2"/>
      <scheme val="minor"/>
    </font>
    <font>
      <b/>
      <sz val="11"/>
      <name val="Calibri"/>
    </font>
    <font>
      <sz val="11"/>
      <color indexed="8"/>
      <name val="Calibri"/>
      <family val="2"/>
      <scheme val="minor"/>
    </font>
    <font>
      <b/>
      <sz val="11"/>
      <name val="Calibri"/>
      <family val="2"/>
    </font>
  </fonts>
  <fills count="4">
    <fill>
      <patternFill patternType="none"/>
    </fill>
    <fill>
      <patternFill patternType="gray125"/>
    </fill>
    <fill>
      <patternFill patternType="solid">
        <fgColor indexed="22"/>
      </patternFill>
    </fill>
    <fill>
      <patternFill patternType="solid">
        <fgColor indexed="22"/>
        <bgColor indexed="64"/>
      </patternFill>
    </fill>
  </fills>
  <borders count="3">
    <border>
      <left/>
      <right/>
      <top/>
      <bottom/>
      <diagonal/>
    </border>
    <border>
      <left style="thin">
        <color indexed="8"/>
      </left>
      <right/>
      <top/>
      <bottom/>
      <diagonal/>
    </border>
    <border>
      <left/>
      <right style="thin">
        <color indexed="8"/>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0" fontId="1" fillId="0" borderId="0" xfId="0" applyFont="1"/>
    <xf numFmtId="0" fontId="1" fillId="0" borderId="0" xfId="0" applyFont="1"/>
    <xf numFmtId="0" fontId="1" fillId="0" borderId="0" xfId="0" applyFont="1" applyAlignment="1">
      <alignment horizontal="right"/>
    </xf>
    <xf numFmtId="0" fontId="1" fillId="0" borderId="0" xfId="0" applyFont="1" applyAlignment="1">
      <alignment vertical="top"/>
    </xf>
    <xf numFmtId="164" fontId="0" fillId="0" borderId="0" xfId="0" applyNumberFormat="1"/>
    <xf numFmtId="10" fontId="0" fillId="0" borderId="0" xfId="0" applyNumberFormat="1"/>
    <xf numFmtId="2" fontId="0" fillId="0" borderId="0" xfId="0" applyNumberFormat="1"/>
    <xf numFmtId="7" fontId="0" fillId="0" borderId="0" xfId="0" applyNumberFormat="1"/>
    <xf numFmtId="0" fontId="1" fillId="3" borderId="1" xfId="0" applyNumberFormat="1" applyFont="1" applyFill="1" applyBorder="1" applyAlignment="1">
      <alignment horizontal="center"/>
    </xf>
    <xf numFmtId="0" fontId="1" fillId="2" borderId="0" xfId="0" applyFont="1" applyFill="1" applyAlignment="1">
      <alignment horizontal="center"/>
    </xf>
    <xf numFmtId="0" fontId="1" fillId="3" borderId="2" xfId="0" applyNumberFormat="1" applyFont="1" applyFill="1" applyBorder="1" applyAlignment="1">
      <alignment horizontal="center"/>
    </xf>
    <xf numFmtId="14" fontId="0" fillId="0" borderId="0" xfId="0" applyNumberFormat="1"/>
    <xf numFmtId="44" fontId="0" fillId="0" borderId="0" xfId="1" applyFont="1"/>
    <xf numFmtId="44" fontId="1" fillId="0" borderId="0" xfId="1" applyFont="1" applyAlignment="1">
      <alignment horizontal="right"/>
    </xf>
    <xf numFmtId="0" fontId="3" fillId="0" borderId="0" xfId="0" applyFont="1" applyAlignment="1">
      <alignment horizontal="right"/>
    </xf>
    <xf numFmtId="44" fontId="3" fillId="0" borderId="0" xfId="1" applyFont="1" applyAlignment="1">
      <alignment horizontal="right"/>
    </xf>
    <xf numFmtId="7" fontId="0" fillId="0" borderId="0" xfId="1" applyNumberFormat="1" applyFont="1"/>
  </cellXfs>
  <cellStyles count="2">
    <cellStyle name="Currency" xfId="1" builtinId="4"/>
    <cellStyle name="Normal" xfId="0" builtinId="0"/>
  </cellStyles>
  <dxfs count="10">
    <dxf>
      <numFmt numFmtId="11" formatCode="&quot;$&quot;#,##0.00_);\(&quot;$&quot;#,##0.00\)"/>
    </dxf>
    <dxf>
      <numFmt numFmtId="19" formatCode="m/d/yyyy"/>
    </dxf>
    <dxf>
      <font>
        <b/>
        <i val="0"/>
        <strike val="0"/>
        <condense val="0"/>
        <extend val="0"/>
        <outline val="0"/>
        <shadow val="0"/>
        <u val="none"/>
        <vertAlign val="baseline"/>
        <sz val="11"/>
        <color auto="1"/>
        <name val="Calibri"/>
        <scheme val="none"/>
      </font>
      <alignment horizontal="right" vertical="bottom" textRotation="0" wrapText="0" indent="0" justifyLastLine="0" shrinkToFit="0" readingOrder="0"/>
    </dxf>
    <dxf>
      <numFmt numFmtId="14" formatCode="0.00%"/>
    </dxf>
    <dxf>
      <numFmt numFmtId="14" formatCode="0.00%"/>
    </dxf>
    <dxf>
      <numFmt numFmtId="14" formatCode="0.00%"/>
    </dxf>
    <dxf>
      <numFmt numFmtId="11" formatCode="&quot;$&quot;#,##0.00_);\(&quot;$&quot;#,##0.00\)"/>
    </dxf>
    <dxf>
      <numFmt numFmtId="14" formatCode="0.00%"/>
    </dxf>
    <dxf>
      <numFmt numFmtId="11" formatCode="&quot;$&quot;#,##0.00_);\(&quot;$&quot;#,##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Traditional Dual Momentum (TDM)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'Dual Momentum Model Simulation'!$K$104</c:f>
              <c:strCache>
                <c:ptCount val="1"/>
                <c:pt idx="0">
                  <c:v> PV Balance </c:v>
                </c:pt>
              </c:strCache>
            </c:strRef>
          </c:tx>
          <c:spPr>
            <a:ln w="28575" cap="rnd">
              <a:solidFill>
                <a:schemeClr val="accent1"/>
              </a:solidFill>
              <a:round/>
            </a:ln>
            <a:effectLst/>
          </c:spPr>
          <c:marker>
            <c:symbol val="none"/>
          </c:marker>
          <c:cat>
            <c:numRef>
              <c:f>'Dual Momentum Model Simulation'!$J$105:$J$401</c:f>
              <c:numCache>
                <c:formatCode>m/d/yyyy</c:formatCode>
                <c:ptCount val="297"/>
                <c:pt idx="0">
                  <c:v>35826</c:v>
                </c:pt>
                <c:pt idx="1">
                  <c:v>35854</c:v>
                </c:pt>
                <c:pt idx="2">
                  <c:v>35885</c:v>
                </c:pt>
                <c:pt idx="3">
                  <c:v>35915</c:v>
                </c:pt>
                <c:pt idx="4">
                  <c:v>35946</c:v>
                </c:pt>
                <c:pt idx="5">
                  <c:v>35976</c:v>
                </c:pt>
                <c:pt idx="6">
                  <c:v>36007</c:v>
                </c:pt>
                <c:pt idx="7">
                  <c:v>36038</c:v>
                </c:pt>
                <c:pt idx="8">
                  <c:v>36068</c:v>
                </c:pt>
                <c:pt idx="9">
                  <c:v>36099</c:v>
                </c:pt>
                <c:pt idx="10">
                  <c:v>36129</c:v>
                </c:pt>
                <c:pt idx="11">
                  <c:v>36160</c:v>
                </c:pt>
                <c:pt idx="12">
                  <c:v>36191</c:v>
                </c:pt>
                <c:pt idx="13">
                  <c:v>36219</c:v>
                </c:pt>
                <c:pt idx="14">
                  <c:v>36250</c:v>
                </c:pt>
                <c:pt idx="15">
                  <c:v>36280</c:v>
                </c:pt>
                <c:pt idx="16">
                  <c:v>36311</c:v>
                </c:pt>
                <c:pt idx="17">
                  <c:v>36341</c:v>
                </c:pt>
                <c:pt idx="18">
                  <c:v>36372</c:v>
                </c:pt>
                <c:pt idx="19">
                  <c:v>36403</c:v>
                </c:pt>
                <c:pt idx="20">
                  <c:v>36433</c:v>
                </c:pt>
                <c:pt idx="21">
                  <c:v>36464</c:v>
                </c:pt>
                <c:pt idx="22">
                  <c:v>36494</c:v>
                </c:pt>
                <c:pt idx="23">
                  <c:v>36525</c:v>
                </c:pt>
                <c:pt idx="24">
                  <c:v>36556</c:v>
                </c:pt>
                <c:pt idx="25">
                  <c:v>36585</c:v>
                </c:pt>
                <c:pt idx="26">
                  <c:v>36616</c:v>
                </c:pt>
                <c:pt idx="27">
                  <c:v>36646</c:v>
                </c:pt>
                <c:pt idx="28">
                  <c:v>36677</c:v>
                </c:pt>
                <c:pt idx="29">
                  <c:v>36707</c:v>
                </c:pt>
                <c:pt idx="30">
                  <c:v>36738</c:v>
                </c:pt>
                <c:pt idx="31">
                  <c:v>36769</c:v>
                </c:pt>
                <c:pt idx="32">
                  <c:v>36799</c:v>
                </c:pt>
                <c:pt idx="33">
                  <c:v>36830</c:v>
                </c:pt>
                <c:pt idx="34">
                  <c:v>36860</c:v>
                </c:pt>
                <c:pt idx="35">
                  <c:v>36891</c:v>
                </c:pt>
                <c:pt idx="36">
                  <c:v>36922</c:v>
                </c:pt>
                <c:pt idx="37">
                  <c:v>36950</c:v>
                </c:pt>
                <c:pt idx="38">
                  <c:v>36981</c:v>
                </c:pt>
                <c:pt idx="39">
                  <c:v>37011</c:v>
                </c:pt>
                <c:pt idx="40">
                  <c:v>37042</c:v>
                </c:pt>
                <c:pt idx="41">
                  <c:v>37072</c:v>
                </c:pt>
                <c:pt idx="42">
                  <c:v>37103</c:v>
                </c:pt>
                <c:pt idx="43">
                  <c:v>37134</c:v>
                </c:pt>
                <c:pt idx="44">
                  <c:v>37164</c:v>
                </c:pt>
                <c:pt idx="45">
                  <c:v>37195</c:v>
                </c:pt>
                <c:pt idx="46">
                  <c:v>37225</c:v>
                </c:pt>
                <c:pt idx="47">
                  <c:v>37256</c:v>
                </c:pt>
                <c:pt idx="48">
                  <c:v>37287</c:v>
                </c:pt>
                <c:pt idx="49">
                  <c:v>37315</c:v>
                </c:pt>
                <c:pt idx="50">
                  <c:v>37346</c:v>
                </c:pt>
                <c:pt idx="51">
                  <c:v>37376</c:v>
                </c:pt>
                <c:pt idx="52">
                  <c:v>37407</c:v>
                </c:pt>
                <c:pt idx="53">
                  <c:v>37437</c:v>
                </c:pt>
                <c:pt idx="54">
                  <c:v>37468</c:v>
                </c:pt>
                <c:pt idx="55">
                  <c:v>37499</c:v>
                </c:pt>
                <c:pt idx="56">
                  <c:v>37529</c:v>
                </c:pt>
                <c:pt idx="57">
                  <c:v>37560</c:v>
                </c:pt>
                <c:pt idx="58">
                  <c:v>37590</c:v>
                </c:pt>
                <c:pt idx="59">
                  <c:v>37621</c:v>
                </c:pt>
                <c:pt idx="60">
                  <c:v>37652</c:v>
                </c:pt>
                <c:pt idx="61">
                  <c:v>37680</c:v>
                </c:pt>
                <c:pt idx="62">
                  <c:v>37711</c:v>
                </c:pt>
                <c:pt idx="63">
                  <c:v>37741</c:v>
                </c:pt>
                <c:pt idx="64">
                  <c:v>37772</c:v>
                </c:pt>
                <c:pt idx="65">
                  <c:v>37802</c:v>
                </c:pt>
                <c:pt idx="66">
                  <c:v>37833</c:v>
                </c:pt>
                <c:pt idx="67">
                  <c:v>37864</c:v>
                </c:pt>
                <c:pt idx="68">
                  <c:v>37894</c:v>
                </c:pt>
                <c:pt idx="69">
                  <c:v>37925</c:v>
                </c:pt>
                <c:pt idx="70">
                  <c:v>37955</c:v>
                </c:pt>
                <c:pt idx="71">
                  <c:v>37986</c:v>
                </c:pt>
                <c:pt idx="72">
                  <c:v>38017</c:v>
                </c:pt>
                <c:pt idx="73">
                  <c:v>38046</c:v>
                </c:pt>
                <c:pt idx="74">
                  <c:v>38077</c:v>
                </c:pt>
                <c:pt idx="75">
                  <c:v>38107</c:v>
                </c:pt>
                <c:pt idx="76">
                  <c:v>38138</c:v>
                </c:pt>
                <c:pt idx="77">
                  <c:v>38168</c:v>
                </c:pt>
                <c:pt idx="78">
                  <c:v>38199</c:v>
                </c:pt>
                <c:pt idx="79">
                  <c:v>38230</c:v>
                </c:pt>
                <c:pt idx="80">
                  <c:v>38260</c:v>
                </c:pt>
                <c:pt idx="81">
                  <c:v>38291</c:v>
                </c:pt>
                <c:pt idx="82">
                  <c:v>38321</c:v>
                </c:pt>
                <c:pt idx="83">
                  <c:v>38352</c:v>
                </c:pt>
                <c:pt idx="84">
                  <c:v>38383</c:v>
                </c:pt>
                <c:pt idx="85">
                  <c:v>38411</c:v>
                </c:pt>
                <c:pt idx="86">
                  <c:v>38442</c:v>
                </c:pt>
                <c:pt idx="87">
                  <c:v>38472</c:v>
                </c:pt>
                <c:pt idx="88">
                  <c:v>38503</c:v>
                </c:pt>
                <c:pt idx="89">
                  <c:v>38533</c:v>
                </c:pt>
                <c:pt idx="90">
                  <c:v>38564</c:v>
                </c:pt>
                <c:pt idx="91">
                  <c:v>38595</c:v>
                </c:pt>
                <c:pt idx="92">
                  <c:v>38625</c:v>
                </c:pt>
                <c:pt idx="93">
                  <c:v>38656</c:v>
                </c:pt>
                <c:pt idx="94">
                  <c:v>38686</c:v>
                </c:pt>
                <c:pt idx="95">
                  <c:v>38717</c:v>
                </c:pt>
                <c:pt idx="96">
                  <c:v>38748</c:v>
                </c:pt>
                <c:pt idx="97">
                  <c:v>38776</c:v>
                </c:pt>
                <c:pt idx="98">
                  <c:v>38807</c:v>
                </c:pt>
                <c:pt idx="99">
                  <c:v>38837</c:v>
                </c:pt>
                <c:pt idx="100">
                  <c:v>38868</c:v>
                </c:pt>
                <c:pt idx="101">
                  <c:v>38898</c:v>
                </c:pt>
                <c:pt idx="102">
                  <c:v>38929</c:v>
                </c:pt>
                <c:pt idx="103">
                  <c:v>38960</c:v>
                </c:pt>
                <c:pt idx="104">
                  <c:v>38990</c:v>
                </c:pt>
                <c:pt idx="105">
                  <c:v>39021</c:v>
                </c:pt>
                <c:pt idx="106">
                  <c:v>39051</c:v>
                </c:pt>
                <c:pt idx="107">
                  <c:v>39082</c:v>
                </c:pt>
                <c:pt idx="108">
                  <c:v>39113</c:v>
                </c:pt>
                <c:pt idx="109">
                  <c:v>39141</c:v>
                </c:pt>
                <c:pt idx="110">
                  <c:v>39172</c:v>
                </c:pt>
                <c:pt idx="111">
                  <c:v>39202</c:v>
                </c:pt>
                <c:pt idx="112">
                  <c:v>39233</c:v>
                </c:pt>
                <c:pt idx="113">
                  <c:v>39263</c:v>
                </c:pt>
                <c:pt idx="114">
                  <c:v>39294</c:v>
                </c:pt>
                <c:pt idx="115">
                  <c:v>39325</c:v>
                </c:pt>
                <c:pt idx="116">
                  <c:v>39355</c:v>
                </c:pt>
                <c:pt idx="117">
                  <c:v>39386</c:v>
                </c:pt>
                <c:pt idx="118">
                  <c:v>39416</c:v>
                </c:pt>
                <c:pt idx="119">
                  <c:v>39447</c:v>
                </c:pt>
                <c:pt idx="120">
                  <c:v>39478</c:v>
                </c:pt>
                <c:pt idx="121">
                  <c:v>39507</c:v>
                </c:pt>
                <c:pt idx="122">
                  <c:v>39538</c:v>
                </c:pt>
                <c:pt idx="123">
                  <c:v>39568</c:v>
                </c:pt>
                <c:pt idx="124">
                  <c:v>39599</c:v>
                </c:pt>
                <c:pt idx="125">
                  <c:v>39629</c:v>
                </c:pt>
                <c:pt idx="126">
                  <c:v>39660</c:v>
                </c:pt>
                <c:pt idx="127">
                  <c:v>39691</c:v>
                </c:pt>
                <c:pt idx="128">
                  <c:v>39721</c:v>
                </c:pt>
                <c:pt idx="129">
                  <c:v>39752</c:v>
                </c:pt>
                <c:pt idx="130">
                  <c:v>39782</c:v>
                </c:pt>
                <c:pt idx="131">
                  <c:v>39813</c:v>
                </c:pt>
                <c:pt idx="132">
                  <c:v>39844</c:v>
                </c:pt>
                <c:pt idx="133">
                  <c:v>39872</c:v>
                </c:pt>
                <c:pt idx="134">
                  <c:v>39903</c:v>
                </c:pt>
                <c:pt idx="135">
                  <c:v>39933</c:v>
                </c:pt>
                <c:pt idx="136">
                  <c:v>39964</c:v>
                </c:pt>
                <c:pt idx="137">
                  <c:v>39994</c:v>
                </c:pt>
                <c:pt idx="138">
                  <c:v>40025</c:v>
                </c:pt>
                <c:pt idx="139">
                  <c:v>40056</c:v>
                </c:pt>
                <c:pt idx="140">
                  <c:v>40086</c:v>
                </c:pt>
                <c:pt idx="141">
                  <c:v>40117</c:v>
                </c:pt>
                <c:pt idx="142">
                  <c:v>40147</c:v>
                </c:pt>
                <c:pt idx="143">
                  <c:v>40178</c:v>
                </c:pt>
                <c:pt idx="144">
                  <c:v>40209</c:v>
                </c:pt>
                <c:pt idx="145">
                  <c:v>40237</c:v>
                </c:pt>
                <c:pt idx="146">
                  <c:v>40268</c:v>
                </c:pt>
                <c:pt idx="147">
                  <c:v>40298</c:v>
                </c:pt>
                <c:pt idx="148">
                  <c:v>40329</c:v>
                </c:pt>
                <c:pt idx="149">
                  <c:v>40359</c:v>
                </c:pt>
                <c:pt idx="150">
                  <c:v>40390</c:v>
                </c:pt>
                <c:pt idx="151">
                  <c:v>40421</c:v>
                </c:pt>
                <c:pt idx="152">
                  <c:v>40451</c:v>
                </c:pt>
                <c:pt idx="153">
                  <c:v>40482</c:v>
                </c:pt>
                <c:pt idx="154">
                  <c:v>40512</c:v>
                </c:pt>
                <c:pt idx="155">
                  <c:v>40543</c:v>
                </c:pt>
                <c:pt idx="156">
                  <c:v>40574</c:v>
                </c:pt>
                <c:pt idx="157">
                  <c:v>40602</c:v>
                </c:pt>
                <c:pt idx="158">
                  <c:v>40633</c:v>
                </c:pt>
                <c:pt idx="159">
                  <c:v>40663</c:v>
                </c:pt>
                <c:pt idx="160">
                  <c:v>40694</c:v>
                </c:pt>
                <c:pt idx="161">
                  <c:v>40724</c:v>
                </c:pt>
                <c:pt idx="162">
                  <c:v>40755</c:v>
                </c:pt>
                <c:pt idx="163">
                  <c:v>40786</c:v>
                </c:pt>
                <c:pt idx="164">
                  <c:v>40816</c:v>
                </c:pt>
                <c:pt idx="165">
                  <c:v>40847</c:v>
                </c:pt>
                <c:pt idx="166">
                  <c:v>40877</c:v>
                </c:pt>
                <c:pt idx="167">
                  <c:v>40908</c:v>
                </c:pt>
                <c:pt idx="168">
                  <c:v>40939</c:v>
                </c:pt>
                <c:pt idx="169">
                  <c:v>40968</c:v>
                </c:pt>
                <c:pt idx="170">
                  <c:v>40999</c:v>
                </c:pt>
                <c:pt idx="171">
                  <c:v>41029</c:v>
                </c:pt>
                <c:pt idx="172">
                  <c:v>41060</c:v>
                </c:pt>
                <c:pt idx="173">
                  <c:v>41090</c:v>
                </c:pt>
                <c:pt idx="174">
                  <c:v>41121</c:v>
                </c:pt>
                <c:pt idx="175">
                  <c:v>41152</c:v>
                </c:pt>
                <c:pt idx="176">
                  <c:v>41182</c:v>
                </c:pt>
                <c:pt idx="177">
                  <c:v>41213</c:v>
                </c:pt>
                <c:pt idx="178">
                  <c:v>41243</c:v>
                </c:pt>
                <c:pt idx="179">
                  <c:v>41274</c:v>
                </c:pt>
                <c:pt idx="180">
                  <c:v>41305</c:v>
                </c:pt>
                <c:pt idx="181">
                  <c:v>41333</c:v>
                </c:pt>
                <c:pt idx="182">
                  <c:v>41364</c:v>
                </c:pt>
                <c:pt idx="183">
                  <c:v>41394</c:v>
                </c:pt>
                <c:pt idx="184">
                  <c:v>41425</c:v>
                </c:pt>
                <c:pt idx="185">
                  <c:v>41455</c:v>
                </c:pt>
                <c:pt idx="186">
                  <c:v>41486</c:v>
                </c:pt>
                <c:pt idx="187">
                  <c:v>41517</c:v>
                </c:pt>
                <c:pt idx="188">
                  <c:v>41547</c:v>
                </c:pt>
                <c:pt idx="189">
                  <c:v>41578</c:v>
                </c:pt>
                <c:pt idx="190">
                  <c:v>41608</c:v>
                </c:pt>
                <c:pt idx="191">
                  <c:v>41639</c:v>
                </c:pt>
                <c:pt idx="192">
                  <c:v>41670</c:v>
                </c:pt>
                <c:pt idx="193">
                  <c:v>41698</c:v>
                </c:pt>
                <c:pt idx="194">
                  <c:v>41729</c:v>
                </c:pt>
                <c:pt idx="195">
                  <c:v>41759</c:v>
                </c:pt>
                <c:pt idx="196">
                  <c:v>41790</c:v>
                </c:pt>
                <c:pt idx="197">
                  <c:v>41820</c:v>
                </c:pt>
                <c:pt idx="198">
                  <c:v>41851</c:v>
                </c:pt>
                <c:pt idx="199">
                  <c:v>41882</c:v>
                </c:pt>
                <c:pt idx="200">
                  <c:v>41912</c:v>
                </c:pt>
                <c:pt idx="201">
                  <c:v>41943</c:v>
                </c:pt>
                <c:pt idx="202">
                  <c:v>41973</c:v>
                </c:pt>
                <c:pt idx="203">
                  <c:v>42004</c:v>
                </c:pt>
                <c:pt idx="204">
                  <c:v>42035</c:v>
                </c:pt>
                <c:pt idx="205">
                  <c:v>42063</c:v>
                </c:pt>
                <c:pt idx="206">
                  <c:v>42094</c:v>
                </c:pt>
                <c:pt idx="207">
                  <c:v>42124</c:v>
                </c:pt>
                <c:pt idx="208">
                  <c:v>42155</c:v>
                </c:pt>
                <c:pt idx="209">
                  <c:v>42185</c:v>
                </c:pt>
                <c:pt idx="210">
                  <c:v>42216</c:v>
                </c:pt>
                <c:pt idx="211">
                  <c:v>42247</c:v>
                </c:pt>
                <c:pt idx="212">
                  <c:v>42277</c:v>
                </c:pt>
                <c:pt idx="213">
                  <c:v>42308</c:v>
                </c:pt>
                <c:pt idx="214">
                  <c:v>42338</c:v>
                </c:pt>
                <c:pt idx="215">
                  <c:v>42369</c:v>
                </c:pt>
                <c:pt idx="216">
                  <c:v>42400</c:v>
                </c:pt>
                <c:pt idx="217">
                  <c:v>42429</c:v>
                </c:pt>
                <c:pt idx="218">
                  <c:v>42460</c:v>
                </c:pt>
                <c:pt idx="219">
                  <c:v>42490</c:v>
                </c:pt>
                <c:pt idx="220">
                  <c:v>42521</c:v>
                </c:pt>
                <c:pt idx="221">
                  <c:v>42551</c:v>
                </c:pt>
                <c:pt idx="222">
                  <c:v>42582</c:v>
                </c:pt>
                <c:pt idx="223">
                  <c:v>42613</c:v>
                </c:pt>
                <c:pt idx="224">
                  <c:v>42643</c:v>
                </c:pt>
                <c:pt idx="225">
                  <c:v>42674</c:v>
                </c:pt>
                <c:pt idx="226">
                  <c:v>42704</c:v>
                </c:pt>
                <c:pt idx="227">
                  <c:v>42735</c:v>
                </c:pt>
                <c:pt idx="228">
                  <c:v>42766</c:v>
                </c:pt>
                <c:pt idx="229">
                  <c:v>42794</c:v>
                </c:pt>
                <c:pt idx="230">
                  <c:v>42825</c:v>
                </c:pt>
                <c:pt idx="231">
                  <c:v>42855</c:v>
                </c:pt>
                <c:pt idx="232">
                  <c:v>42886</c:v>
                </c:pt>
                <c:pt idx="233">
                  <c:v>42916</c:v>
                </c:pt>
                <c:pt idx="234">
                  <c:v>42947</c:v>
                </c:pt>
                <c:pt idx="235">
                  <c:v>42978</c:v>
                </c:pt>
                <c:pt idx="236">
                  <c:v>43008</c:v>
                </c:pt>
                <c:pt idx="237">
                  <c:v>43039</c:v>
                </c:pt>
                <c:pt idx="238">
                  <c:v>43069</c:v>
                </c:pt>
                <c:pt idx="239">
                  <c:v>43100</c:v>
                </c:pt>
                <c:pt idx="240">
                  <c:v>43131</c:v>
                </c:pt>
                <c:pt idx="241">
                  <c:v>43159</c:v>
                </c:pt>
                <c:pt idx="242">
                  <c:v>43190</c:v>
                </c:pt>
                <c:pt idx="243">
                  <c:v>43220</c:v>
                </c:pt>
                <c:pt idx="244">
                  <c:v>43251</c:v>
                </c:pt>
                <c:pt idx="245">
                  <c:v>43281</c:v>
                </c:pt>
                <c:pt idx="246">
                  <c:v>43312</c:v>
                </c:pt>
                <c:pt idx="247">
                  <c:v>43343</c:v>
                </c:pt>
                <c:pt idx="248">
                  <c:v>43373</c:v>
                </c:pt>
                <c:pt idx="249">
                  <c:v>43404</c:v>
                </c:pt>
                <c:pt idx="250">
                  <c:v>43434</c:v>
                </c:pt>
                <c:pt idx="251">
                  <c:v>43465</c:v>
                </c:pt>
                <c:pt idx="252">
                  <c:v>43496</c:v>
                </c:pt>
                <c:pt idx="253">
                  <c:v>43524</c:v>
                </c:pt>
                <c:pt idx="254">
                  <c:v>43555</c:v>
                </c:pt>
                <c:pt idx="255">
                  <c:v>43585</c:v>
                </c:pt>
                <c:pt idx="256">
                  <c:v>43616</c:v>
                </c:pt>
                <c:pt idx="257">
                  <c:v>43646</c:v>
                </c:pt>
                <c:pt idx="258">
                  <c:v>43677</c:v>
                </c:pt>
                <c:pt idx="259">
                  <c:v>43708</c:v>
                </c:pt>
                <c:pt idx="260">
                  <c:v>43738</c:v>
                </c:pt>
                <c:pt idx="261">
                  <c:v>43769</c:v>
                </c:pt>
                <c:pt idx="262">
                  <c:v>43799</c:v>
                </c:pt>
                <c:pt idx="263">
                  <c:v>43830</c:v>
                </c:pt>
                <c:pt idx="264">
                  <c:v>43861</c:v>
                </c:pt>
                <c:pt idx="265">
                  <c:v>43890</c:v>
                </c:pt>
                <c:pt idx="266">
                  <c:v>43921</c:v>
                </c:pt>
                <c:pt idx="267">
                  <c:v>43951</c:v>
                </c:pt>
                <c:pt idx="268">
                  <c:v>43982</c:v>
                </c:pt>
                <c:pt idx="269">
                  <c:v>44012</c:v>
                </c:pt>
                <c:pt idx="270">
                  <c:v>44043</c:v>
                </c:pt>
                <c:pt idx="271">
                  <c:v>44074</c:v>
                </c:pt>
                <c:pt idx="272">
                  <c:v>44104</c:v>
                </c:pt>
                <c:pt idx="273">
                  <c:v>44135</c:v>
                </c:pt>
                <c:pt idx="274">
                  <c:v>44165</c:v>
                </c:pt>
                <c:pt idx="275">
                  <c:v>44196</c:v>
                </c:pt>
                <c:pt idx="276">
                  <c:v>44227</c:v>
                </c:pt>
                <c:pt idx="277">
                  <c:v>44255</c:v>
                </c:pt>
                <c:pt idx="278">
                  <c:v>44286</c:v>
                </c:pt>
                <c:pt idx="279">
                  <c:v>44316</c:v>
                </c:pt>
                <c:pt idx="280">
                  <c:v>44347</c:v>
                </c:pt>
                <c:pt idx="281">
                  <c:v>44377</c:v>
                </c:pt>
                <c:pt idx="282">
                  <c:v>44408</c:v>
                </c:pt>
                <c:pt idx="283">
                  <c:v>44439</c:v>
                </c:pt>
                <c:pt idx="284">
                  <c:v>44469</c:v>
                </c:pt>
                <c:pt idx="285">
                  <c:v>44500</c:v>
                </c:pt>
                <c:pt idx="286">
                  <c:v>44530</c:v>
                </c:pt>
                <c:pt idx="287">
                  <c:v>44561</c:v>
                </c:pt>
                <c:pt idx="288">
                  <c:v>44592</c:v>
                </c:pt>
                <c:pt idx="289">
                  <c:v>44620</c:v>
                </c:pt>
                <c:pt idx="290">
                  <c:v>44651</c:v>
                </c:pt>
                <c:pt idx="291">
                  <c:v>44681</c:v>
                </c:pt>
                <c:pt idx="292">
                  <c:v>44712</c:v>
                </c:pt>
                <c:pt idx="293">
                  <c:v>44742</c:v>
                </c:pt>
                <c:pt idx="294">
                  <c:v>44773</c:v>
                </c:pt>
                <c:pt idx="295">
                  <c:v>44804</c:v>
                </c:pt>
                <c:pt idx="296">
                  <c:v>44834</c:v>
                </c:pt>
              </c:numCache>
            </c:numRef>
          </c:cat>
          <c:val>
            <c:numRef>
              <c:f>'Dual Momentum Model Simulation'!$K$105:$K$401</c:f>
              <c:numCache>
                <c:formatCode>"$"#,##0.00_);\("$"#,##0.00\)</c:formatCode>
                <c:ptCount val="297"/>
                <c:pt idx="0">
                  <c:v>10111.02</c:v>
                </c:pt>
                <c:pt idx="1">
                  <c:v>10838.24</c:v>
                </c:pt>
                <c:pt idx="2">
                  <c:v>11391.39</c:v>
                </c:pt>
                <c:pt idx="3">
                  <c:v>11506.18</c:v>
                </c:pt>
                <c:pt idx="4">
                  <c:v>11305.57</c:v>
                </c:pt>
                <c:pt idx="5">
                  <c:v>11765.88</c:v>
                </c:pt>
                <c:pt idx="6">
                  <c:v>11641.86</c:v>
                </c:pt>
                <c:pt idx="7">
                  <c:v>9956.8700000000008</c:v>
                </c:pt>
                <c:pt idx="8">
                  <c:v>10595.21</c:v>
                </c:pt>
                <c:pt idx="9">
                  <c:v>11460.22</c:v>
                </c:pt>
                <c:pt idx="10">
                  <c:v>12156.03</c:v>
                </c:pt>
                <c:pt idx="11">
                  <c:v>12861.71</c:v>
                </c:pt>
                <c:pt idx="12">
                  <c:v>13402.36</c:v>
                </c:pt>
                <c:pt idx="13">
                  <c:v>12983.61</c:v>
                </c:pt>
                <c:pt idx="14">
                  <c:v>13502.5</c:v>
                </c:pt>
                <c:pt idx="15">
                  <c:v>14022.61</c:v>
                </c:pt>
                <c:pt idx="16">
                  <c:v>13687.6</c:v>
                </c:pt>
                <c:pt idx="17">
                  <c:v>14448.09</c:v>
                </c:pt>
                <c:pt idx="18">
                  <c:v>13995.84</c:v>
                </c:pt>
                <c:pt idx="19">
                  <c:v>13926.35</c:v>
                </c:pt>
                <c:pt idx="20">
                  <c:v>13544.91</c:v>
                </c:pt>
                <c:pt idx="21">
                  <c:v>14051.47</c:v>
                </c:pt>
                <c:pt idx="22">
                  <c:v>14335.73</c:v>
                </c:pt>
                <c:pt idx="23">
                  <c:v>15679.66</c:v>
                </c:pt>
                <c:pt idx="24">
                  <c:v>14704.47</c:v>
                </c:pt>
                <c:pt idx="25">
                  <c:v>15120.84</c:v>
                </c:pt>
                <c:pt idx="26">
                  <c:v>15646.54</c:v>
                </c:pt>
                <c:pt idx="27">
                  <c:v>14800.49</c:v>
                </c:pt>
                <c:pt idx="28">
                  <c:v>14404.93</c:v>
                </c:pt>
                <c:pt idx="29">
                  <c:v>15020.24</c:v>
                </c:pt>
                <c:pt idx="30">
                  <c:v>14349.99</c:v>
                </c:pt>
                <c:pt idx="31">
                  <c:v>14492.83</c:v>
                </c:pt>
                <c:pt idx="32">
                  <c:v>13726.24</c:v>
                </c:pt>
                <c:pt idx="33">
                  <c:v>13667.24</c:v>
                </c:pt>
                <c:pt idx="34">
                  <c:v>12589.55</c:v>
                </c:pt>
                <c:pt idx="35">
                  <c:v>12814.35</c:v>
                </c:pt>
                <c:pt idx="36">
                  <c:v>13039.88</c:v>
                </c:pt>
                <c:pt idx="37">
                  <c:v>13158.38</c:v>
                </c:pt>
                <c:pt idx="38">
                  <c:v>13229.24</c:v>
                </c:pt>
                <c:pt idx="39">
                  <c:v>13167.8</c:v>
                </c:pt>
                <c:pt idx="40">
                  <c:v>13264.39</c:v>
                </c:pt>
                <c:pt idx="41">
                  <c:v>13334.02</c:v>
                </c:pt>
                <c:pt idx="42">
                  <c:v>13631.11</c:v>
                </c:pt>
                <c:pt idx="43">
                  <c:v>13782.38</c:v>
                </c:pt>
                <c:pt idx="44">
                  <c:v>13905.71</c:v>
                </c:pt>
                <c:pt idx="45">
                  <c:v>14164.53</c:v>
                </c:pt>
                <c:pt idx="46">
                  <c:v>13975.04</c:v>
                </c:pt>
                <c:pt idx="47">
                  <c:v>13894.27</c:v>
                </c:pt>
                <c:pt idx="48">
                  <c:v>13989.95</c:v>
                </c:pt>
                <c:pt idx="49">
                  <c:v>14109.22</c:v>
                </c:pt>
                <c:pt idx="50">
                  <c:v>13903.18</c:v>
                </c:pt>
                <c:pt idx="51">
                  <c:v>14138.42</c:v>
                </c:pt>
                <c:pt idx="52">
                  <c:v>14251.44</c:v>
                </c:pt>
                <c:pt idx="53">
                  <c:v>14292.72</c:v>
                </c:pt>
                <c:pt idx="54">
                  <c:v>14361.86</c:v>
                </c:pt>
                <c:pt idx="55">
                  <c:v>14600.47</c:v>
                </c:pt>
                <c:pt idx="56">
                  <c:v>14823.68</c:v>
                </c:pt>
                <c:pt idx="57">
                  <c:v>14732.96</c:v>
                </c:pt>
                <c:pt idx="58">
                  <c:v>14736.55</c:v>
                </c:pt>
                <c:pt idx="59">
                  <c:v>15041.68</c:v>
                </c:pt>
                <c:pt idx="60">
                  <c:v>15049.43</c:v>
                </c:pt>
                <c:pt idx="61">
                  <c:v>15256.48</c:v>
                </c:pt>
                <c:pt idx="62">
                  <c:v>15237.15</c:v>
                </c:pt>
                <c:pt idx="63">
                  <c:v>15369.36</c:v>
                </c:pt>
                <c:pt idx="64">
                  <c:v>15649.54</c:v>
                </c:pt>
                <c:pt idx="65">
                  <c:v>15628.45</c:v>
                </c:pt>
                <c:pt idx="66">
                  <c:v>15106.79</c:v>
                </c:pt>
                <c:pt idx="67">
                  <c:v>15398.73</c:v>
                </c:pt>
                <c:pt idx="68">
                  <c:v>15233.74</c:v>
                </c:pt>
                <c:pt idx="69">
                  <c:v>16222.95</c:v>
                </c:pt>
                <c:pt idx="70">
                  <c:v>16569.169999999998</c:v>
                </c:pt>
                <c:pt idx="71">
                  <c:v>17862.05</c:v>
                </c:pt>
                <c:pt idx="72">
                  <c:v>18147.439999999999</c:v>
                </c:pt>
                <c:pt idx="73">
                  <c:v>18600.71</c:v>
                </c:pt>
                <c:pt idx="74">
                  <c:v>18684.650000000001</c:v>
                </c:pt>
                <c:pt idx="75">
                  <c:v>18097.080000000002</c:v>
                </c:pt>
                <c:pt idx="76">
                  <c:v>18181.02</c:v>
                </c:pt>
                <c:pt idx="77">
                  <c:v>18617.5</c:v>
                </c:pt>
                <c:pt idx="78">
                  <c:v>17996.349999999999</c:v>
                </c:pt>
                <c:pt idx="79">
                  <c:v>18130.650000000001</c:v>
                </c:pt>
                <c:pt idx="80">
                  <c:v>18667.86</c:v>
                </c:pt>
                <c:pt idx="81">
                  <c:v>19272.21</c:v>
                </c:pt>
                <c:pt idx="82">
                  <c:v>20665.59</c:v>
                </c:pt>
                <c:pt idx="83">
                  <c:v>21583.94</c:v>
                </c:pt>
                <c:pt idx="84">
                  <c:v>21224.21</c:v>
                </c:pt>
                <c:pt idx="85">
                  <c:v>22217.75</c:v>
                </c:pt>
                <c:pt idx="86">
                  <c:v>21566.81</c:v>
                </c:pt>
                <c:pt idx="87">
                  <c:v>21121.43</c:v>
                </c:pt>
                <c:pt idx="88">
                  <c:v>21138.560000000001</c:v>
                </c:pt>
                <c:pt idx="89">
                  <c:v>21412.639999999999</c:v>
                </c:pt>
                <c:pt idx="90">
                  <c:v>22200.62</c:v>
                </c:pt>
                <c:pt idx="91">
                  <c:v>22834.44</c:v>
                </c:pt>
                <c:pt idx="92">
                  <c:v>23913.64</c:v>
                </c:pt>
                <c:pt idx="93">
                  <c:v>23108.52</c:v>
                </c:pt>
                <c:pt idx="94">
                  <c:v>23725.200000000001</c:v>
                </c:pt>
                <c:pt idx="95">
                  <c:v>24944.79</c:v>
                </c:pt>
                <c:pt idx="96">
                  <c:v>26657.89</c:v>
                </c:pt>
                <c:pt idx="97">
                  <c:v>26465.599999999999</c:v>
                </c:pt>
                <c:pt idx="98">
                  <c:v>27304.67</c:v>
                </c:pt>
                <c:pt idx="99">
                  <c:v>28703.11</c:v>
                </c:pt>
                <c:pt idx="100">
                  <c:v>27427.03</c:v>
                </c:pt>
                <c:pt idx="101">
                  <c:v>27322.15</c:v>
                </c:pt>
                <c:pt idx="102">
                  <c:v>27636.799999999999</c:v>
                </c:pt>
                <c:pt idx="103">
                  <c:v>28336.02</c:v>
                </c:pt>
                <c:pt idx="104">
                  <c:v>28405.94</c:v>
                </c:pt>
                <c:pt idx="105">
                  <c:v>29542.18</c:v>
                </c:pt>
                <c:pt idx="106">
                  <c:v>30643.46</c:v>
                </c:pt>
                <c:pt idx="107">
                  <c:v>31589.32</c:v>
                </c:pt>
                <c:pt idx="108">
                  <c:v>31893.23</c:v>
                </c:pt>
                <c:pt idx="109">
                  <c:v>31911.11</c:v>
                </c:pt>
                <c:pt idx="110">
                  <c:v>32804.980000000003</c:v>
                </c:pt>
                <c:pt idx="111">
                  <c:v>34092.15</c:v>
                </c:pt>
                <c:pt idx="112">
                  <c:v>35146.910000000003</c:v>
                </c:pt>
                <c:pt idx="113">
                  <c:v>35361.440000000002</c:v>
                </c:pt>
                <c:pt idx="114">
                  <c:v>34986.019999999997</c:v>
                </c:pt>
                <c:pt idx="115">
                  <c:v>34735.74</c:v>
                </c:pt>
                <c:pt idx="116">
                  <c:v>36952.53</c:v>
                </c:pt>
                <c:pt idx="117">
                  <c:v>39133.57</c:v>
                </c:pt>
                <c:pt idx="118">
                  <c:v>37345.83</c:v>
                </c:pt>
                <c:pt idx="119">
                  <c:v>36492.699999999997</c:v>
                </c:pt>
                <c:pt idx="120">
                  <c:v>33373.67</c:v>
                </c:pt>
                <c:pt idx="121">
                  <c:v>33483.75</c:v>
                </c:pt>
                <c:pt idx="122">
                  <c:v>33245.24</c:v>
                </c:pt>
                <c:pt idx="123">
                  <c:v>33145.11</c:v>
                </c:pt>
                <c:pt idx="124">
                  <c:v>32884.400000000001</c:v>
                </c:pt>
                <c:pt idx="125">
                  <c:v>32882.39</c:v>
                </c:pt>
                <c:pt idx="126">
                  <c:v>32882.559999999998</c:v>
                </c:pt>
                <c:pt idx="127">
                  <c:v>33112.639999999999</c:v>
                </c:pt>
                <c:pt idx="128">
                  <c:v>32747.24</c:v>
                </c:pt>
                <c:pt idx="129">
                  <c:v>31917.37</c:v>
                </c:pt>
                <c:pt idx="130">
                  <c:v>33079.42</c:v>
                </c:pt>
                <c:pt idx="131">
                  <c:v>34178.550000000003</c:v>
                </c:pt>
                <c:pt idx="132">
                  <c:v>33940.480000000003</c:v>
                </c:pt>
                <c:pt idx="133">
                  <c:v>33796.89</c:v>
                </c:pt>
                <c:pt idx="134">
                  <c:v>34297.24</c:v>
                </c:pt>
                <c:pt idx="135">
                  <c:v>34419.620000000003</c:v>
                </c:pt>
                <c:pt idx="136">
                  <c:v>34711.89</c:v>
                </c:pt>
                <c:pt idx="137">
                  <c:v>34899.01</c:v>
                </c:pt>
                <c:pt idx="138">
                  <c:v>35397.230000000003</c:v>
                </c:pt>
                <c:pt idx="139">
                  <c:v>35756.31</c:v>
                </c:pt>
                <c:pt idx="140">
                  <c:v>36181.040000000001</c:v>
                </c:pt>
                <c:pt idx="141">
                  <c:v>35396.699999999997</c:v>
                </c:pt>
                <c:pt idx="142">
                  <c:v>36762.980000000003</c:v>
                </c:pt>
                <c:pt idx="143">
                  <c:v>37326.720000000001</c:v>
                </c:pt>
                <c:pt idx="144">
                  <c:v>35435.769999999997</c:v>
                </c:pt>
                <c:pt idx="145">
                  <c:v>35513.480000000003</c:v>
                </c:pt>
                <c:pt idx="146">
                  <c:v>37896.589999999997</c:v>
                </c:pt>
                <c:pt idx="147">
                  <c:v>37249.01</c:v>
                </c:pt>
                <c:pt idx="148">
                  <c:v>33233.99</c:v>
                </c:pt>
                <c:pt idx="149">
                  <c:v>31492.71</c:v>
                </c:pt>
                <c:pt idx="150">
                  <c:v>33695.97</c:v>
                </c:pt>
                <c:pt idx="151">
                  <c:v>32169.61</c:v>
                </c:pt>
                <c:pt idx="152">
                  <c:v>35038.79</c:v>
                </c:pt>
                <c:pt idx="153">
                  <c:v>36366.17</c:v>
                </c:pt>
                <c:pt idx="154">
                  <c:v>36366.17</c:v>
                </c:pt>
                <c:pt idx="155">
                  <c:v>38792.28</c:v>
                </c:pt>
                <c:pt idx="156">
                  <c:v>39706.65</c:v>
                </c:pt>
                <c:pt idx="157">
                  <c:v>41063.14</c:v>
                </c:pt>
                <c:pt idx="158">
                  <c:v>41073.660000000003</c:v>
                </c:pt>
                <c:pt idx="159">
                  <c:v>42284.480000000003</c:v>
                </c:pt>
                <c:pt idx="160">
                  <c:v>41071.4</c:v>
                </c:pt>
                <c:pt idx="161">
                  <c:v>40452.480000000003</c:v>
                </c:pt>
                <c:pt idx="162">
                  <c:v>39833.57</c:v>
                </c:pt>
                <c:pt idx="163">
                  <c:v>37664.050000000003</c:v>
                </c:pt>
                <c:pt idx="164">
                  <c:v>35011.519999999997</c:v>
                </c:pt>
                <c:pt idx="165">
                  <c:v>38832.61</c:v>
                </c:pt>
                <c:pt idx="166">
                  <c:v>38741.879999999997</c:v>
                </c:pt>
                <c:pt idx="167">
                  <c:v>39136.11</c:v>
                </c:pt>
                <c:pt idx="168">
                  <c:v>40883.379999999997</c:v>
                </c:pt>
                <c:pt idx="169">
                  <c:v>42644.17</c:v>
                </c:pt>
                <c:pt idx="170">
                  <c:v>44043.519999999997</c:v>
                </c:pt>
                <c:pt idx="171">
                  <c:v>43761.84</c:v>
                </c:pt>
                <c:pt idx="172">
                  <c:v>41128.32</c:v>
                </c:pt>
                <c:pt idx="173">
                  <c:v>41143.46</c:v>
                </c:pt>
                <c:pt idx="174">
                  <c:v>41707.120000000003</c:v>
                </c:pt>
                <c:pt idx="175">
                  <c:v>42641.08</c:v>
                </c:pt>
                <c:pt idx="176">
                  <c:v>43739.74</c:v>
                </c:pt>
                <c:pt idx="177">
                  <c:v>42926.39</c:v>
                </c:pt>
                <c:pt idx="178">
                  <c:v>43166.77</c:v>
                </c:pt>
                <c:pt idx="179">
                  <c:v>43556.26</c:v>
                </c:pt>
                <c:pt idx="180">
                  <c:v>45010.07</c:v>
                </c:pt>
                <c:pt idx="181">
                  <c:v>45612.72</c:v>
                </c:pt>
                <c:pt idx="182">
                  <c:v>47318.02</c:v>
                </c:pt>
                <c:pt idx="183">
                  <c:v>48221.13</c:v>
                </c:pt>
                <c:pt idx="184">
                  <c:v>49343.46</c:v>
                </c:pt>
                <c:pt idx="185">
                  <c:v>48677.05</c:v>
                </c:pt>
                <c:pt idx="186">
                  <c:v>51146.080000000002</c:v>
                </c:pt>
                <c:pt idx="187">
                  <c:v>49656.77</c:v>
                </c:pt>
                <c:pt idx="188">
                  <c:v>51206.87</c:v>
                </c:pt>
                <c:pt idx="189">
                  <c:v>53555.48</c:v>
                </c:pt>
                <c:pt idx="190">
                  <c:v>55177.37</c:v>
                </c:pt>
                <c:pt idx="191">
                  <c:v>56564.41</c:v>
                </c:pt>
                <c:pt idx="192">
                  <c:v>54602.12</c:v>
                </c:pt>
                <c:pt idx="193">
                  <c:v>57092.33</c:v>
                </c:pt>
                <c:pt idx="194">
                  <c:v>57562.66</c:v>
                </c:pt>
                <c:pt idx="195">
                  <c:v>57979.46</c:v>
                </c:pt>
                <c:pt idx="196">
                  <c:v>59333.25</c:v>
                </c:pt>
                <c:pt idx="197">
                  <c:v>60550.74</c:v>
                </c:pt>
                <c:pt idx="198">
                  <c:v>59710.27</c:v>
                </c:pt>
                <c:pt idx="199">
                  <c:v>62087.7</c:v>
                </c:pt>
                <c:pt idx="200">
                  <c:v>61210.62</c:v>
                </c:pt>
                <c:pt idx="201">
                  <c:v>62693.88</c:v>
                </c:pt>
                <c:pt idx="202">
                  <c:v>64375.58</c:v>
                </c:pt>
                <c:pt idx="203">
                  <c:v>64205.41</c:v>
                </c:pt>
                <c:pt idx="204">
                  <c:v>62267.99</c:v>
                </c:pt>
                <c:pt idx="205">
                  <c:v>65841.91</c:v>
                </c:pt>
                <c:pt idx="206">
                  <c:v>64792.61</c:v>
                </c:pt>
                <c:pt idx="207">
                  <c:v>65407.55</c:v>
                </c:pt>
                <c:pt idx="208">
                  <c:v>66239.92</c:v>
                </c:pt>
                <c:pt idx="209">
                  <c:v>64959.56</c:v>
                </c:pt>
                <c:pt idx="210">
                  <c:v>66310.89</c:v>
                </c:pt>
                <c:pt idx="211">
                  <c:v>62301.25</c:v>
                </c:pt>
                <c:pt idx="212">
                  <c:v>60753.26</c:v>
                </c:pt>
                <c:pt idx="213">
                  <c:v>60761.4</c:v>
                </c:pt>
                <c:pt idx="214">
                  <c:v>60935.41</c:v>
                </c:pt>
                <c:pt idx="215">
                  <c:v>59964.959999999999</c:v>
                </c:pt>
                <c:pt idx="216">
                  <c:v>56980.71</c:v>
                </c:pt>
                <c:pt idx="217">
                  <c:v>57356.86</c:v>
                </c:pt>
                <c:pt idx="218">
                  <c:v>57898.09</c:v>
                </c:pt>
                <c:pt idx="219">
                  <c:v>58114.46</c:v>
                </c:pt>
                <c:pt idx="220">
                  <c:v>59150.58</c:v>
                </c:pt>
                <c:pt idx="221">
                  <c:v>59298.44</c:v>
                </c:pt>
                <c:pt idx="222">
                  <c:v>61478.46</c:v>
                </c:pt>
                <c:pt idx="223">
                  <c:v>61558.07</c:v>
                </c:pt>
                <c:pt idx="224">
                  <c:v>61563.1</c:v>
                </c:pt>
                <c:pt idx="225">
                  <c:v>60434.6</c:v>
                </c:pt>
                <c:pt idx="226">
                  <c:v>62670.080000000002</c:v>
                </c:pt>
                <c:pt idx="227">
                  <c:v>63900.05</c:v>
                </c:pt>
                <c:pt idx="228">
                  <c:v>65103.38</c:v>
                </c:pt>
                <c:pt idx="229">
                  <c:v>67683.259999999995</c:v>
                </c:pt>
                <c:pt idx="230">
                  <c:v>67750.98</c:v>
                </c:pt>
                <c:pt idx="231">
                  <c:v>68440.759999999995</c:v>
                </c:pt>
                <c:pt idx="232">
                  <c:v>69394.649999999994</c:v>
                </c:pt>
                <c:pt idx="233">
                  <c:v>69758.850000000006</c:v>
                </c:pt>
                <c:pt idx="234">
                  <c:v>72144.13</c:v>
                </c:pt>
                <c:pt idx="235">
                  <c:v>72604.44</c:v>
                </c:pt>
                <c:pt idx="236">
                  <c:v>73916.649999999994</c:v>
                </c:pt>
                <c:pt idx="237">
                  <c:v>75347.03</c:v>
                </c:pt>
                <c:pt idx="238">
                  <c:v>75936</c:v>
                </c:pt>
                <c:pt idx="239">
                  <c:v>77463.83</c:v>
                </c:pt>
                <c:pt idx="240">
                  <c:v>81795.679999999993</c:v>
                </c:pt>
                <c:pt idx="241">
                  <c:v>77591.23</c:v>
                </c:pt>
                <c:pt idx="242">
                  <c:v>77098.259999999995</c:v>
                </c:pt>
                <c:pt idx="243">
                  <c:v>77736.84</c:v>
                </c:pt>
                <c:pt idx="244">
                  <c:v>76246.81</c:v>
                </c:pt>
                <c:pt idx="245">
                  <c:v>76708.149999999994</c:v>
                </c:pt>
                <c:pt idx="246">
                  <c:v>79553.490000000005</c:v>
                </c:pt>
                <c:pt idx="247">
                  <c:v>82136</c:v>
                </c:pt>
                <c:pt idx="248">
                  <c:v>82591.320000000007</c:v>
                </c:pt>
                <c:pt idx="249">
                  <c:v>76934.63</c:v>
                </c:pt>
                <c:pt idx="250">
                  <c:v>78493.83</c:v>
                </c:pt>
                <c:pt idx="251">
                  <c:v>71397.88</c:v>
                </c:pt>
                <c:pt idx="252">
                  <c:v>72116.77</c:v>
                </c:pt>
                <c:pt idx="253">
                  <c:v>72071.97</c:v>
                </c:pt>
                <c:pt idx="254">
                  <c:v>73467.740000000005</c:v>
                </c:pt>
                <c:pt idx="255">
                  <c:v>76436.679999999993</c:v>
                </c:pt>
                <c:pt idx="256">
                  <c:v>71571.78</c:v>
                </c:pt>
                <c:pt idx="257">
                  <c:v>76605.37</c:v>
                </c:pt>
                <c:pt idx="258">
                  <c:v>77697.679999999993</c:v>
                </c:pt>
                <c:pt idx="259">
                  <c:v>76461.429999999993</c:v>
                </c:pt>
                <c:pt idx="260">
                  <c:v>77882.73</c:v>
                </c:pt>
                <c:pt idx="261">
                  <c:v>79561.100000000006</c:v>
                </c:pt>
                <c:pt idx="262">
                  <c:v>82441.55</c:v>
                </c:pt>
                <c:pt idx="263">
                  <c:v>84919.31</c:v>
                </c:pt>
                <c:pt idx="264">
                  <c:v>84876.59</c:v>
                </c:pt>
                <c:pt idx="265">
                  <c:v>77881.62</c:v>
                </c:pt>
                <c:pt idx="266">
                  <c:v>68246.039999999994</c:v>
                </c:pt>
                <c:pt idx="267">
                  <c:v>69401.98</c:v>
                </c:pt>
                <c:pt idx="268">
                  <c:v>69773.69</c:v>
                </c:pt>
                <c:pt idx="269">
                  <c:v>71153.600000000006</c:v>
                </c:pt>
                <c:pt idx="270">
                  <c:v>75157.42</c:v>
                </c:pt>
                <c:pt idx="271">
                  <c:v>80551.39</c:v>
                </c:pt>
                <c:pt idx="272">
                  <c:v>77481.919999999998</c:v>
                </c:pt>
                <c:pt idx="273">
                  <c:v>75412.11</c:v>
                </c:pt>
                <c:pt idx="274">
                  <c:v>83658.899999999994</c:v>
                </c:pt>
                <c:pt idx="275">
                  <c:v>86870.52</c:v>
                </c:pt>
                <c:pt idx="276">
                  <c:v>85983.27</c:v>
                </c:pt>
                <c:pt idx="277">
                  <c:v>88351.78</c:v>
                </c:pt>
                <c:pt idx="278">
                  <c:v>92212.97</c:v>
                </c:pt>
                <c:pt idx="279">
                  <c:v>97121.2</c:v>
                </c:pt>
                <c:pt idx="280">
                  <c:v>97787.54</c:v>
                </c:pt>
                <c:pt idx="281">
                  <c:v>97339.1</c:v>
                </c:pt>
                <c:pt idx="282">
                  <c:v>99653.31</c:v>
                </c:pt>
                <c:pt idx="283">
                  <c:v>102671.85</c:v>
                </c:pt>
                <c:pt idx="284">
                  <c:v>97884.160000000003</c:v>
                </c:pt>
                <c:pt idx="285">
                  <c:v>104729.43</c:v>
                </c:pt>
                <c:pt idx="286">
                  <c:v>103991</c:v>
                </c:pt>
                <c:pt idx="287">
                  <c:v>108637.92</c:v>
                </c:pt>
                <c:pt idx="288">
                  <c:v>103004.24</c:v>
                </c:pt>
                <c:pt idx="289">
                  <c:v>99914.49</c:v>
                </c:pt>
                <c:pt idx="290">
                  <c:v>103604.63</c:v>
                </c:pt>
                <c:pt idx="291">
                  <c:v>94559.66</c:v>
                </c:pt>
                <c:pt idx="292">
                  <c:v>95110.59</c:v>
                </c:pt>
                <c:pt idx="293">
                  <c:v>93682.66</c:v>
                </c:pt>
                <c:pt idx="294">
                  <c:v>95850.49</c:v>
                </c:pt>
                <c:pt idx="295">
                  <c:v>93196.89</c:v>
                </c:pt>
              </c:numCache>
            </c:numRef>
          </c:val>
          <c:smooth val="0"/>
          <c:extLst>
            <c:ext xmlns:c16="http://schemas.microsoft.com/office/drawing/2014/chart" uri="{C3380CC4-5D6E-409C-BE32-E72D297353CC}">
              <c16:uniqueId val="{00000000-35F7-48C7-8287-DC2E0457D684}"/>
            </c:ext>
          </c:extLst>
        </c:ser>
        <c:ser>
          <c:idx val="1"/>
          <c:order val="1"/>
          <c:tx>
            <c:strRef>
              <c:f>'Dual Momentum Model Simulation'!$L$104</c:f>
              <c:strCache>
                <c:ptCount val="1"/>
                <c:pt idx="0">
                  <c:v> DMxAA Balance </c:v>
                </c:pt>
              </c:strCache>
            </c:strRef>
          </c:tx>
          <c:spPr>
            <a:ln w="28575" cap="rnd">
              <a:solidFill>
                <a:schemeClr val="accent2"/>
              </a:solidFill>
              <a:round/>
            </a:ln>
            <a:effectLst/>
          </c:spPr>
          <c:marker>
            <c:symbol val="none"/>
          </c:marker>
          <c:cat>
            <c:numRef>
              <c:f>'Dual Momentum Model Simulation'!$J$105:$J$401</c:f>
              <c:numCache>
                <c:formatCode>m/d/yyyy</c:formatCode>
                <c:ptCount val="297"/>
                <c:pt idx="0">
                  <c:v>35826</c:v>
                </c:pt>
                <c:pt idx="1">
                  <c:v>35854</c:v>
                </c:pt>
                <c:pt idx="2">
                  <c:v>35885</c:v>
                </c:pt>
                <c:pt idx="3">
                  <c:v>35915</c:v>
                </c:pt>
                <c:pt idx="4">
                  <c:v>35946</c:v>
                </c:pt>
                <c:pt idx="5">
                  <c:v>35976</c:v>
                </c:pt>
                <c:pt idx="6">
                  <c:v>36007</c:v>
                </c:pt>
                <c:pt idx="7">
                  <c:v>36038</c:v>
                </c:pt>
                <c:pt idx="8">
                  <c:v>36068</c:v>
                </c:pt>
                <c:pt idx="9">
                  <c:v>36099</c:v>
                </c:pt>
                <c:pt idx="10">
                  <c:v>36129</c:v>
                </c:pt>
                <c:pt idx="11">
                  <c:v>36160</c:v>
                </c:pt>
                <c:pt idx="12">
                  <c:v>36191</c:v>
                </c:pt>
                <c:pt idx="13">
                  <c:v>36219</c:v>
                </c:pt>
                <c:pt idx="14">
                  <c:v>36250</c:v>
                </c:pt>
                <c:pt idx="15">
                  <c:v>36280</c:v>
                </c:pt>
                <c:pt idx="16">
                  <c:v>36311</c:v>
                </c:pt>
                <c:pt idx="17">
                  <c:v>36341</c:v>
                </c:pt>
                <c:pt idx="18">
                  <c:v>36372</c:v>
                </c:pt>
                <c:pt idx="19">
                  <c:v>36403</c:v>
                </c:pt>
                <c:pt idx="20">
                  <c:v>36433</c:v>
                </c:pt>
                <c:pt idx="21">
                  <c:v>36464</c:v>
                </c:pt>
                <c:pt idx="22">
                  <c:v>36494</c:v>
                </c:pt>
                <c:pt idx="23">
                  <c:v>36525</c:v>
                </c:pt>
                <c:pt idx="24">
                  <c:v>36556</c:v>
                </c:pt>
                <c:pt idx="25">
                  <c:v>36585</c:v>
                </c:pt>
                <c:pt idx="26">
                  <c:v>36616</c:v>
                </c:pt>
                <c:pt idx="27">
                  <c:v>36646</c:v>
                </c:pt>
                <c:pt idx="28">
                  <c:v>36677</c:v>
                </c:pt>
                <c:pt idx="29">
                  <c:v>36707</c:v>
                </c:pt>
                <c:pt idx="30">
                  <c:v>36738</c:v>
                </c:pt>
                <c:pt idx="31">
                  <c:v>36769</c:v>
                </c:pt>
                <c:pt idx="32">
                  <c:v>36799</c:v>
                </c:pt>
                <c:pt idx="33">
                  <c:v>36830</c:v>
                </c:pt>
                <c:pt idx="34">
                  <c:v>36860</c:v>
                </c:pt>
                <c:pt idx="35">
                  <c:v>36891</c:v>
                </c:pt>
                <c:pt idx="36">
                  <c:v>36922</c:v>
                </c:pt>
                <c:pt idx="37">
                  <c:v>36950</c:v>
                </c:pt>
                <c:pt idx="38">
                  <c:v>36981</c:v>
                </c:pt>
                <c:pt idx="39">
                  <c:v>37011</c:v>
                </c:pt>
                <c:pt idx="40">
                  <c:v>37042</c:v>
                </c:pt>
                <c:pt idx="41">
                  <c:v>37072</c:v>
                </c:pt>
                <c:pt idx="42">
                  <c:v>37103</c:v>
                </c:pt>
                <c:pt idx="43">
                  <c:v>37134</c:v>
                </c:pt>
                <c:pt idx="44">
                  <c:v>37164</c:v>
                </c:pt>
                <c:pt idx="45">
                  <c:v>37195</c:v>
                </c:pt>
                <c:pt idx="46">
                  <c:v>37225</c:v>
                </c:pt>
                <c:pt idx="47">
                  <c:v>37256</c:v>
                </c:pt>
                <c:pt idx="48">
                  <c:v>37287</c:v>
                </c:pt>
                <c:pt idx="49">
                  <c:v>37315</c:v>
                </c:pt>
                <c:pt idx="50">
                  <c:v>37346</c:v>
                </c:pt>
                <c:pt idx="51">
                  <c:v>37376</c:v>
                </c:pt>
                <c:pt idx="52">
                  <c:v>37407</c:v>
                </c:pt>
                <c:pt idx="53">
                  <c:v>37437</c:v>
                </c:pt>
                <c:pt idx="54">
                  <c:v>37468</c:v>
                </c:pt>
                <c:pt idx="55">
                  <c:v>37499</c:v>
                </c:pt>
                <c:pt idx="56">
                  <c:v>37529</c:v>
                </c:pt>
                <c:pt idx="57">
                  <c:v>37560</c:v>
                </c:pt>
                <c:pt idx="58">
                  <c:v>37590</c:v>
                </c:pt>
                <c:pt idx="59">
                  <c:v>37621</c:v>
                </c:pt>
                <c:pt idx="60">
                  <c:v>37652</c:v>
                </c:pt>
                <c:pt idx="61">
                  <c:v>37680</c:v>
                </c:pt>
                <c:pt idx="62">
                  <c:v>37711</c:v>
                </c:pt>
                <c:pt idx="63">
                  <c:v>37741</c:v>
                </c:pt>
                <c:pt idx="64">
                  <c:v>37772</c:v>
                </c:pt>
                <c:pt idx="65">
                  <c:v>37802</c:v>
                </c:pt>
                <c:pt idx="66">
                  <c:v>37833</c:v>
                </c:pt>
                <c:pt idx="67">
                  <c:v>37864</c:v>
                </c:pt>
                <c:pt idx="68">
                  <c:v>37894</c:v>
                </c:pt>
                <c:pt idx="69">
                  <c:v>37925</c:v>
                </c:pt>
                <c:pt idx="70">
                  <c:v>37955</c:v>
                </c:pt>
                <c:pt idx="71">
                  <c:v>37986</c:v>
                </c:pt>
                <c:pt idx="72">
                  <c:v>38017</c:v>
                </c:pt>
                <c:pt idx="73">
                  <c:v>38046</c:v>
                </c:pt>
                <c:pt idx="74">
                  <c:v>38077</c:v>
                </c:pt>
                <c:pt idx="75">
                  <c:v>38107</c:v>
                </c:pt>
                <c:pt idx="76">
                  <c:v>38138</c:v>
                </c:pt>
                <c:pt idx="77">
                  <c:v>38168</c:v>
                </c:pt>
                <c:pt idx="78">
                  <c:v>38199</c:v>
                </c:pt>
                <c:pt idx="79">
                  <c:v>38230</c:v>
                </c:pt>
                <c:pt idx="80">
                  <c:v>38260</c:v>
                </c:pt>
                <c:pt idx="81">
                  <c:v>38291</c:v>
                </c:pt>
                <c:pt idx="82">
                  <c:v>38321</c:v>
                </c:pt>
                <c:pt idx="83">
                  <c:v>38352</c:v>
                </c:pt>
                <c:pt idx="84">
                  <c:v>38383</c:v>
                </c:pt>
                <c:pt idx="85">
                  <c:v>38411</c:v>
                </c:pt>
                <c:pt idx="86">
                  <c:v>38442</c:v>
                </c:pt>
                <c:pt idx="87">
                  <c:v>38472</c:v>
                </c:pt>
                <c:pt idx="88">
                  <c:v>38503</c:v>
                </c:pt>
                <c:pt idx="89">
                  <c:v>38533</c:v>
                </c:pt>
                <c:pt idx="90">
                  <c:v>38564</c:v>
                </c:pt>
                <c:pt idx="91">
                  <c:v>38595</c:v>
                </c:pt>
                <c:pt idx="92">
                  <c:v>38625</c:v>
                </c:pt>
                <c:pt idx="93">
                  <c:v>38656</c:v>
                </c:pt>
                <c:pt idx="94">
                  <c:v>38686</c:v>
                </c:pt>
                <c:pt idx="95">
                  <c:v>38717</c:v>
                </c:pt>
                <c:pt idx="96">
                  <c:v>38748</c:v>
                </c:pt>
                <c:pt idx="97">
                  <c:v>38776</c:v>
                </c:pt>
                <c:pt idx="98">
                  <c:v>38807</c:v>
                </c:pt>
                <c:pt idx="99">
                  <c:v>38837</c:v>
                </c:pt>
                <c:pt idx="100">
                  <c:v>38868</c:v>
                </c:pt>
                <c:pt idx="101">
                  <c:v>38898</c:v>
                </c:pt>
                <c:pt idx="102">
                  <c:v>38929</c:v>
                </c:pt>
                <c:pt idx="103">
                  <c:v>38960</c:v>
                </c:pt>
                <c:pt idx="104">
                  <c:v>38990</c:v>
                </c:pt>
                <c:pt idx="105">
                  <c:v>39021</c:v>
                </c:pt>
                <c:pt idx="106">
                  <c:v>39051</c:v>
                </c:pt>
                <c:pt idx="107">
                  <c:v>39082</c:v>
                </c:pt>
                <c:pt idx="108">
                  <c:v>39113</c:v>
                </c:pt>
                <c:pt idx="109">
                  <c:v>39141</c:v>
                </c:pt>
                <c:pt idx="110">
                  <c:v>39172</c:v>
                </c:pt>
                <c:pt idx="111">
                  <c:v>39202</c:v>
                </c:pt>
                <c:pt idx="112">
                  <c:v>39233</c:v>
                </c:pt>
                <c:pt idx="113">
                  <c:v>39263</c:v>
                </c:pt>
                <c:pt idx="114">
                  <c:v>39294</c:v>
                </c:pt>
                <c:pt idx="115">
                  <c:v>39325</c:v>
                </c:pt>
                <c:pt idx="116">
                  <c:v>39355</c:v>
                </c:pt>
                <c:pt idx="117">
                  <c:v>39386</c:v>
                </c:pt>
                <c:pt idx="118">
                  <c:v>39416</c:v>
                </c:pt>
                <c:pt idx="119">
                  <c:v>39447</c:v>
                </c:pt>
                <c:pt idx="120">
                  <c:v>39478</c:v>
                </c:pt>
                <c:pt idx="121">
                  <c:v>39507</c:v>
                </c:pt>
                <c:pt idx="122">
                  <c:v>39538</c:v>
                </c:pt>
                <c:pt idx="123">
                  <c:v>39568</c:v>
                </c:pt>
                <c:pt idx="124">
                  <c:v>39599</c:v>
                </c:pt>
                <c:pt idx="125">
                  <c:v>39629</c:v>
                </c:pt>
                <c:pt idx="126">
                  <c:v>39660</c:v>
                </c:pt>
                <c:pt idx="127">
                  <c:v>39691</c:v>
                </c:pt>
                <c:pt idx="128">
                  <c:v>39721</c:v>
                </c:pt>
                <c:pt idx="129">
                  <c:v>39752</c:v>
                </c:pt>
                <c:pt idx="130">
                  <c:v>39782</c:v>
                </c:pt>
                <c:pt idx="131">
                  <c:v>39813</c:v>
                </c:pt>
                <c:pt idx="132">
                  <c:v>39844</c:v>
                </c:pt>
                <c:pt idx="133">
                  <c:v>39872</c:v>
                </c:pt>
                <c:pt idx="134">
                  <c:v>39903</c:v>
                </c:pt>
                <c:pt idx="135">
                  <c:v>39933</c:v>
                </c:pt>
                <c:pt idx="136">
                  <c:v>39964</c:v>
                </c:pt>
                <c:pt idx="137">
                  <c:v>39994</c:v>
                </c:pt>
                <c:pt idx="138">
                  <c:v>40025</c:v>
                </c:pt>
                <c:pt idx="139">
                  <c:v>40056</c:v>
                </c:pt>
                <c:pt idx="140">
                  <c:v>40086</c:v>
                </c:pt>
                <c:pt idx="141">
                  <c:v>40117</c:v>
                </c:pt>
                <c:pt idx="142">
                  <c:v>40147</c:v>
                </c:pt>
                <c:pt idx="143">
                  <c:v>40178</c:v>
                </c:pt>
                <c:pt idx="144">
                  <c:v>40209</c:v>
                </c:pt>
                <c:pt idx="145">
                  <c:v>40237</c:v>
                </c:pt>
                <c:pt idx="146">
                  <c:v>40268</c:v>
                </c:pt>
                <c:pt idx="147">
                  <c:v>40298</c:v>
                </c:pt>
                <c:pt idx="148">
                  <c:v>40329</c:v>
                </c:pt>
                <c:pt idx="149">
                  <c:v>40359</c:v>
                </c:pt>
                <c:pt idx="150">
                  <c:v>40390</c:v>
                </c:pt>
                <c:pt idx="151">
                  <c:v>40421</c:v>
                </c:pt>
                <c:pt idx="152">
                  <c:v>40451</c:v>
                </c:pt>
                <c:pt idx="153">
                  <c:v>40482</c:v>
                </c:pt>
                <c:pt idx="154">
                  <c:v>40512</c:v>
                </c:pt>
                <c:pt idx="155">
                  <c:v>40543</c:v>
                </c:pt>
                <c:pt idx="156">
                  <c:v>40574</c:v>
                </c:pt>
                <c:pt idx="157">
                  <c:v>40602</c:v>
                </c:pt>
                <c:pt idx="158">
                  <c:v>40633</c:v>
                </c:pt>
                <c:pt idx="159">
                  <c:v>40663</c:v>
                </c:pt>
                <c:pt idx="160">
                  <c:v>40694</c:v>
                </c:pt>
                <c:pt idx="161">
                  <c:v>40724</c:v>
                </c:pt>
                <c:pt idx="162">
                  <c:v>40755</c:v>
                </c:pt>
                <c:pt idx="163">
                  <c:v>40786</c:v>
                </c:pt>
                <c:pt idx="164">
                  <c:v>40816</c:v>
                </c:pt>
                <c:pt idx="165">
                  <c:v>40847</c:v>
                </c:pt>
                <c:pt idx="166">
                  <c:v>40877</c:v>
                </c:pt>
                <c:pt idx="167">
                  <c:v>40908</c:v>
                </c:pt>
                <c:pt idx="168">
                  <c:v>40939</c:v>
                </c:pt>
                <c:pt idx="169">
                  <c:v>40968</c:v>
                </c:pt>
                <c:pt idx="170">
                  <c:v>40999</c:v>
                </c:pt>
                <c:pt idx="171">
                  <c:v>41029</c:v>
                </c:pt>
                <c:pt idx="172">
                  <c:v>41060</c:v>
                </c:pt>
                <c:pt idx="173">
                  <c:v>41090</c:v>
                </c:pt>
                <c:pt idx="174">
                  <c:v>41121</c:v>
                </c:pt>
                <c:pt idx="175">
                  <c:v>41152</c:v>
                </c:pt>
                <c:pt idx="176">
                  <c:v>41182</c:v>
                </c:pt>
                <c:pt idx="177">
                  <c:v>41213</c:v>
                </c:pt>
                <c:pt idx="178">
                  <c:v>41243</c:v>
                </c:pt>
                <c:pt idx="179">
                  <c:v>41274</c:v>
                </c:pt>
                <c:pt idx="180">
                  <c:v>41305</c:v>
                </c:pt>
                <c:pt idx="181">
                  <c:v>41333</c:v>
                </c:pt>
                <c:pt idx="182">
                  <c:v>41364</c:v>
                </c:pt>
                <c:pt idx="183">
                  <c:v>41394</c:v>
                </c:pt>
                <c:pt idx="184">
                  <c:v>41425</c:v>
                </c:pt>
                <c:pt idx="185">
                  <c:v>41455</c:v>
                </c:pt>
                <c:pt idx="186">
                  <c:v>41486</c:v>
                </c:pt>
                <c:pt idx="187">
                  <c:v>41517</c:v>
                </c:pt>
                <c:pt idx="188">
                  <c:v>41547</c:v>
                </c:pt>
                <c:pt idx="189">
                  <c:v>41578</c:v>
                </c:pt>
                <c:pt idx="190">
                  <c:v>41608</c:v>
                </c:pt>
                <c:pt idx="191">
                  <c:v>41639</c:v>
                </c:pt>
                <c:pt idx="192">
                  <c:v>41670</c:v>
                </c:pt>
                <c:pt idx="193">
                  <c:v>41698</c:v>
                </c:pt>
                <c:pt idx="194">
                  <c:v>41729</c:v>
                </c:pt>
                <c:pt idx="195">
                  <c:v>41759</c:v>
                </c:pt>
                <c:pt idx="196">
                  <c:v>41790</c:v>
                </c:pt>
                <c:pt idx="197">
                  <c:v>41820</c:v>
                </c:pt>
                <c:pt idx="198">
                  <c:v>41851</c:v>
                </c:pt>
                <c:pt idx="199">
                  <c:v>41882</c:v>
                </c:pt>
                <c:pt idx="200">
                  <c:v>41912</c:v>
                </c:pt>
                <c:pt idx="201">
                  <c:v>41943</c:v>
                </c:pt>
                <c:pt idx="202">
                  <c:v>41973</c:v>
                </c:pt>
                <c:pt idx="203">
                  <c:v>42004</c:v>
                </c:pt>
                <c:pt idx="204">
                  <c:v>42035</c:v>
                </c:pt>
                <c:pt idx="205">
                  <c:v>42063</c:v>
                </c:pt>
                <c:pt idx="206">
                  <c:v>42094</c:v>
                </c:pt>
                <c:pt idx="207">
                  <c:v>42124</c:v>
                </c:pt>
                <c:pt idx="208">
                  <c:v>42155</c:v>
                </c:pt>
                <c:pt idx="209">
                  <c:v>42185</c:v>
                </c:pt>
                <c:pt idx="210">
                  <c:v>42216</c:v>
                </c:pt>
                <c:pt idx="211">
                  <c:v>42247</c:v>
                </c:pt>
                <c:pt idx="212">
                  <c:v>42277</c:v>
                </c:pt>
                <c:pt idx="213">
                  <c:v>42308</c:v>
                </c:pt>
                <c:pt idx="214">
                  <c:v>42338</c:v>
                </c:pt>
                <c:pt idx="215">
                  <c:v>42369</c:v>
                </c:pt>
                <c:pt idx="216">
                  <c:v>42400</c:v>
                </c:pt>
                <c:pt idx="217">
                  <c:v>42429</c:v>
                </c:pt>
                <c:pt idx="218">
                  <c:v>42460</c:v>
                </c:pt>
                <c:pt idx="219">
                  <c:v>42490</c:v>
                </c:pt>
                <c:pt idx="220">
                  <c:v>42521</c:v>
                </c:pt>
                <c:pt idx="221">
                  <c:v>42551</c:v>
                </c:pt>
                <c:pt idx="222">
                  <c:v>42582</c:v>
                </c:pt>
                <c:pt idx="223">
                  <c:v>42613</c:v>
                </c:pt>
                <c:pt idx="224">
                  <c:v>42643</c:v>
                </c:pt>
                <c:pt idx="225">
                  <c:v>42674</c:v>
                </c:pt>
                <c:pt idx="226">
                  <c:v>42704</c:v>
                </c:pt>
                <c:pt idx="227">
                  <c:v>42735</c:v>
                </c:pt>
                <c:pt idx="228">
                  <c:v>42766</c:v>
                </c:pt>
                <c:pt idx="229">
                  <c:v>42794</c:v>
                </c:pt>
                <c:pt idx="230">
                  <c:v>42825</c:v>
                </c:pt>
                <c:pt idx="231">
                  <c:v>42855</c:v>
                </c:pt>
                <c:pt idx="232">
                  <c:v>42886</c:v>
                </c:pt>
                <c:pt idx="233">
                  <c:v>42916</c:v>
                </c:pt>
                <c:pt idx="234">
                  <c:v>42947</c:v>
                </c:pt>
                <c:pt idx="235">
                  <c:v>42978</c:v>
                </c:pt>
                <c:pt idx="236">
                  <c:v>43008</c:v>
                </c:pt>
                <c:pt idx="237">
                  <c:v>43039</c:v>
                </c:pt>
                <c:pt idx="238">
                  <c:v>43069</c:v>
                </c:pt>
                <c:pt idx="239">
                  <c:v>43100</c:v>
                </c:pt>
                <c:pt idx="240">
                  <c:v>43131</c:v>
                </c:pt>
                <c:pt idx="241">
                  <c:v>43159</c:v>
                </c:pt>
                <c:pt idx="242">
                  <c:v>43190</c:v>
                </c:pt>
                <c:pt idx="243">
                  <c:v>43220</c:v>
                </c:pt>
                <c:pt idx="244">
                  <c:v>43251</c:v>
                </c:pt>
                <c:pt idx="245">
                  <c:v>43281</c:v>
                </c:pt>
                <c:pt idx="246">
                  <c:v>43312</c:v>
                </c:pt>
                <c:pt idx="247">
                  <c:v>43343</c:v>
                </c:pt>
                <c:pt idx="248">
                  <c:v>43373</c:v>
                </c:pt>
                <c:pt idx="249">
                  <c:v>43404</c:v>
                </c:pt>
                <c:pt idx="250">
                  <c:v>43434</c:v>
                </c:pt>
                <c:pt idx="251">
                  <c:v>43465</c:v>
                </c:pt>
                <c:pt idx="252">
                  <c:v>43496</c:v>
                </c:pt>
                <c:pt idx="253">
                  <c:v>43524</c:v>
                </c:pt>
                <c:pt idx="254">
                  <c:v>43555</c:v>
                </c:pt>
                <c:pt idx="255">
                  <c:v>43585</c:v>
                </c:pt>
                <c:pt idx="256">
                  <c:v>43616</c:v>
                </c:pt>
                <c:pt idx="257">
                  <c:v>43646</c:v>
                </c:pt>
                <c:pt idx="258">
                  <c:v>43677</c:v>
                </c:pt>
                <c:pt idx="259">
                  <c:v>43708</c:v>
                </c:pt>
                <c:pt idx="260">
                  <c:v>43738</c:v>
                </c:pt>
                <c:pt idx="261">
                  <c:v>43769</c:v>
                </c:pt>
                <c:pt idx="262">
                  <c:v>43799</c:v>
                </c:pt>
                <c:pt idx="263">
                  <c:v>43830</c:v>
                </c:pt>
                <c:pt idx="264">
                  <c:v>43861</c:v>
                </c:pt>
                <c:pt idx="265">
                  <c:v>43890</c:v>
                </c:pt>
                <c:pt idx="266">
                  <c:v>43921</c:v>
                </c:pt>
                <c:pt idx="267">
                  <c:v>43951</c:v>
                </c:pt>
                <c:pt idx="268">
                  <c:v>43982</c:v>
                </c:pt>
                <c:pt idx="269">
                  <c:v>44012</c:v>
                </c:pt>
                <c:pt idx="270">
                  <c:v>44043</c:v>
                </c:pt>
                <c:pt idx="271">
                  <c:v>44074</c:v>
                </c:pt>
                <c:pt idx="272">
                  <c:v>44104</c:v>
                </c:pt>
                <c:pt idx="273">
                  <c:v>44135</c:v>
                </c:pt>
                <c:pt idx="274">
                  <c:v>44165</c:v>
                </c:pt>
                <c:pt idx="275">
                  <c:v>44196</c:v>
                </c:pt>
                <c:pt idx="276">
                  <c:v>44227</c:v>
                </c:pt>
                <c:pt idx="277">
                  <c:v>44255</c:v>
                </c:pt>
                <c:pt idx="278">
                  <c:v>44286</c:v>
                </c:pt>
                <c:pt idx="279">
                  <c:v>44316</c:v>
                </c:pt>
                <c:pt idx="280">
                  <c:v>44347</c:v>
                </c:pt>
                <c:pt idx="281">
                  <c:v>44377</c:v>
                </c:pt>
                <c:pt idx="282">
                  <c:v>44408</c:v>
                </c:pt>
                <c:pt idx="283">
                  <c:v>44439</c:v>
                </c:pt>
                <c:pt idx="284">
                  <c:v>44469</c:v>
                </c:pt>
                <c:pt idx="285">
                  <c:v>44500</c:v>
                </c:pt>
                <c:pt idx="286">
                  <c:v>44530</c:v>
                </c:pt>
                <c:pt idx="287">
                  <c:v>44561</c:v>
                </c:pt>
                <c:pt idx="288">
                  <c:v>44592</c:v>
                </c:pt>
                <c:pt idx="289">
                  <c:v>44620</c:v>
                </c:pt>
                <c:pt idx="290">
                  <c:v>44651</c:v>
                </c:pt>
                <c:pt idx="291">
                  <c:v>44681</c:v>
                </c:pt>
                <c:pt idx="292">
                  <c:v>44712</c:v>
                </c:pt>
                <c:pt idx="293">
                  <c:v>44742</c:v>
                </c:pt>
                <c:pt idx="294">
                  <c:v>44773</c:v>
                </c:pt>
                <c:pt idx="295">
                  <c:v>44804</c:v>
                </c:pt>
                <c:pt idx="296">
                  <c:v>44834</c:v>
                </c:pt>
              </c:numCache>
            </c:numRef>
          </c:cat>
          <c:val>
            <c:numRef>
              <c:f>'Dual Momentum Model Simulation'!$L$105:$L$401</c:f>
              <c:numCache>
                <c:formatCode>_("$"* #,##0.00_);_("$"* \(#,##0.00\);_("$"* "-"??_);_(@_)</c:formatCode>
                <c:ptCount val="297"/>
                <c:pt idx="0">
                  <c:v>10111.024758514141</c:v>
                </c:pt>
                <c:pt idx="1">
                  <c:v>10838.236926838659</c:v>
                </c:pt>
                <c:pt idx="2">
                  <c:v>11391.387334377139</c:v>
                </c:pt>
                <c:pt idx="3">
                  <c:v>11506.181669123391</c:v>
                </c:pt>
                <c:pt idx="4">
                  <c:v>11305.570210346879</c:v>
                </c:pt>
                <c:pt idx="5">
                  <c:v>11765.884936519549</c:v>
                </c:pt>
                <c:pt idx="6">
                  <c:v>11641.85708960907</c:v>
                </c:pt>
                <c:pt idx="7">
                  <c:v>9956.8661604253375</c:v>
                </c:pt>
                <c:pt idx="8">
                  <c:v>10595.211473714029</c:v>
                </c:pt>
                <c:pt idx="9">
                  <c:v>11460.218163404399</c:v>
                </c:pt>
                <c:pt idx="10">
                  <c:v>12156.03313010182</c:v>
                </c:pt>
                <c:pt idx="11">
                  <c:v>12861.710286514741</c:v>
                </c:pt>
                <c:pt idx="12">
                  <c:v>13402.36489179652</c:v>
                </c:pt>
                <c:pt idx="13">
                  <c:v>12983.61153363518</c:v>
                </c:pt>
                <c:pt idx="14">
                  <c:v>13502.497787046221</c:v>
                </c:pt>
                <c:pt idx="15">
                  <c:v>14022.610822080749</c:v>
                </c:pt>
                <c:pt idx="16">
                  <c:v>13687.603517847199</c:v>
                </c:pt>
                <c:pt idx="17">
                  <c:v>14448.089399268099</c:v>
                </c:pt>
                <c:pt idx="18">
                  <c:v>13995.83902541588</c:v>
                </c:pt>
                <c:pt idx="19">
                  <c:v>13926.349673267479</c:v>
                </c:pt>
                <c:pt idx="20">
                  <c:v>13544.9102660552</c:v>
                </c:pt>
                <c:pt idx="21">
                  <c:v>14051.46788563106</c:v>
                </c:pt>
                <c:pt idx="22">
                  <c:v>14335.73002848951</c:v>
                </c:pt>
                <c:pt idx="23">
                  <c:v>15679.65838832888</c:v>
                </c:pt>
                <c:pt idx="24">
                  <c:v>14704.47348508396</c:v>
                </c:pt>
                <c:pt idx="25">
                  <c:v>15120.8445672379</c:v>
                </c:pt>
                <c:pt idx="26">
                  <c:v>15646.54213491058</c:v>
                </c:pt>
                <c:pt idx="27">
                  <c:v>14800.486134607459</c:v>
                </c:pt>
                <c:pt idx="28">
                  <c:v>14404.927485233169</c:v>
                </c:pt>
                <c:pt idx="29">
                  <c:v>15020.24093985839</c:v>
                </c:pt>
                <c:pt idx="30">
                  <c:v>14349.98878387207</c:v>
                </c:pt>
                <c:pt idx="31">
                  <c:v>14492.82940729485</c:v>
                </c:pt>
                <c:pt idx="32">
                  <c:v>13726.24383617919</c:v>
                </c:pt>
                <c:pt idx="33">
                  <c:v>13667.23517045709</c:v>
                </c:pt>
                <c:pt idx="34">
                  <c:v>12590.58583116623</c:v>
                </c:pt>
                <c:pt idx="35">
                  <c:v>12815.43270980231</c:v>
                </c:pt>
                <c:pt idx="36">
                  <c:v>13040.9959057785</c:v>
                </c:pt>
                <c:pt idx="37">
                  <c:v>13159.51630607279</c:v>
                </c:pt>
                <c:pt idx="38">
                  <c:v>13230.407348698351</c:v>
                </c:pt>
                <c:pt idx="39">
                  <c:v>13168.98531309896</c:v>
                </c:pt>
                <c:pt idx="40">
                  <c:v>13265.59992873002</c:v>
                </c:pt>
                <c:pt idx="41">
                  <c:v>13335.165051840921</c:v>
                </c:pt>
                <c:pt idx="42">
                  <c:v>13632.25101233828</c:v>
                </c:pt>
                <c:pt idx="43">
                  <c:v>13783.578344849369</c:v>
                </c:pt>
                <c:pt idx="44">
                  <c:v>13906.911173463741</c:v>
                </c:pt>
                <c:pt idx="45">
                  <c:v>14165.7307951987</c:v>
                </c:pt>
                <c:pt idx="46">
                  <c:v>13908.172053730859</c:v>
                </c:pt>
                <c:pt idx="47">
                  <c:v>13896.866927456909</c:v>
                </c:pt>
                <c:pt idx="48">
                  <c:v>13924.24991639353</c:v>
                </c:pt>
                <c:pt idx="49">
                  <c:v>14111.753291756089</c:v>
                </c:pt>
                <c:pt idx="50">
                  <c:v>13831.17680605301</c:v>
                </c:pt>
                <c:pt idx="51">
                  <c:v>14135.43917087889</c:v>
                </c:pt>
                <c:pt idx="52">
                  <c:v>14248.416528838059</c:v>
                </c:pt>
                <c:pt idx="53">
                  <c:v>14289.62744167969</c:v>
                </c:pt>
                <c:pt idx="54">
                  <c:v>14358.742405759231</c:v>
                </c:pt>
                <c:pt idx="55">
                  <c:v>14597.31298148637</c:v>
                </c:pt>
                <c:pt idx="56">
                  <c:v>14820.42828199478</c:v>
                </c:pt>
                <c:pt idx="57">
                  <c:v>14729.69464454787</c:v>
                </c:pt>
                <c:pt idx="58">
                  <c:v>14733.34186081283</c:v>
                </c:pt>
                <c:pt idx="59">
                  <c:v>15038.463454128931</c:v>
                </c:pt>
                <c:pt idx="60">
                  <c:v>15046.21449265408</c:v>
                </c:pt>
                <c:pt idx="61">
                  <c:v>15253.21926393508</c:v>
                </c:pt>
                <c:pt idx="62">
                  <c:v>15233.898519449771</c:v>
                </c:pt>
                <c:pt idx="63">
                  <c:v>15366.076804871011</c:v>
                </c:pt>
                <c:pt idx="64">
                  <c:v>15646.202005657229</c:v>
                </c:pt>
                <c:pt idx="65">
                  <c:v>15625.11068865698</c:v>
                </c:pt>
                <c:pt idx="66">
                  <c:v>15103.563208441021</c:v>
                </c:pt>
                <c:pt idx="67">
                  <c:v>15395.44340147028</c:v>
                </c:pt>
                <c:pt idx="68">
                  <c:v>15230.487760335191</c:v>
                </c:pt>
                <c:pt idx="69">
                  <c:v>16219.480472127219</c:v>
                </c:pt>
                <c:pt idx="70">
                  <c:v>16565.62792128187</c:v>
                </c:pt>
                <c:pt idx="71">
                  <c:v>17858.23791209951</c:v>
                </c:pt>
                <c:pt idx="72">
                  <c:v>18143.56690118726</c:v>
                </c:pt>
                <c:pt idx="73">
                  <c:v>18596.736472349548</c:v>
                </c:pt>
                <c:pt idx="74">
                  <c:v>18680.65676311246</c:v>
                </c:pt>
                <c:pt idx="75">
                  <c:v>18093.21472667464</c:v>
                </c:pt>
                <c:pt idx="76">
                  <c:v>18177.13501771192</c:v>
                </c:pt>
                <c:pt idx="77">
                  <c:v>18613.520530611891</c:v>
                </c:pt>
                <c:pt idx="78">
                  <c:v>17992.510377649411</c:v>
                </c:pt>
                <c:pt idx="79">
                  <c:v>18126.782842924931</c:v>
                </c:pt>
                <c:pt idx="80">
                  <c:v>18663.8727051245</c:v>
                </c:pt>
                <c:pt idx="81">
                  <c:v>19268.098799824649</c:v>
                </c:pt>
                <c:pt idx="82">
                  <c:v>20661.175629287449</c:v>
                </c:pt>
                <c:pt idx="83">
                  <c:v>21579.330748466291</c:v>
                </c:pt>
                <c:pt idx="84">
                  <c:v>21219.675236083309</c:v>
                </c:pt>
                <c:pt idx="85">
                  <c:v>22213.009508744999</c:v>
                </c:pt>
                <c:pt idx="86">
                  <c:v>21562.204295678592</c:v>
                </c:pt>
                <c:pt idx="87">
                  <c:v>21116.916518259601</c:v>
                </c:pt>
                <c:pt idx="88">
                  <c:v>21134.042971047311</c:v>
                </c:pt>
                <c:pt idx="89">
                  <c:v>21408.06621866865</c:v>
                </c:pt>
                <c:pt idx="90">
                  <c:v>22195.88305568292</c:v>
                </c:pt>
                <c:pt idx="91">
                  <c:v>22829.561815687241</c:v>
                </c:pt>
                <c:pt idx="92">
                  <c:v>23908.52835311056</c:v>
                </c:pt>
                <c:pt idx="93">
                  <c:v>23103.58506330859</c:v>
                </c:pt>
                <c:pt idx="94">
                  <c:v>23720.137370525219</c:v>
                </c:pt>
                <c:pt idx="95">
                  <c:v>24939.462162239601</c:v>
                </c:pt>
                <c:pt idx="96">
                  <c:v>26652.1932705258</c:v>
                </c:pt>
                <c:pt idx="97">
                  <c:v>26459.947942047489</c:v>
                </c:pt>
                <c:pt idx="98">
                  <c:v>27298.83664830924</c:v>
                </c:pt>
                <c:pt idx="99">
                  <c:v>28696.984491987369</c:v>
                </c:pt>
                <c:pt idx="100">
                  <c:v>27421.17458471339</c:v>
                </c:pt>
                <c:pt idx="101">
                  <c:v>27316.313496327781</c:v>
                </c:pt>
                <c:pt idx="102">
                  <c:v>27630.896761210239</c:v>
                </c:pt>
                <c:pt idx="103">
                  <c:v>28329.970683049301</c:v>
                </c:pt>
                <c:pt idx="104">
                  <c:v>28399.878075397832</c:v>
                </c:pt>
                <c:pt idx="105">
                  <c:v>29535.873198249119</c:v>
                </c:pt>
                <c:pt idx="106">
                  <c:v>30636.9146253377</c:v>
                </c:pt>
                <c:pt idx="107">
                  <c:v>31582.572958641002</c:v>
                </c:pt>
                <c:pt idx="108">
                  <c:v>31886.423405825692</c:v>
                </c:pt>
                <c:pt idx="109">
                  <c:v>31904.296961526299</c:v>
                </c:pt>
                <c:pt idx="110">
                  <c:v>32797.974747654138</c:v>
                </c:pt>
                <c:pt idx="111">
                  <c:v>34084.870759469697</c:v>
                </c:pt>
                <c:pt idx="112">
                  <c:v>35139.410547177373</c:v>
                </c:pt>
                <c:pt idx="113">
                  <c:v>35353.893215584663</c:v>
                </c:pt>
                <c:pt idx="114">
                  <c:v>34978.548545597543</c:v>
                </c:pt>
                <c:pt idx="115">
                  <c:v>34728.318765514668</c:v>
                </c:pt>
                <c:pt idx="116">
                  <c:v>36944.639674859289</c:v>
                </c:pt>
                <c:pt idx="117">
                  <c:v>39125.213472802701</c:v>
                </c:pt>
                <c:pt idx="118">
                  <c:v>37337.857900821393</c:v>
                </c:pt>
                <c:pt idx="119">
                  <c:v>36484.91130232883</c:v>
                </c:pt>
                <c:pt idx="120">
                  <c:v>33366.54281480256</c:v>
                </c:pt>
                <c:pt idx="121">
                  <c:v>33476.602879029459</c:v>
                </c:pt>
                <c:pt idx="122">
                  <c:v>33238.139406675029</c:v>
                </c:pt>
                <c:pt idx="123">
                  <c:v>33138.036238020431</c:v>
                </c:pt>
                <c:pt idx="124">
                  <c:v>32877.380705228723</c:v>
                </c:pt>
                <c:pt idx="125">
                  <c:v>32875.372801961392</c:v>
                </c:pt>
                <c:pt idx="126">
                  <c:v>32875.539964866963</c:v>
                </c:pt>
                <c:pt idx="127">
                  <c:v>33105.573309785657</c:v>
                </c:pt>
                <c:pt idx="128">
                  <c:v>32740.249013470471</c:v>
                </c:pt>
                <c:pt idx="129">
                  <c:v>31910.554048389389</c:v>
                </c:pt>
                <c:pt idx="130">
                  <c:v>33072.361361117153</c:v>
                </c:pt>
                <c:pt idx="131">
                  <c:v>34171.256611718221</c:v>
                </c:pt>
                <c:pt idx="132">
                  <c:v>33933.239375733283</c:v>
                </c:pt>
                <c:pt idx="133">
                  <c:v>33789.671782381971</c:v>
                </c:pt>
                <c:pt idx="134">
                  <c:v>34289.917895489329</c:v>
                </c:pt>
                <c:pt idx="135">
                  <c:v>34412.275186666877</c:v>
                </c:pt>
                <c:pt idx="136">
                  <c:v>34704.483102877377</c:v>
                </c:pt>
                <c:pt idx="137">
                  <c:v>34891.559072403383</c:v>
                </c:pt>
                <c:pt idx="138">
                  <c:v>35389.678105731487</c:v>
                </c:pt>
                <c:pt idx="139">
                  <c:v>35748.673341370071</c:v>
                </c:pt>
                <c:pt idx="140">
                  <c:v>36173.31922518061</c:v>
                </c:pt>
                <c:pt idx="141">
                  <c:v>35389.142374842733</c:v>
                </c:pt>
                <c:pt idx="142">
                  <c:v>36755.127855875093</c:v>
                </c:pt>
                <c:pt idx="143">
                  <c:v>37318.749937883731</c:v>
                </c:pt>
                <c:pt idx="144">
                  <c:v>35428.209517477138</c:v>
                </c:pt>
                <c:pt idx="145">
                  <c:v>35505.902959336207</c:v>
                </c:pt>
                <c:pt idx="146">
                  <c:v>37888.501845217419</c:v>
                </c:pt>
                <c:pt idx="147">
                  <c:v>37241.056495657467</c:v>
                </c:pt>
                <c:pt idx="148">
                  <c:v>33226.895329634281</c:v>
                </c:pt>
                <c:pt idx="149">
                  <c:v>31482.85915544349</c:v>
                </c:pt>
                <c:pt idx="150">
                  <c:v>33685.43195905615</c:v>
                </c:pt>
                <c:pt idx="151">
                  <c:v>32159.553209572441</c:v>
                </c:pt>
                <c:pt idx="152">
                  <c:v>35027.830287338933</c:v>
                </c:pt>
                <c:pt idx="153">
                  <c:v>36354.793589669469</c:v>
                </c:pt>
                <c:pt idx="154">
                  <c:v>36354.793589669469</c:v>
                </c:pt>
                <c:pt idx="155">
                  <c:v>38780.144728299187</c:v>
                </c:pt>
                <c:pt idx="156">
                  <c:v>39694.233789865852</c:v>
                </c:pt>
                <c:pt idx="157">
                  <c:v>41050.299980060212</c:v>
                </c:pt>
                <c:pt idx="158">
                  <c:v>41060.816105209007</c:v>
                </c:pt>
                <c:pt idx="159">
                  <c:v>42271.25614760285</c:v>
                </c:pt>
                <c:pt idx="160">
                  <c:v>41058.556176108519</c:v>
                </c:pt>
                <c:pt idx="161">
                  <c:v>40439.831701011368</c:v>
                </c:pt>
                <c:pt idx="162">
                  <c:v>39821.107225568849</c:v>
                </c:pt>
                <c:pt idx="163">
                  <c:v>37652.267129106607</c:v>
                </c:pt>
                <c:pt idx="164">
                  <c:v>35000.574043701097</c:v>
                </c:pt>
                <c:pt idx="165">
                  <c:v>38820.467755360049</c:v>
                </c:pt>
                <c:pt idx="166">
                  <c:v>38729.757878293742</c:v>
                </c:pt>
                <c:pt idx="167">
                  <c:v>39123.871034142991</c:v>
                </c:pt>
                <c:pt idx="168">
                  <c:v>40870.593082904859</c:v>
                </c:pt>
                <c:pt idx="169">
                  <c:v>42630.829422158291</c:v>
                </c:pt>
                <c:pt idx="170">
                  <c:v>44029.740900078097</c:v>
                </c:pt>
                <c:pt idx="171">
                  <c:v>43748.151402862422</c:v>
                </c:pt>
                <c:pt idx="172">
                  <c:v>41115.459236236253</c:v>
                </c:pt>
                <c:pt idx="173">
                  <c:v>41130.596528566202</c:v>
                </c:pt>
                <c:pt idx="174">
                  <c:v>41694.074234898049</c:v>
                </c:pt>
                <c:pt idx="175">
                  <c:v>42627.743690128802</c:v>
                </c:pt>
                <c:pt idx="176">
                  <c:v>43726.06084701074</c:v>
                </c:pt>
                <c:pt idx="177">
                  <c:v>42912.966137265357</c:v>
                </c:pt>
                <c:pt idx="178">
                  <c:v>43153.27348064832</c:v>
                </c:pt>
                <c:pt idx="179">
                  <c:v>43542.637509473629</c:v>
                </c:pt>
                <c:pt idx="180">
                  <c:v>44995.996572051627</c:v>
                </c:pt>
                <c:pt idx="181">
                  <c:v>45598.461605386226</c:v>
                </c:pt>
                <c:pt idx="182">
                  <c:v>47303.227596593977</c:v>
                </c:pt>
                <c:pt idx="183">
                  <c:v>48206.048343202601</c:v>
                </c:pt>
                <c:pt idx="184">
                  <c:v>49328.032097134659</c:v>
                </c:pt>
                <c:pt idx="185">
                  <c:v>48661.830766833722</c:v>
                </c:pt>
                <c:pt idx="186">
                  <c:v>51130.089236765729</c:v>
                </c:pt>
                <c:pt idx="187">
                  <c:v>49641.246244893649</c:v>
                </c:pt>
                <c:pt idx="188">
                  <c:v>51190.862653145741</c:v>
                </c:pt>
                <c:pt idx="189">
                  <c:v>53538.734111445287</c:v>
                </c:pt>
                <c:pt idx="190">
                  <c:v>55160.119323840117</c:v>
                </c:pt>
                <c:pt idx="191">
                  <c:v>56546.720645165413</c:v>
                </c:pt>
                <c:pt idx="192">
                  <c:v>54585.044670685151</c:v>
                </c:pt>
                <c:pt idx="193">
                  <c:v>57074.48118652343</c:v>
                </c:pt>
                <c:pt idx="194">
                  <c:v>57544.658474035226</c:v>
                </c:pt>
                <c:pt idx="195">
                  <c:v>57961.334735928671</c:v>
                </c:pt>
                <c:pt idx="196">
                  <c:v>59314.69923458925</c:v>
                </c:pt>
                <c:pt idx="197">
                  <c:v>60531.808012812551</c:v>
                </c:pt>
                <c:pt idx="198">
                  <c:v>59691.599871965424</c:v>
                </c:pt>
                <c:pt idx="199">
                  <c:v>62071.631697269091</c:v>
                </c:pt>
                <c:pt idx="200">
                  <c:v>61191.480691279983</c:v>
                </c:pt>
                <c:pt idx="201">
                  <c:v>62674.278811200682</c:v>
                </c:pt>
                <c:pt idx="202">
                  <c:v>64355.455817941438</c:v>
                </c:pt>
                <c:pt idx="203">
                  <c:v>64185.338773473792</c:v>
                </c:pt>
                <c:pt idx="204">
                  <c:v>62251.902901224123</c:v>
                </c:pt>
                <c:pt idx="205">
                  <c:v>65821.322973099435</c:v>
                </c:pt>
                <c:pt idx="206">
                  <c:v>64772.349008111552</c:v>
                </c:pt>
                <c:pt idx="207">
                  <c:v>65387.09365547917</c:v>
                </c:pt>
                <c:pt idx="208">
                  <c:v>66219.206575997043</c:v>
                </c:pt>
                <c:pt idx="209">
                  <c:v>64939.244295836608</c:v>
                </c:pt>
                <c:pt idx="210">
                  <c:v>66290.155240447872</c:v>
                </c:pt>
                <c:pt idx="211">
                  <c:v>62285.181884520367</c:v>
                </c:pt>
                <c:pt idx="212">
                  <c:v>60734.259427780467</c:v>
                </c:pt>
                <c:pt idx="213">
                  <c:v>60742.409948349923</c:v>
                </c:pt>
                <c:pt idx="214">
                  <c:v>60916.357284976431</c:v>
                </c:pt>
                <c:pt idx="215">
                  <c:v>59946.211810863628</c:v>
                </c:pt>
                <c:pt idx="216">
                  <c:v>56962.89545480541</c:v>
                </c:pt>
                <c:pt idx="217">
                  <c:v>57338.929234221912</c:v>
                </c:pt>
                <c:pt idx="218">
                  <c:v>57879.986301999903</c:v>
                </c:pt>
                <c:pt idx="219">
                  <c:v>58096.286056062621</c:v>
                </c:pt>
                <c:pt idx="220">
                  <c:v>59132.087695248709</c:v>
                </c:pt>
                <c:pt idx="221">
                  <c:v>59279.897418378467</c:v>
                </c:pt>
                <c:pt idx="222">
                  <c:v>61459.237892472913</c:v>
                </c:pt>
                <c:pt idx="223">
                  <c:v>61538.820550207252</c:v>
                </c:pt>
                <c:pt idx="224">
                  <c:v>61543.855335675122</c:v>
                </c:pt>
                <c:pt idx="225">
                  <c:v>60415.710142713418</c:v>
                </c:pt>
                <c:pt idx="226">
                  <c:v>62650.482772903953</c:v>
                </c:pt>
                <c:pt idx="227">
                  <c:v>63880.072905037472</c:v>
                </c:pt>
                <c:pt idx="228">
                  <c:v>65083.02339930032</c:v>
                </c:pt>
                <c:pt idx="229">
                  <c:v>67662.099780336517</c:v>
                </c:pt>
                <c:pt idx="230">
                  <c:v>67729.795731274688</c:v>
                </c:pt>
                <c:pt idx="231">
                  <c:v>68419.363016424351</c:v>
                </c:pt>
                <c:pt idx="232">
                  <c:v>69372.953811629908</c:v>
                </c:pt>
                <c:pt idx="233">
                  <c:v>69737.040938976075</c:v>
                </c:pt>
                <c:pt idx="234">
                  <c:v>72121.57083287173</c:v>
                </c:pt>
                <c:pt idx="235">
                  <c:v>72581.743268764913</c:v>
                </c:pt>
                <c:pt idx="236">
                  <c:v>73893.54402037141</c:v>
                </c:pt>
                <c:pt idx="237">
                  <c:v>75323.470313372498</c:v>
                </c:pt>
                <c:pt idx="238">
                  <c:v>75870.206836910977</c:v>
                </c:pt>
                <c:pt idx="239">
                  <c:v>77439.606761475981</c:v>
                </c:pt>
                <c:pt idx="240">
                  <c:v>81770.111087220561</c:v>
                </c:pt>
                <c:pt idx="241">
                  <c:v>77566.974535748363</c:v>
                </c:pt>
                <c:pt idx="242">
                  <c:v>77074.15296161086</c:v>
                </c:pt>
                <c:pt idx="243">
                  <c:v>77712.536338319755</c:v>
                </c:pt>
                <c:pt idx="244">
                  <c:v>76222.975126805119</c:v>
                </c:pt>
                <c:pt idx="245">
                  <c:v>76684.165399880178</c:v>
                </c:pt>
                <c:pt idx="246">
                  <c:v>79528.619680440708</c:v>
                </c:pt>
                <c:pt idx="247">
                  <c:v>82110.320933982162</c:v>
                </c:pt>
                <c:pt idx="248">
                  <c:v>82565.499439118081</c:v>
                </c:pt>
                <c:pt idx="249">
                  <c:v>76910.580435590207</c:v>
                </c:pt>
                <c:pt idx="250">
                  <c:v>78469.288440896402</c:v>
                </c:pt>
                <c:pt idx="251">
                  <c:v>71375.553540382141</c:v>
                </c:pt>
                <c:pt idx="252">
                  <c:v>72094.227383954756</c:v>
                </c:pt>
                <c:pt idx="253">
                  <c:v>72049.439218091575</c:v>
                </c:pt>
                <c:pt idx="254">
                  <c:v>73444.775566381344</c:v>
                </c:pt>
                <c:pt idx="255">
                  <c:v>76412.780145594239</c:v>
                </c:pt>
                <c:pt idx="256">
                  <c:v>71549.408403677386</c:v>
                </c:pt>
                <c:pt idx="257">
                  <c:v>76581.424794892548</c:v>
                </c:pt>
                <c:pt idx="258">
                  <c:v>77673.389401792447</c:v>
                </c:pt>
                <c:pt idx="259">
                  <c:v>76437.522482369619</c:v>
                </c:pt>
                <c:pt idx="260">
                  <c:v>77858.380496500511</c:v>
                </c:pt>
                <c:pt idx="261">
                  <c:v>79536.228454512078</c:v>
                </c:pt>
                <c:pt idx="262">
                  <c:v>82415.778328331071</c:v>
                </c:pt>
                <c:pt idx="263">
                  <c:v>84892.758525772573</c:v>
                </c:pt>
                <c:pt idx="264">
                  <c:v>84850.050202142214</c:v>
                </c:pt>
                <c:pt idx="265">
                  <c:v>77857.274010179623</c:v>
                </c:pt>
                <c:pt idx="266">
                  <c:v>68224.70013740033</c:v>
                </c:pt>
                <c:pt idx="267">
                  <c:v>69380.278448799683</c:v>
                </c:pt>
                <c:pt idx="268">
                  <c:v>69754.003667216472</c:v>
                </c:pt>
                <c:pt idx="269">
                  <c:v>71133.527630874683</c:v>
                </c:pt>
                <c:pt idx="270">
                  <c:v>75136.218092426789</c:v>
                </c:pt>
                <c:pt idx="271">
                  <c:v>80697.720305141615</c:v>
                </c:pt>
                <c:pt idx="272">
                  <c:v>77460.062168173507</c:v>
                </c:pt>
                <c:pt idx="273">
                  <c:v>75390.832911010439</c:v>
                </c:pt>
                <c:pt idx="274">
                  <c:v>83635.301229935198</c:v>
                </c:pt>
                <c:pt idx="275">
                  <c:v>86846.014977559666</c:v>
                </c:pt>
                <c:pt idx="276">
                  <c:v>85959.012978077182</c:v>
                </c:pt>
                <c:pt idx="277">
                  <c:v>88329.362954088923</c:v>
                </c:pt>
                <c:pt idx="278">
                  <c:v>92186.954128839527</c:v>
                </c:pt>
                <c:pt idx="279">
                  <c:v>97093.80479442401</c:v>
                </c:pt>
                <c:pt idx="280">
                  <c:v>97762.463747841888</c:v>
                </c:pt>
                <c:pt idx="281">
                  <c:v>97314.147654631073</c:v>
                </c:pt>
                <c:pt idx="282">
                  <c:v>99612.694575538728</c:v>
                </c:pt>
                <c:pt idx="283">
                  <c:v>102629.997363927</c:v>
                </c:pt>
                <c:pt idx="284">
                  <c:v>97844.265802265261</c:v>
                </c:pt>
                <c:pt idx="285">
                  <c:v>104686.7458283132</c:v>
                </c:pt>
                <c:pt idx="286">
                  <c:v>103951.07465687281</c:v>
                </c:pt>
                <c:pt idx="287">
                  <c:v>108596.11279532551</c:v>
                </c:pt>
                <c:pt idx="288">
                  <c:v>102962.2589430689</c:v>
                </c:pt>
                <c:pt idx="289">
                  <c:v>99871.292675316276</c:v>
                </c:pt>
                <c:pt idx="290">
                  <c:v>103562.4018564843</c:v>
                </c:pt>
                <c:pt idx="291">
                  <c:v>94521.121866586123</c:v>
                </c:pt>
                <c:pt idx="292">
                  <c:v>95071.826673023272</c:v>
                </c:pt>
                <c:pt idx="293">
                  <c:v>93644.479365763007</c:v>
                </c:pt>
                <c:pt idx="294">
                  <c:v>95811.42239866007</c:v>
                </c:pt>
                <c:pt idx="295">
                  <c:v>93158.903364075857</c:v>
                </c:pt>
              </c:numCache>
            </c:numRef>
          </c:val>
          <c:smooth val="0"/>
          <c:extLst>
            <c:ext xmlns:c16="http://schemas.microsoft.com/office/drawing/2014/chart" uri="{C3380CC4-5D6E-409C-BE32-E72D297353CC}">
              <c16:uniqueId val="{00000001-35F7-48C7-8287-DC2E0457D684}"/>
            </c:ext>
          </c:extLst>
        </c:ser>
        <c:dLbls>
          <c:showLegendKey val="0"/>
          <c:showVal val="0"/>
          <c:showCatName val="0"/>
          <c:showSerName val="0"/>
          <c:showPercent val="0"/>
          <c:showBubbleSize val="0"/>
        </c:dLbls>
        <c:smooth val="0"/>
        <c:axId val="325066192"/>
        <c:axId val="325058704"/>
      </c:lineChart>
      <c:dateAx>
        <c:axId val="3250661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58704"/>
        <c:crosses val="autoZero"/>
        <c:auto val="1"/>
        <c:lblOffset val="100"/>
        <c:baseTimeUnit val="months"/>
      </c:dateAx>
      <c:valAx>
        <c:axId val="325058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6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76199</xdr:colOff>
      <xdr:row>316</xdr:row>
      <xdr:rowOff>185737</xdr:rowOff>
    </xdr:from>
    <xdr:to>
      <xdr:col>33</xdr:col>
      <xdr:colOff>304800</xdr:colOff>
      <xdr:row>356</xdr:row>
      <xdr:rowOff>142875</xdr:rowOff>
    </xdr:to>
    <xdr:graphicFrame macro="">
      <xdr:nvGraphicFramePr>
        <xdr:cNvPr id="2" name="Chart 1">
          <a:extLst>
            <a:ext uri="{FF2B5EF4-FFF2-40B4-BE49-F238E27FC236}">
              <a16:creationId xmlns:a16="http://schemas.microsoft.com/office/drawing/2014/main" id="{2E5F7BD9-6841-D597-5336-03773A795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E2E796-CE8C-4D29-A273-C7DE67D498F1}" name="Table1" displayName="Table1" ref="A104:L401" totalsRowShown="0" headerRowDxfId="2">
  <autoFilter ref="A104:L401" xr:uid="{C8E2E796-CE8C-4D29-A273-C7DE67D498F1}"/>
  <tableColumns count="12">
    <tableColumn id="1" xr3:uid="{C651DF61-E96F-4F3D-812E-8CBE7AA5ADD1}" name="Year"/>
    <tableColumn id="2" xr3:uid="{78A8E073-CC3F-41EB-92AA-742B8D296240}" name="Month"/>
    <tableColumn id="3" xr3:uid="{F6D11E41-309B-4C7C-B8CF-E13A3A578FAA}" name="Return" dataDxfId="9"/>
    <tableColumn id="4" xr3:uid="{227A580A-0BBD-4D6D-BC05-35CDDB70BE12}" name="Model Balance" dataDxfId="8"/>
    <tableColumn id="5" xr3:uid="{609F1696-756F-4D64-9162-2ADC96A1D06E}" name="Return2" dataDxfId="7"/>
    <tableColumn id="6" xr3:uid="{68C51F45-75F7-453B-A959-429311F8F095}" name="Benchmark Balance" dataDxfId="6"/>
    <tableColumn id="7" xr3:uid="{9C834CC4-4D9E-4B5F-A311-F179FD9EEF02}" name="Vanguard 500 Index Investor (VFINX)" dataDxfId="5"/>
    <tableColumn id="8" xr3:uid="{A9334A05-90DC-4D02-8011-7D6521EF9BFC}" name="Vanguard Total Intl Stock Index Inv (VGTSX)" dataDxfId="4"/>
    <tableColumn id="9" xr3:uid="{581BFC04-387E-49CF-A01B-9F86C52622B9}" name="Vanguard Total Bond Market Index Inv (VBMFX)" dataDxfId="3"/>
    <tableColumn id="10" xr3:uid="{FCFD9285-7052-45D2-83F2-063FC571D914}" name="Date" dataDxfId="1">
      <calculatedColumnFormula>DATE(Table1[[#This Row],[Year]], Table1[[#This Row],[Month]] + 1, 0)</calculatedColumnFormula>
    </tableColumn>
    <tableColumn id="11" xr3:uid="{B743872B-BA46-4D1A-8FA1-2902F9E144D2}" name="PV Balance" dataDxfId="0" dataCellStyle="Currency">
      <calculatedColumnFormula>Table1[[#This Row],[Model Balance]]</calculatedColumnFormula>
    </tableColumn>
    <tableColumn id="12" xr3:uid="{9FF63505-FF73-4CA7-89F4-DFBD1B8A6FD1}" name="DMxAA Balance" dataCellStyle="Currency"/>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8"/>
  <sheetViews>
    <sheetView tabSelected="1" topLeftCell="L316" workbookViewId="0">
      <selection activeCell="V359" sqref="V359"/>
    </sheetView>
  </sheetViews>
  <sheetFormatPr defaultRowHeight="15" x14ac:dyDescent="0.25"/>
  <cols>
    <col min="4" max="4" width="12.85546875" customWidth="1"/>
    <col min="5" max="5" width="10.140625" customWidth="1"/>
    <col min="6" max="6" width="10" customWidth="1"/>
    <col min="7" max="7" width="14.140625" customWidth="1"/>
    <col min="8" max="8" width="22.42578125" customWidth="1"/>
    <col min="9" max="9" width="13.7109375" customWidth="1"/>
    <col min="10" max="10" width="10.85546875" customWidth="1"/>
    <col min="11" max="11" width="13.85546875" style="13" customWidth="1"/>
    <col min="12" max="12" width="15.140625" style="13" bestFit="1" customWidth="1"/>
  </cols>
  <sheetData>
    <row r="1" spans="1:3" x14ac:dyDescent="0.25">
      <c r="A1" s="1" t="s">
        <v>0</v>
      </c>
    </row>
    <row r="2" spans="1:3" x14ac:dyDescent="0.25">
      <c r="A2" t="s">
        <v>1</v>
      </c>
    </row>
    <row r="3" spans="1:3" x14ac:dyDescent="0.25">
      <c r="A3" t="s">
        <v>2</v>
      </c>
    </row>
    <row r="4" spans="1:3" x14ac:dyDescent="0.25">
      <c r="A4" t="s">
        <v>3</v>
      </c>
    </row>
    <row r="5" spans="1:3" x14ac:dyDescent="0.25">
      <c r="A5" t="s">
        <v>4</v>
      </c>
    </row>
    <row r="6" spans="1:3" x14ac:dyDescent="0.25">
      <c r="A6" t="s">
        <v>5</v>
      </c>
    </row>
    <row r="8" spans="1:3" x14ac:dyDescent="0.25">
      <c r="A8" s="1" t="s">
        <v>6</v>
      </c>
    </row>
    <row r="9" spans="1:3" x14ac:dyDescent="0.25">
      <c r="A9" s="2" t="s">
        <v>7</v>
      </c>
      <c r="B9" s="2" t="s">
        <v>8</v>
      </c>
    </row>
    <row r="10" spans="1:3" x14ac:dyDescent="0.25">
      <c r="A10" t="s">
        <v>9</v>
      </c>
      <c r="B10" t="s">
        <v>10</v>
      </c>
    </row>
    <row r="11" spans="1:3" x14ac:dyDescent="0.25">
      <c r="A11" t="s">
        <v>11</v>
      </c>
      <c r="B11" t="s">
        <v>12</v>
      </c>
    </row>
    <row r="14" spans="1:3" x14ac:dyDescent="0.25">
      <c r="A14" s="1" t="s">
        <v>13</v>
      </c>
    </row>
    <row r="15" spans="1:3" x14ac:dyDescent="0.25">
      <c r="A15" s="2" t="s">
        <v>14</v>
      </c>
      <c r="B15" s="3" t="s">
        <v>15</v>
      </c>
      <c r="C15" s="3" t="s">
        <v>10</v>
      </c>
    </row>
    <row r="16" spans="1:3" x14ac:dyDescent="0.25">
      <c r="A16" s="4" t="s">
        <v>16</v>
      </c>
      <c r="B16" s="8">
        <v>10000</v>
      </c>
      <c r="C16" s="8">
        <v>10000</v>
      </c>
    </row>
    <row r="17" spans="1:10" x14ac:dyDescent="0.25">
      <c r="A17" s="4" t="s">
        <v>17</v>
      </c>
      <c r="B17" s="8">
        <v>89302.92</v>
      </c>
      <c r="C17" s="8">
        <v>57069.91</v>
      </c>
    </row>
    <row r="18" spans="1:10" x14ac:dyDescent="0.25">
      <c r="A18" s="4" t="s">
        <v>18</v>
      </c>
      <c r="B18" s="6">
        <v>9.2493383219228287E-2</v>
      </c>
      <c r="C18" s="6">
        <v>7.2906578143739686E-2</v>
      </c>
    </row>
    <row r="19" spans="1:10" x14ac:dyDescent="0.25">
      <c r="A19" s="4" t="s">
        <v>19</v>
      </c>
      <c r="B19" s="6">
        <v>0.12598876539156084</v>
      </c>
      <c r="C19" s="6">
        <v>0.1560347006642559</v>
      </c>
    </row>
    <row r="20" spans="1:10" x14ac:dyDescent="0.25">
      <c r="A20" s="4" t="s">
        <v>20</v>
      </c>
      <c r="B20" s="6">
        <v>0.29865170966407995</v>
      </c>
      <c r="C20" s="6">
        <v>0.32175543931376094</v>
      </c>
    </row>
    <row r="21" spans="1:10" x14ac:dyDescent="0.25">
      <c r="A21" s="4" t="s">
        <v>21</v>
      </c>
      <c r="B21" s="6">
        <v>-0.18274075876134188</v>
      </c>
      <c r="C21" s="6">
        <v>-0.37020697958271576</v>
      </c>
    </row>
    <row r="22" spans="1:10" x14ac:dyDescent="0.25">
      <c r="A22" s="4" t="s">
        <v>22</v>
      </c>
      <c r="B22" s="6">
        <v>-0.19707749495408255</v>
      </c>
      <c r="C22" s="6">
        <v>-0.50969211512097701</v>
      </c>
    </row>
    <row r="23" spans="1:10" x14ac:dyDescent="0.25">
      <c r="A23" s="4" t="s">
        <v>23</v>
      </c>
      <c r="B23" s="7">
        <v>0.62670752267629004</v>
      </c>
      <c r="C23" s="7">
        <v>0.41632221606535147</v>
      </c>
    </row>
    <row r="24" spans="1:10" x14ac:dyDescent="0.25">
      <c r="A24" s="4" t="s">
        <v>24</v>
      </c>
      <c r="B24" s="7">
        <v>0.93046261309237721</v>
      </c>
      <c r="C24" s="7">
        <v>0.59357657940504438</v>
      </c>
    </row>
    <row r="25" spans="1:10" x14ac:dyDescent="0.25">
      <c r="A25" s="4" t="s">
        <v>25</v>
      </c>
      <c r="B25" s="7">
        <v>0.73625023539005086</v>
      </c>
      <c r="C25" s="7">
        <v>0.99125977822546563</v>
      </c>
    </row>
    <row r="28" spans="1:10" x14ac:dyDescent="0.25">
      <c r="A28" s="1" t="s">
        <v>26</v>
      </c>
    </row>
    <row r="29" spans="1:10" x14ac:dyDescent="0.25">
      <c r="B29" s="9" t="s">
        <v>27</v>
      </c>
      <c r="C29" s="10" t="s">
        <v>27</v>
      </c>
      <c r="D29" s="11" t="s">
        <v>27</v>
      </c>
      <c r="E29" s="9" t="s">
        <v>28</v>
      </c>
      <c r="F29" s="10" t="s">
        <v>28</v>
      </c>
      <c r="G29" s="10" t="s">
        <v>28</v>
      </c>
      <c r="H29" s="11" t="s">
        <v>28</v>
      </c>
      <c r="I29" s="9" t="s">
        <v>29</v>
      </c>
      <c r="J29" s="11" t="s">
        <v>29</v>
      </c>
    </row>
    <row r="30" spans="1:10" x14ac:dyDescent="0.25">
      <c r="A30" s="2" t="s">
        <v>8</v>
      </c>
      <c r="B30" s="3" t="s">
        <v>30</v>
      </c>
      <c r="C30" s="3" t="s">
        <v>31</v>
      </c>
      <c r="D30" s="3" t="s">
        <v>32</v>
      </c>
      <c r="E30" s="3" t="s">
        <v>33</v>
      </c>
      <c r="F30" s="3" t="s">
        <v>34</v>
      </c>
      <c r="G30" s="3" t="s">
        <v>35</v>
      </c>
      <c r="H30" s="3" t="s">
        <v>36</v>
      </c>
      <c r="I30" s="3" t="s">
        <v>33</v>
      </c>
      <c r="J30" s="3" t="s">
        <v>34</v>
      </c>
    </row>
    <row r="31" spans="1:10" x14ac:dyDescent="0.25">
      <c r="A31" t="s">
        <v>15</v>
      </c>
      <c r="B31" s="6">
        <v>-4.6750810605288073E-2</v>
      </c>
      <c r="C31" s="6">
        <v>-0.17797652966999167</v>
      </c>
      <c r="D31" s="6">
        <v>-8.7667291056282126E-2</v>
      </c>
      <c r="E31" s="6">
        <v>4.6666130470405465E-2</v>
      </c>
      <c r="F31" s="6">
        <v>3.8543462841411857E-2</v>
      </c>
      <c r="G31" s="6">
        <v>7.3986817789050807E-2</v>
      </c>
      <c r="H31" s="6">
        <v>9.2493383219228287E-2</v>
      </c>
      <c r="I31" s="6">
        <v>0.16630742494212333</v>
      </c>
      <c r="J31" s="6">
        <v>0.15313091587961425</v>
      </c>
    </row>
    <row r="32" spans="1:10" x14ac:dyDescent="0.25">
      <c r="A32" t="s">
        <v>10</v>
      </c>
      <c r="B32" s="6">
        <v>-4.9152243220627501E-2</v>
      </c>
      <c r="C32" s="6">
        <v>-0.23948543298018399</v>
      </c>
      <c r="D32" s="6">
        <v>-0.15593369269395863</v>
      </c>
      <c r="E32" s="6">
        <v>8.0172507793823344E-2</v>
      </c>
      <c r="F32" s="6">
        <v>9.0917323744291068E-2</v>
      </c>
      <c r="G32" s="6">
        <v>0.11547197229918416</v>
      </c>
      <c r="H32" s="6">
        <v>7.2906578143739686E-2</v>
      </c>
      <c r="I32" s="6">
        <v>0.20303311690584391</v>
      </c>
      <c r="J32" s="6">
        <v>0.18074065442285184</v>
      </c>
    </row>
    <row r="34" spans="1:3" x14ac:dyDescent="0.25">
      <c r="A34" t="s">
        <v>37</v>
      </c>
    </row>
    <row r="36" spans="1:3" x14ac:dyDescent="0.25">
      <c r="A36" s="1" t="s">
        <v>38</v>
      </c>
    </row>
    <row r="37" spans="1:3" x14ac:dyDescent="0.25">
      <c r="A37" s="2" t="s">
        <v>14</v>
      </c>
      <c r="B37" s="3" t="s">
        <v>15</v>
      </c>
      <c r="C37" s="3" t="s">
        <v>10</v>
      </c>
    </row>
    <row r="38" spans="1:3" x14ac:dyDescent="0.25">
      <c r="A38" s="4" t="s">
        <v>39</v>
      </c>
      <c r="B38" s="6">
        <v>8.0643029662270192E-3</v>
      </c>
      <c r="C38" s="6">
        <v>6.9063620716143933E-3</v>
      </c>
    </row>
    <row r="39" spans="1:3" x14ac:dyDescent="0.25">
      <c r="A39" s="4" t="s">
        <v>40</v>
      </c>
      <c r="B39" s="6">
        <v>0.1011813112425064</v>
      </c>
      <c r="C39" s="6">
        <v>8.6098012894445075E-2</v>
      </c>
    </row>
    <row r="40" spans="1:3" x14ac:dyDescent="0.25">
      <c r="A40" s="4" t="s">
        <v>41</v>
      </c>
      <c r="B40" s="6">
        <v>7.3991218385873747E-3</v>
      </c>
      <c r="C40" s="6">
        <v>5.8815113862911161E-3</v>
      </c>
    </row>
    <row r="41" spans="1:3" x14ac:dyDescent="0.25">
      <c r="A41" s="4" t="s">
        <v>42</v>
      </c>
      <c r="B41" s="6">
        <v>9.2493383219228287E-2</v>
      </c>
      <c r="C41" s="6">
        <v>7.2906578143739686E-2</v>
      </c>
    </row>
    <row r="42" spans="1:3" x14ac:dyDescent="0.25">
      <c r="A42" s="4" t="s">
        <v>43</v>
      </c>
      <c r="B42" s="6">
        <v>3.636982380684313E-2</v>
      </c>
      <c r="C42" s="6">
        <v>4.5043338215715441E-2</v>
      </c>
    </row>
    <row r="43" spans="1:3" x14ac:dyDescent="0.25">
      <c r="A43" s="4" t="s">
        <v>44</v>
      </c>
      <c r="B43" s="6">
        <v>0.12598876539156084</v>
      </c>
      <c r="C43" s="6">
        <v>0.1560347006642559</v>
      </c>
    </row>
    <row r="44" spans="1:3" x14ac:dyDescent="0.25">
      <c r="A44" s="4" t="s">
        <v>45</v>
      </c>
      <c r="B44" s="6">
        <v>2.3786639286176796E-2</v>
      </c>
      <c r="C44" s="6">
        <v>3.0902881511524032E-2</v>
      </c>
    </row>
    <row r="45" spans="1:3" x14ac:dyDescent="0.25">
      <c r="A45" s="4" t="s">
        <v>22</v>
      </c>
      <c r="B45" s="6">
        <v>-0.19707749495408255</v>
      </c>
      <c r="C45" s="6">
        <v>-0.50969211512097701</v>
      </c>
    </row>
    <row r="46" spans="1:3" x14ac:dyDescent="0.25">
      <c r="A46" s="4" t="s">
        <v>25</v>
      </c>
      <c r="B46" s="7">
        <v>0.73625023539005086</v>
      </c>
      <c r="C46" s="7">
        <v>0.99125977822546563</v>
      </c>
    </row>
    <row r="47" spans="1:3" x14ac:dyDescent="0.25">
      <c r="A47" s="4" t="s">
        <v>46</v>
      </c>
      <c r="B47" s="7">
        <v>0.58584130845320126</v>
      </c>
      <c r="C47" s="7">
        <v>1.0000000000000002</v>
      </c>
    </row>
    <row r="48" spans="1:3" x14ac:dyDescent="0.25">
      <c r="A48" s="4" t="s">
        <v>47</v>
      </c>
      <c r="B48" s="6">
        <v>4.8219249282490578E-2</v>
      </c>
      <c r="C48" s="6">
        <v>-2.0816681711721685E-17</v>
      </c>
    </row>
    <row r="49" spans="1:3" x14ac:dyDescent="0.25">
      <c r="A49" s="4" t="s">
        <v>48</v>
      </c>
      <c r="B49" s="6">
        <v>0.52642769144293899</v>
      </c>
      <c r="C49" s="6">
        <v>1</v>
      </c>
    </row>
    <row r="50" spans="1:3" x14ac:dyDescent="0.25">
      <c r="A50" s="4" t="s">
        <v>23</v>
      </c>
      <c r="B50" s="7">
        <v>0.62670752267629004</v>
      </c>
      <c r="C50" s="7">
        <v>0.41632221606535147</v>
      </c>
    </row>
    <row r="51" spans="1:3" x14ac:dyDescent="0.25">
      <c r="A51" s="4" t="s">
        <v>24</v>
      </c>
      <c r="B51" s="7">
        <v>0.93046261309237721</v>
      </c>
      <c r="C51" s="7">
        <v>0.59357657940504438</v>
      </c>
    </row>
    <row r="52" spans="1:3" x14ac:dyDescent="0.25">
      <c r="A52" s="4" t="s">
        <v>49</v>
      </c>
      <c r="B52" s="7">
        <v>13.493464521886938</v>
      </c>
      <c r="C52" s="7">
        <v>6.5154998375339499</v>
      </c>
    </row>
    <row r="53" spans="1:3" x14ac:dyDescent="0.25">
      <c r="A53" s="4" t="s">
        <v>50</v>
      </c>
      <c r="B53" s="7">
        <v>0.23767714589487374</v>
      </c>
      <c r="C53" s="7">
        <v>0.33476987220536875</v>
      </c>
    </row>
    <row r="54" spans="1:3" x14ac:dyDescent="0.25">
      <c r="A54" s="4" t="s">
        <v>51</v>
      </c>
      <c r="B54" s="6">
        <v>1.95868050754886E-2</v>
      </c>
      <c r="C54" t="s">
        <v>52</v>
      </c>
    </row>
    <row r="55" spans="1:3" x14ac:dyDescent="0.25">
      <c r="A55" s="4" t="s">
        <v>53</v>
      </c>
      <c r="B55" s="6">
        <v>0.10813529439023022</v>
      </c>
      <c r="C55" t="s">
        <v>52</v>
      </c>
    </row>
    <row r="56" spans="1:3" x14ac:dyDescent="0.25">
      <c r="A56" s="4" t="s">
        <v>54</v>
      </c>
      <c r="B56" s="7">
        <v>0.18113239702113601</v>
      </c>
      <c r="C56" t="s">
        <v>52</v>
      </c>
    </row>
    <row r="57" spans="1:3" x14ac:dyDescent="0.25">
      <c r="A57" s="4" t="s">
        <v>55</v>
      </c>
      <c r="B57" s="7">
        <v>-0.60327570177614265</v>
      </c>
      <c r="C57" s="7">
        <v>-0.57490318216293301</v>
      </c>
    </row>
    <row r="58" spans="1:3" x14ac:dyDescent="0.25">
      <c r="A58" s="4" t="s">
        <v>56</v>
      </c>
      <c r="B58" s="7">
        <v>1.7080061871175483</v>
      </c>
      <c r="C58" s="7">
        <v>0.94314730348383691</v>
      </c>
    </row>
    <row r="59" spans="1:3" x14ac:dyDescent="0.25">
      <c r="A59" s="4" t="s">
        <v>57</v>
      </c>
      <c r="B59" s="6">
        <v>-5.4151344052562701E-2</v>
      </c>
      <c r="C59" s="6">
        <v>-8.022287467570019E-2</v>
      </c>
    </row>
    <row r="60" spans="1:3" x14ac:dyDescent="0.25">
      <c r="A60" s="4" t="s">
        <v>58</v>
      </c>
      <c r="B60" s="6">
        <v>-5.1758733634044915E-2</v>
      </c>
      <c r="C60" s="6">
        <v>-6.7183336162507018E-2</v>
      </c>
    </row>
    <row r="61" spans="1:3" x14ac:dyDescent="0.25">
      <c r="A61" s="4" t="s">
        <v>59</v>
      </c>
      <c r="B61" s="6">
        <v>-8.2703389990219103E-2</v>
      </c>
      <c r="C61" s="6">
        <v>-0.10110178718127977</v>
      </c>
    </row>
    <row r="62" spans="1:3" x14ac:dyDescent="0.25">
      <c r="A62" s="4" t="s">
        <v>60</v>
      </c>
      <c r="B62" s="7">
        <v>76.891677653829646</v>
      </c>
      <c r="C62" s="7">
        <v>100</v>
      </c>
    </row>
    <row r="63" spans="1:3" x14ac:dyDescent="0.25">
      <c r="A63" s="4" t="s">
        <v>61</v>
      </c>
      <c r="B63" s="7">
        <v>62.52402054391613</v>
      </c>
      <c r="C63" s="7">
        <v>100</v>
      </c>
    </row>
    <row r="64" spans="1:3" x14ac:dyDescent="0.25">
      <c r="A64" s="4" t="s">
        <v>62</v>
      </c>
      <c r="B64" s="6">
        <v>0.100555419921875</v>
      </c>
      <c r="C64" s="6">
        <v>6.0211181640625E-2</v>
      </c>
    </row>
    <row r="65" spans="1:9" x14ac:dyDescent="0.25">
      <c r="A65" s="4" t="s">
        <v>63</v>
      </c>
      <c r="B65" s="6">
        <v>6.3812255859375E-2</v>
      </c>
      <c r="C65" s="6">
        <v>4.6173095703125E-2</v>
      </c>
    </row>
    <row r="66" spans="1:9" x14ac:dyDescent="0.25">
      <c r="A66" s="4" t="s">
        <v>64</v>
      </c>
      <c r="B66" t="s">
        <v>65</v>
      </c>
      <c r="C66" t="s">
        <v>66</v>
      </c>
    </row>
    <row r="67" spans="1:9" x14ac:dyDescent="0.25">
      <c r="A67" s="4" t="s">
        <v>67</v>
      </c>
      <c r="B67" s="7">
        <v>0.89234399705986467</v>
      </c>
      <c r="C67" s="7">
        <v>0.82839301015490974</v>
      </c>
    </row>
    <row r="69" spans="1:9" x14ac:dyDescent="0.25">
      <c r="A69" s="4" t="s">
        <v>68</v>
      </c>
    </row>
    <row r="71" spans="1:9" x14ac:dyDescent="0.25">
      <c r="A71" s="1" t="s">
        <v>69</v>
      </c>
    </row>
    <row r="72" spans="1:9" x14ac:dyDescent="0.25">
      <c r="C72" s="9" t="s">
        <v>15</v>
      </c>
      <c r="D72" s="11" t="s">
        <v>15</v>
      </c>
      <c r="E72" s="9" t="s">
        <v>10</v>
      </c>
      <c r="F72" s="11" t="s">
        <v>10</v>
      </c>
    </row>
    <row r="73" spans="1:9" x14ac:dyDescent="0.25">
      <c r="A73" s="2" t="s">
        <v>70</v>
      </c>
      <c r="B73" s="3" t="s">
        <v>71</v>
      </c>
      <c r="C73" s="3" t="s">
        <v>72</v>
      </c>
      <c r="D73" s="3" t="s">
        <v>73</v>
      </c>
      <c r="E73" s="3" t="s">
        <v>72</v>
      </c>
      <c r="F73" s="3" t="s">
        <v>73</v>
      </c>
      <c r="G73" s="3" t="s">
        <v>74</v>
      </c>
      <c r="H73" s="3" t="s">
        <v>75</v>
      </c>
      <c r="I73" s="3" t="s">
        <v>76</v>
      </c>
    </row>
    <row r="74" spans="1:9" x14ac:dyDescent="0.25">
      <c r="A74">
        <v>1998</v>
      </c>
      <c r="B74" s="6">
        <v>1.6118779525640781E-2</v>
      </c>
      <c r="C74" s="6">
        <v>0.28617102865108657</v>
      </c>
      <c r="D74" s="8">
        <v>12861.71</v>
      </c>
      <c r="E74" s="6">
        <v>0.28617102865108657</v>
      </c>
      <c r="F74" s="8">
        <v>12861.71</v>
      </c>
      <c r="G74" s="6">
        <v>0.28617102865108657</v>
      </c>
      <c r="H74" s="6">
        <v>0.1560283687943258</v>
      </c>
      <c r="I74" s="6">
        <v>8.5816784931183721E-2</v>
      </c>
    </row>
    <row r="75" spans="1:9" x14ac:dyDescent="0.25">
      <c r="A75">
        <v>1999</v>
      </c>
      <c r="B75" s="6">
        <v>2.6847845209586163E-2</v>
      </c>
      <c r="C75" s="6">
        <v>0.21909590864264228</v>
      </c>
      <c r="D75" s="8">
        <v>15679.66</v>
      </c>
      <c r="E75" s="6">
        <v>0.21068445714889172</v>
      </c>
      <c r="F75" s="8">
        <v>15571.47</v>
      </c>
      <c r="G75" s="6">
        <v>0.21068445714889172</v>
      </c>
      <c r="H75" s="6">
        <v>0.29919219161239341</v>
      </c>
      <c r="I75" s="6">
        <v>-7.59208632136954E-3</v>
      </c>
    </row>
    <row r="76" spans="1:9" x14ac:dyDescent="0.25">
      <c r="A76">
        <v>2000</v>
      </c>
      <c r="B76" s="6">
        <v>3.3868629146120988E-2</v>
      </c>
      <c r="C76" s="6">
        <v>-0.18274075876134188</v>
      </c>
      <c r="D76" s="8">
        <v>12814.35</v>
      </c>
      <c r="E76" s="6">
        <v>-9.0561561008421498E-2</v>
      </c>
      <c r="F76" s="8">
        <v>14161.3</v>
      </c>
      <c r="G76" s="6">
        <v>-9.0561561008421498E-2</v>
      </c>
      <c r="H76" s="6">
        <v>-0.15614201395979821</v>
      </c>
      <c r="I76" s="6">
        <v>0.113915364049884</v>
      </c>
    </row>
    <row r="77" spans="1:9" x14ac:dyDescent="0.25">
      <c r="A77">
        <v>2001</v>
      </c>
      <c r="B77" s="6">
        <v>1.5517232973282225E-2</v>
      </c>
      <c r="C77" s="6">
        <v>8.4274480547580355E-2</v>
      </c>
      <c r="D77" s="8">
        <v>13894.27</v>
      </c>
      <c r="E77" s="6">
        <v>-0.12023138679013401</v>
      </c>
      <c r="F77" s="8">
        <v>12458.66</v>
      </c>
      <c r="G77" s="6">
        <v>-0.12023138679013379</v>
      </c>
      <c r="H77" s="6">
        <v>-0.20153053047460912</v>
      </c>
      <c r="I77" s="6">
        <v>8.4274480547580577E-2</v>
      </c>
    </row>
    <row r="78" spans="1:9" x14ac:dyDescent="0.25">
      <c r="A78">
        <v>2002</v>
      </c>
      <c r="B78" s="6">
        <v>2.3768900295439099E-2</v>
      </c>
      <c r="C78" s="6">
        <v>8.2581381393389774E-2</v>
      </c>
      <c r="D78" s="8">
        <v>15041.68</v>
      </c>
      <c r="E78" s="6">
        <v>-0.22145112096319275</v>
      </c>
      <c r="F78" s="8">
        <v>9699.68</v>
      </c>
      <c r="G78" s="6">
        <v>-0.22145112096319253</v>
      </c>
      <c r="H78" s="6">
        <v>-0.15082728972815174</v>
      </c>
      <c r="I78" s="6">
        <v>8.2581381393389774E-2</v>
      </c>
    </row>
    <row r="79" spans="1:9" x14ac:dyDescent="0.25">
      <c r="A79">
        <v>2003</v>
      </c>
      <c r="B79" s="6">
        <v>1.8793961033904294E-2</v>
      </c>
      <c r="C79" s="6">
        <v>0.18750416000087777</v>
      </c>
      <c r="D79" s="8">
        <v>17862.05</v>
      </c>
      <c r="E79" s="6">
        <v>0.28501924633606324</v>
      </c>
      <c r="F79" s="8">
        <v>12464.27</v>
      </c>
      <c r="G79" s="6">
        <v>0.28501924633606324</v>
      </c>
      <c r="H79" s="6">
        <v>0.40339350863308954</v>
      </c>
      <c r="I79" s="6">
        <v>3.9733357005828251E-2</v>
      </c>
    </row>
    <row r="80" spans="1:9" x14ac:dyDescent="0.25">
      <c r="A80">
        <v>2004</v>
      </c>
      <c r="B80" s="6">
        <v>3.2557172574130711E-2</v>
      </c>
      <c r="C80" s="6">
        <v>0.20836842105263087</v>
      </c>
      <c r="D80" s="8">
        <v>21583.94</v>
      </c>
      <c r="E80" s="6">
        <v>0.10740215075455373</v>
      </c>
      <c r="F80" s="8">
        <v>13802.96</v>
      </c>
      <c r="G80" s="6">
        <v>0.10740215075455373</v>
      </c>
      <c r="H80" s="6">
        <v>0.20836842105263109</v>
      </c>
      <c r="I80" s="6">
        <v>4.2371114282862887E-2</v>
      </c>
    </row>
    <row r="81" spans="1:9" x14ac:dyDescent="0.25">
      <c r="A81">
        <v>2005</v>
      </c>
      <c r="B81" s="6">
        <v>3.4155516763821447E-2</v>
      </c>
      <c r="C81" s="6">
        <v>0.15571064055406403</v>
      </c>
      <c r="D81" s="8">
        <v>24944.79</v>
      </c>
      <c r="E81" s="6">
        <v>4.7744350123870349E-2</v>
      </c>
      <c r="F81" s="8">
        <v>14461.98</v>
      </c>
      <c r="G81" s="6">
        <v>4.7744350123870349E-2</v>
      </c>
      <c r="H81" s="6">
        <v>0.15571064055406425</v>
      </c>
      <c r="I81" s="6">
        <v>2.3956262836749787E-2</v>
      </c>
    </row>
    <row r="82" spans="1:9" x14ac:dyDescent="0.25">
      <c r="A82">
        <v>2006</v>
      </c>
      <c r="B82" s="6">
        <v>2.5407671425515366E-2</v>
      </c>
      <c r="C82" s="6">
        <v>0.2663693791629298</v>
      </c>
      <c r="D82" s="8">
        <v>31589.32</v>
      </c>
      <c r="E82" s="6">
        <v>0.15641645624444234</v>
      </c>
      <c r="F82" s="8">
        <v>16724.07</v>
      </c>
      <c r="G82" s="6">
        <v>0.15641645624444234</v>
      </c>
      <c r="H82" s="6">
        <v>0.2663693791629298</v>
      </c>
      <c r="I82" s="6">
        <v>4.2686690431296581E-2</v>
      </c>
    </row>
    <row r="83" spans="1:9" x14ac:dyDescent="0.25">
      <c r="A83">
        <v>2007</v>
      </c>
      <c r="B83" s="6">
        <v>4.0813699103002365E-2</v>
      </c>
      <c r="C83" s="6">
        <v>0.15522283633994838</v>
      </c>
      <c r="D83" s="8">
        <v>36492.699999999997</v>
      </c>
      <c r="E83" s="6">
        <v>5.3866787048000742E-2</v>
      </c>
      <c r="F83" s="8">
        <v>17624.939999999999</v>
      </c>
      <c r="G83" s="6">
        <v>5.3866787048000964E-2</v>
      </c>
      <c r="H83" s="6">
        <v>0.1552228363399486</v>
      </c>
      <c r="I83" s="6">
        <v>6.921247882993109E-2</v>
      </c>
    </row>
    <row r="84" spans="1:9" x14ac:dyDescent="0.25">
      <c r="A84">
        <v>2008</v>
      </c>
      <c r="B84" s="6">
        <v>9.1484118742313214E-4</v>
      </c>
      <c r="C84" s="6">
        <v>-6.3414014394237994E-2</v>
      </c>
      <c r="D84" s="8">
        <v>34178.550000000003</v>
      </c>
      <c r="E84" s="6">
        <v>-0.37020697958271576</v>
      </c>
      <c r="F84" s="8">
        <v>11100.06</v>
      </c>
      <c r="G84" s="6">
        <v>-0.37020697958271565</v>
      </c>
      <c r="H84" s="6">
        <v>-0.44100817605444187</v>
      </c>
      <c r="I84" s="6">
        <v>5.0526032780400909E-2</v>
      </c>
    </row>
    <row r="85" spans="1:9" x14ac:dyDescent="0.25">
      <c r="A85">
        <v>2009</v>
      </c>
      <c r="B85" s="6">
        <v>2.7212773334648555E-2</v>
      </c>
      <c r="C85" s="6">
        <v>9.2109381915309596E-2</v>
      </c>
      <c r="D85" s="8">
        <v>37326.720000000001</v>
      </c>
      <c r="E85" s="6">
        <v>0.2648558143268076</v>
      </c>
      <c r="F85" s="8">
        <v>14039.98</v>
      </c>
      <c r="G85" s="6">
        <v>0.2648558143268076</v>
      </c>
      <c r="H85" s="6">
        <v>0.36726696123786606</v>
      </c>
      <c r="I85" s="6">
        <v>5.9345448061892903E-2</v>
      </c>
    </row>
    <row r="86" spans="1:9" x14ac:dyDescent="0.25">
      <c r="A86">
        <v>2010</v>
      </c>
      <c r="B86" s="6">
        <v>1.4956721652696681E-2</v>
      </c>
      <c r="C86" s="6">
        <v>3.9263024560865833E-2</v>
      </c>
      <c r="D86" s="8">
        <v>38792.28</v>
      </c>
      <c r="E86" s="6">
        <v>0.14913727392968634</v>
      </c>
      <c r="F86" s="8">
        <v>16133.87</v>
      </c>
      <c r="G86" s="6">
        <v>0.14913727392968612</v>
      </c>
      <c r="H86" s="6">
        <v>0.11120923640007652</v>
      </c>
      <c r="I86" s="6">
        <v>6.4214466468665243E-2</v>
      </c>
    </row>
    <row r="87" spans="1:9" x14ac:dyDescent="0.25">
      <c r="A87">
        <v>2011</v>
      </c>
      <c r="B87" s="6">
        <v>2.962146107701602E-2</v>
      </c>
      <c r="C87" s="6">
        <v>8.863461143746143E-3</v>
      </c>
      <c r="D87" s="8">
        <v>39136.11</v>
      </c>
      <c r="E87" s="6">
        <v>1.9660136966394237E-2</v>
      </c>
      <c r="F87" s="8">
        <v>16451.060000000001</v>
      </c>
      <c r="G87" s="6">
        <v>1.9660136966394237E-2</v>
      </c>
      <c r="H87" s="6">
        <v>-0.14564419035336418</v>
      </c>
      <c r="I87" s="6">
        <v>7.5578581363751951E-2</v>
      </c>
    </row>
    <row r="88" spans="1:9" x14ac:dyDescent="0.25">
      <c r="A88">
        <v>2012</v>
      </c>
      <c r="B88" s="6">
        <v>1.7410849942970152E-2</v>
      </c>
      <c r="C88" s="6">
        <v>0.11294287718065066</v>
      </c>
      <c r="D88" s="8">
        <v>43556.26</v>
      </c>
      <c r="E88" s="6">
        <v>0.15824680301519667</v>
      </c>
      <c r="F88" s="8">
        <v>19054.39</v>
      </c>
      <c r="G88" s="6">
        <v>0.15824680301519622</v>
      </c>
      <c r="H88" s="6">
        <v>0.18141506450388523</v>
      </c>
      <c r="I88" s="6">
        <v>4.0479329887120219E-2</v>
      </c>
    </row>
    <row r="89" spans="1:9" x14ac:dyDescent="0.25">
      <c r="A89">
        <v>2013</v>
      </c>
      <c r="B89" s="6">
        <v>1.5017627911152021E-2</v>
      </c>
      <c r="C89" s="6">
        <v>0.29865170966407995</v>
      </c>
      <c r="D89" s="8">
        <v>56564.41</v>
      </c>
      <c r="E89" s="6">
        <v>0.32175543931376094</v>
      </c>
      <c r="F89" s="8">
        <v>25185.24</v>
      </c>
      <c r="G89" s="6">
        <v>0.32175543931376094</v>
      </c>
      <c r="H89" s="6">
        <v>0.15044983555017821</v>
      </c>
      <c r="I89" s="6">
        <v>-2.2623880791436624E-2</v>
      </c>
    </row>
    <row r="90" spans="1:9" x14ac:dyDescent="0.25">
      <c r="A90">
        <v>2014</v>
      </c>
      <c r="B90" s="6">
        <v>7.566187819483261E-3</v>
      </c>
      <c r="C90" s="6">
        <v>0.13508507728040842</v>
      </c>
      <c r="D90" s="8">
        <v>64205.41</v>
      </c>
      <c r="E90" s="6">
        <v>0.13508507728040842</v>
      </c>
      <c r="F90" s="8">
        <v>28587.39</v>
      </c>
      <c r="G90" s="6">
        <v>0.13508507728040842</v>
      </c>
      <c r="H90" s="6">
        <v>-4.2376929321670587E-2</v>
      </c>
      <c r="I90" s="6">
        <v>5.7578173452036419E-2</v>
      </c>
    </row>
    <row r="91" spans="1:9" x14ac:dyDescent="0.25">
      <c r="A91">
        <v>2015</v>
      </c>
      <c r="B91" s="6">
        <v>7.2947897619792812E-3</v>
      </c>
      <c r="C91" s="6">
        <v>-6.6045155879253747E-2</v>
      </c>
      <c r="D91" s="8">
        <v>59964.959999999999</v>
      </c>
      <c r="E91" s="6">
        <v>1.2483401055463528E-2</v>
      </c>
      <c r="F91" s="8">
        <v>28944.26</v>
      </c>
      <c r="G91" s="6">
        <v>1.2483401055463528E-2</v>
      </c>
      <c r="H91" s="6">
        <v>-4.3735053059031692E-2</v>
      </c>
      <c r="I91" s="6">
        <v>2.9853172740879064E-3</v>
      </c>
    </row>
    <row r="92" spans="1:9" x14ac:dyDescent="0.25">
      <c r="A92">
        <v>2016</v>
      </c>
      <c r="B92" s="6">
        <v>2.074622132967141E-2</v>
      </c>
      <c r="C92" s="6">
        <v>6.5623209931694682E-2</v>
      </c>
      <c r="D92" s="8">
        <v>63900.05</v>
      </c>
      <c r="E92" s="6">
        <v>0.11816973041245582</v>
      </c>
      <c r="F92" s="8">
        <v>32364.59</v>
      </c>
      <c r="G92" s="6">
        <v>0.11816973041245582</v>
      </c>
      <c r="H92" s="6">
        <v>4.6526429662199664E-2</v>
      </c>
      <c r="I92" s="6">
        <v>2.4976018858308802E-2</v>
      </c>
    </row>
    <row r="93" spans="1:9" x14ac:dyDescent="0.25">
      <c r="A93">
        <v>2017</v>
      </c>
      <c r="B93" s="6">
        <v>2.109082474595203E-2</v>
      </c>
      <c r="C93" s="6">
        <v>0.21226547246423388</v>
      </c>
      <c r="D93" s="8">
        <v>77463.83</v>
      </c>
      <c r="E93" s="6">
        <v>0.21667673490344641</v>
      </c>
      <c r="F93" s="8">
        <v>39377.25</v>
      </c>
      <c r="G93" s="6">
        <v>0.21667673490344641</v>
      </c>
      <c r="H93" s="6">
        <v>0.27395758456314057</v>
      </c>
      <c r="I93" s="6">
        <v>3.4614258438891765E-2</v>
      </c>
    </row>
    <row r="94" spans="1:9" x14ac:dyDescent="0.25">
      <c r="A94">
        <v>2018</v>
      </c>
      <c r="B94" s="6">
        <v>1.9101588486315491E-2</v>
      </c>
      <c r="C94" s="6">
        <v>-7.8306870021050412E-2</v>
      </c>
      <c r="D94" s="8">
        <v>71397.88</v>
      </c>
      <c r="E94" s="6">
        <v>-4.5240884732532849E-2</v>
      </c>
      <c r="F94" s="8">
        <v>37595.78</v>
      </c>
      <c r="G94" s="6">
        <v>-4.5240884732533293E-2</v>
      </c>
      <c r="H94" s="6">
        <v>-0.14442830698656905</v>
      </c>
      <c r="I94" s="6">
        <v>-1.2719338139858261E-3</v>
      </c>
    </row>
    <row r="95" spans="1:9" x14ac:dyDescent="0.25">
      <c r="A95">
        <v>2019</v>
      </c>
      <c r="B95" s="6">
        <v>2.2851297401227155E-2</v>
      </c>
      <c r="C95" s="6">
        <v>0.18938143769395532</v>
      </c>
      <c r="D95" s="8">
        <v>84919.31</v>
      </c>
      <c r="E95" s="6">
        <v>0.31326989452085074</v>
      </c>
      <c r="F95" s="8">
        <v>49373.41</v>
      </c>
      <c r="G95" s="6">
        <v>0.31326989452085052</v>
      </c>
      <c r="H95" s="6">
        <v>0.21431914720029566</v>
      </c>
      <c r="I95" s="6">
        <v>8.6061309604867908E-2</v>
      </c>
    </row>
    <row r="96" spans="1:9" x14ac:dyDescent="0.25">
      <c r="A96">
        <v>2020</v>
      </c>
      <c r="B96" s="6">
        <v>1.3620054947192761E-2</v>
      </c>
      <c r="C96" s="6">
        <v>2.2977259592795729E-2</v>
      </c>
      <c r="D96" s="8">
        <v>86870.52</v>
      </c>
      <c r="E96" s="6">
        <v>0.18247674858610852</v>
      </c>
      <c r="F96" s="8">
        <v>58382.91</v>
      </c>
      <c r="G96" s="6">
        <v>0.18247674858610829</v>
      </c>
      <c r="H96" s="6">
        <v>0.11163326910992133</v>
      </c>
      <c r="I96" s="6">
        <v>7.612268562658242E-2</v>
      </c>
    </row>
    <row r="97" spans="1:12" x14ac:dyDescent="0.25">
      <c r="A97">
        <v>2021</v>
      </c>
      <c r="B97" s="6">
        <v>7.0364028655451438E-2</v>
      </c>
      <c r="C97" s="6">
        <v>0.25057296359533332</v>
      </c>
      <c r="D97" s="8">
        <v>108637.92</v>
      </c>
      <c r="E97" s="6">
        <v>0.28532789163074335</v>
      </c>
      <c r="F97" s="8">
        <v>75041.19</v>
      </c>
      <c r="G97" s="6">
        <v>0.28532789163074335</v>
      </c>
      <c r="H97" s="6">
        <v>8.6138863628967943E-2</v>
      </c>
      <c r="I97" s="6">
        <v>-1.7650334301045345E-2</v>
      </c>
    </row>
    <row r="98" spans="1:12" x14ac:dyDescent="0.25">
      <c r="A98">
        <v>2022</v>
      </c>
      <c r="B98" s="6">
        <v>6.2298692261891775E-2</v>
      </c>
      <c r="C98" s="6">
        <v>-0.17797652966999178</v>
      </c>
      <c r="D98" s="8">
        <v>89302.92</v>
      </c>
      <c r="E98" s="6">
        <v>-0.2394854329801841</v>
      </c>
      <c r="F98" s="8">
        <v>57069.91</v>
      </c>
      <c r="G98" s="6">
        <v>-0.23948543298018399</v>
      </c>
      <c r="H98" s="6">
        <v>-0.26807413304485284</v>
      </c>
      <c r="I98" s="6">
        <v>-0.14649311904897144</v>
      </c>
    </row>
    <row r="100" spans="1:12" x14ac:dyDescent="0.25">
      <c r="A100" t="s">
        <v>77</v>
      </c>
    </row>
    <row r="102" spans="1:12" x14ac:dyDescent="0.25">
      <c r="A102" s="1" t="s">
        <v>78</v>
      </c>
    </row>
    <row r="103" spans="1:12" x14ac:dyDescent="0.25">
      <c r="C103" s="9" t="s">
        <v>15</v>
      </c>
      <c r="D103" s="11" t="s">
        <v>15</v>
      </c>
      <c r="E103" s="9" t="s">
        <v>10</v>
      </c>
      <c r="F103" s="11" t="s">
        <v>10</v>
      </c>
    </row>
    <row r="104" spans="1:12" x14ac:dyDescent="0.25">
      <c r="A104" s="2" t="s">
        <v>70</v>
      </c>
      <c r="B104" s="3" t="s">
        <v>79</v>
      </c>
      <c r="C104" s="3" t="s">
        <v>72</v>
      </c>
      <c r="D104" s="15" t="s">
        <v>260</v>
      </c>
      <c r="E104" s="3" t="s">
        <v>257</v>
      </c>
      <c r="F104" s="15" t="s">
        <v>261</v>
      </c>
      <c r="G104" s="3" t="s">
        <v>74</v>
      </c>
      <c r="H104" s="3" t="s">
        <v>75</v>
      </c>
      <c r="I104" s="3" t="s">
        <v>76</v>
      </c>
      <c r="J104" s="3" t="s">
        <v>258</v>
      </c>
      <c r="K104" s="16" t="s">
        <v>256</v>
      </c>
      <c r="L104" s="14" t="s">
        <v>259</v>
      </c>
    </row>
    <row r="105" spans="1:12" x14ac:dyDescent="0.25">
      <c r="A105">
        <v>1998</v>
      </c>
      <c r="B105">
        <v>1</v>
      </c>
      <c r="C105" s="6">
        <v>1.1102475852115212E-2</v>
      </c>
      <c r="D105" s="8">
        <v>10111.02</v>
      </c>
      <c r="E105" s="6">
        <v>1.1102475852115212E-2</v>
      </c>
      <c r="F105" s="8">
        <v>10111.02</v>
      </c>
      <c r="G105" s="6">
        <v>1.1102475852115212E-2</v>
      </c>
      <c r="H105" s="6">
        <v>3.039513677811545E-2</v>
      </c>
      <c r="I105" s="6">
        <v>1.3201189296333071E-2</v>
      </c>
      <c r="J105" s="12">
        <f>DATE(Table1[[#This Row],[Year]], Table1[[#This Row],[Month]] + 1, 0)</f>
        <v>35826</v>
      </c>
      <c r="K105" s="17">
        <f>Table1[[#This Row],[Model Balance]]</f>
        <v>10111.02</v>
      </c>
      <c r="L105" s="13">
        <v>10111.024758514141</v>
      </c>
    </row>
    <row r="106" spans="1:12" x14ac:dyDescent="0.25">
      <c r="A106">
        <v>1998</v>
      </c>
      <c r="B106">
        <v>2</v>
      </c>
      <c r="C106" s="6">
        <v>7.1922696826616894E-2</v>
      </c>
      <c r="D106" s="8">
        <v>10838.24</v>
      </c>
      <c r="E106" s="6">
        <v>7.1922696826616894E-2</v>
      </c>
      <c r="F106" s="8">
        <v>10838.24</v>
      </c>
      <c r="G106" s="6">
        <v>7.1922696826616894E-2</v>
      </c>
      <c r="H106" s="6">
        <v>6.8829891838741331E-2</v>
      </c>
      <c r="I106" s="6">
        <v>-9.5378564405124155E-4</v>
      </c>
      <c r="J106" s="12">
        <f>DATE(Table1[[#This Row],[Year]], Table1[[#This Row],[Month]] + 1, 0)</f>
        <v>35854</v>
      </c>
      <c r="K106" s="17">
        <f>Table1[[#This Row],[Model Balance]]</f>
        <v>10838.24</v>
      </c>
      <c r="L106" s="13">
        <v>10838.236926838659</v>
      </c>
    </row>
    <row r="107" spans="1:12" x14ac:dyDescent="0.25">
      <c r="A107">
        <v>1998</v>
      </c>
      <c r="B107">
        <v>3</v>
      </c>
      <c r="C107" s="6">
        <v>5.103693629124928E-2</v>
      </c>
      <c r="D107" s="8">
        <v>11391.39</v>
      </c>
      <c r="E107" s="6">
        <v>5.103693629124928E-2</v>
      </c>
      <c r="F107" s="8">
        <v>11391.39</v>
      </c>
      <c r="G107" s="6">
        <v>5.103693629124928E-2</v>
      </c>
      <c r="H107" s="6">
        <v>3.2198712051518141E-2</v>
      </c>
      <c r="I107" s="6">
        <v>3.2739861523245484E-3</v>
      </c>
      <c r="J107" s="12">
        <f>DATE(Table1[[#This Row],[Year]], Table1[[#This Row],[Month]] + 1, 0)</f>
        <v>35885</v>
      </c>
      <c r="K107" s="17">
        <f>Table1[[#This Row],[Model Balance]]</f>
        <v>11391.39</v>
      </c>
      <c r="L107" s="13">
        <v>11391.387334377139</v>
      </c>
    </row>
    <row r="108" spans="1:12" x14ac:dyDescent="0.25">
      <c r="A108">
        <v>1998</v>
      </c>
      <c r="B108">
        <v>4</v>
      </c>
      <c r="C108" s="6">
        <v>1.0077291850112635E-2</v>
      </c>
      <c r="D108" s="8">
        <v>11506.18</v>
      </c>
      <c r="E108" s="6">
        <v>1.0077291850112635E-2</v>
      </c>
      <c r="F108" s="8">
        <v>11506.18</v>
      </c>
      <c r="G108" s="6">
        <v>1.0077291850112635E-2</v>
      </c>
      <c r="H108" s="6">
        <v>5.3475935828874999E-3</v>
      </c>
      <c r="I108" s="6">
        <v>5.1040634291377174E-3</v>
      </c>
      <c r="J108" s="12">
        <f>DATE(Table1[[#This Row],[Year]], Table1[[#This Row],[Month]] + 1, 0)</f>
        <v>35915</v>
      </c>
      <c r="K108" s="17">
        <f>Table1[[#This Row],[Model Balance]]</f>
        <v>11506.18</v>
      </c>
      <c r="L108" s="13">
        <v>11506.181669123391</v>
      </c>
    </row>
    <row r="109" spans="1:12" x14ac:dyDescent="0.25">
      <c r="A109">
        <v>1998</v>
      </c>
      <c r="B109">
        <v>5</v>
      </c>
      <c r="C109" s="6">
        <v>-1.7435102673382441E-2</v>
      </c>
      <c r="D109" s="8">
        <v>11305.57</v>
      </c>
      <c r="E109" s="6">
        <v>-1.7435102673382441E-2</v>
      </c>
      <c r="F109" s="8">
        <v>11305.57</v>
      </c>
      <c r="G109" s="6">
        <v>-1.7435102673382441E-2</v>
      </c>
      <c r="H109" s="6">
        <v>-1.50709219858155E-2</v>
      </c>
      <c r="I109" s="6">
        <v>1.0198216055500531E-2</v>
      </c>
      <c r="J109" s="12">
        <f>DATE(Table1[[#This Row],[Year]], Table1[[#This Row],[Month]] + 1, 0)</f>
        <v>35946</v>
      </c>
      <c r="K109" s="17">
        <f>Table1[[#This Row],[Model Balance]]</f>
        <v>11305.57</v>
      </c>
      <c r="L109" s="13">
        <v>11305.570210346879</v>
      </c>
    </row>
    <row r="110" spans="1:12" x14ac:dyDescent="0.25">
      <c r="A110">
        <v>1998</v>
      </c>
      <c r="B110">
        <v>6</v>
      </c>
      <c r="C110" s="6">
        <v>4.0715746097855776E-2</v>
      </c>
      <c r="D110" s="8">
        <v>11765.88</v>
      </c>
      <c r="E110" s="6">
        <v>4.0715746097855776E-2</v>
      </c>
      <c r="F110" s="8">
        <v>11765.88</v>
      </c>
      <c r="G110" s="6">
        <v>4.0715746097855776E-2</v>
      </c>
      <c r="H110" s="6">
        <v>-2.7002700270026825E-3</v>
      </c>
      <c r="I110" s="6">
        <v>8.0769230769230926E-3</v>
      </c>
      <c r="J110" s="12">
        <f>DATE(Table1[[#This Row],[Year]], Table1[[#This Row],[Month]] + 1, 0)</f>
        <v>35976</v>
      </c>
      <c r="K110" s="17">
        <f>Table1[[#This Row],[Model Balance]]</f>
        <v>11765.88</v>
      </c>
      <c r="L110" s="13">
        <v>11765.884936519549</v>
      </c>
    </row>
    <row r="111" spans="1:12" x14ac:dyDescent="0.25">
      <c r="A111">
        <v>1998</v>
      </c>
      <c r="B111">
        <v>7</v>
      </c>
      <c r="C111" s="6">
        <v>-1.0541310541310467E-2</v>
      </c>
      <c r="D111" s="8">
        <v>11641.86</v>
      </c>
      <c r="E111" s="6">
        <v>-1.0541310541310467E-2</v>
      </c>
      <c r="F111" s="8">
        <v>11641.86</v>
      </c>
      <c r="G111" s="6">
        <v>-1.0541310541310467E-2</v>
      </c>
      <c r="H111" s="6">
        <v>1.0830324909747224E-2</v>
      </c>
      <c r="I111" s="6">
        <v>2.251720747296071E-3</v>
      </c>
      <c r="J111" s="12">
        <f>DATE(Table1[[#This Row],[Year]], Table1[[#This Row],[Month]] + 1, 0)</f>
        <v>36007</v>
      </c>
      <c r="K111" s="17">
        <f>Table1[[#This Row],[Model Balance]]</f>
        <v>11641.86</v>
      </c>
      <c r="L111" s="13">
        <v>11641.85708960907</v>
      </c>
    </row>
    <row r="112" spans="1:12" x14ac:dyDescent="0.25">
      <c r="A112">
        <v>1998</v>
      </c>
      <c r="B112">
        <v>8</v>
      </c>
      <c r="C112" s="6">
        <v>-0.14473557923025238</v>
      </c>
      <c r="D112" s="8">
        <v>9956.8700000000008</v>
      </c>
      <c r="E112" s="6">
        <v>-0.14473557923025238</v>
      </c>
      <c r="F112" s="8">
        <v>9956.8700000000008</v>
      </c>
      <c r="G112" s="6">
        <v>-0.14473557923025238</v>
      </c>
      <c r="H112" s="6">
        <v>-0.13660714285714282</v>
      </c>
      <c r="I112" s="6">
        <v>1.8994082840236626E-2</v>
      </c>
      <c r="J112" s="12">
        <f>DATE(Table1[[#This Row],[Year]], Table1[[#This Row],[Month]] + 1, 0)</f>
        <v>36038</v>
      </c>
      <c r="K112" s="17">
        <f>Table1[[#This Row],[Model Balance]]</f>
        <v>9956.8700000000008</v>
      </c>
      <c r="L112" s="13">
        <v>9956.8661604253375</v>
      </c>
    </row>
    <row r="113" spans="1:12" x14ac:dyDescent="0.25">
      <c r="A113">
        <v>1998</v>
      </c>
      <c r="B113">
        <v>9</v>
      </c>
      <c r="C113" s="6">
        <v>6.4111066975276021E-2</v>
      </c>
      <c r="D113" s="8">
        <v>10595.21</v>
      </c>
      <c r="E113" s="6">
        <v>6.4111066975276021E-2</v>
      </c>
      <c r="F113" s="8">
        <v>10595.21</v>
      </c>
      <c r="G113" s="6">
        <v>6.4111066975276021E-2</v>
      </c>
      <c r="H113" s="6">
        <v>-2.0682523267838593E-2</v>
      </c>
      <c r="I113" s="6">
        <v>1.961089494163426E-2</v>
      </c>
      <c r="J113" s="12">
        <f>DATE(Table1[[#This Row],[Year]], Table1[[#This Row],[Month]] + 1, 0)</f>
        <v>36068</v>
      </c>
      <c r="K113" s="17">
        <f>Table1[[#This Row],[Model Balance]]</f>
        <v>10595.21</v>
      </c>
      <c r="L113" s="13">
        <v>10595.211473714029</v>
      </c>
    </row>
    <row r="114" spans="1:12" x14ac:dyDescent="0.25">
      <c r="A114">
        <v>1998</v>
      </c>
      <c r="B114">
        <v>10</v>
      </c>
      <c r="C114" s="6">
        <v>8.1641285956006726E-2</v>
      </c>
      <c r="D114" s="8">
        <v>11460.22</v>
      </c>
      <c r="E114" s="6">
        <v>8.1641285956006726E-2</v>
      </c>
      <c r="F114" s="8">
        <v>11460.22</v>
      </c>
      <c r="G114" s="6">
        <v>8.1641285956006726E-2</v>
      </c>
      <c r="H114" s="6">
        <v>0.10770855332629337</v>
      </c>
      <c r="I114" s="6">
        <v>-5.5417066155321049E-3</v>
      </c>
      <c r="J114" s="12">
        <f>DATE(Table1[[#This Row],[Year]], Table1[[#This Row],[Month]] + 1, 0)</f>
        <v>36099</v>
      </c>
      <c r="K114" s="17">
        <f>Table1[[#This Row],[Model Balance]]</f>
        <v>11460.22</v>
      </c>
      <c r="L114" s="13">
        <v>11460.218163404399</v>
      </c>
    </row>
    <row r="115" spans="1:12" x14ac:dyDescent="0.25">
      <c r="A115">
        <v>1998</v>
      </c>
      <c r="B115">
        <v>11</v>
      </c>
      <c r="C115" s="6">
        <v>6.0715682440359631E-2</v>
      </c>
      <c r="D115" s="8">
        <v>12156.03</v>
      </c>
      <c r="E115" s="6">
        <v>6.0715682440359631E-2</v>
      </c>
      <c r="F115" s="8">
        <v>12156.03</v>
      </c>
      <c r="G115" s="6">
        <v>6.0715682440359631E-2</v>
      </c>
      <c r="H115" s="6">
        <v>5.3384175405147838E-2</v>
      </c>
      <c r="I115" s="6">
        <v>4.8643410852713398E-3</v>
      </c>
      <c r="J115" s="12">
        <f>DATE(Table1[[#This Row],[Year]], Table1[[#This Row],[Month]] + 1, 0)</f>
        <v>36129</v>
      </c>
      <c r="K115" s="17">
        <f>Table1[[#This Row],[Model Balance]]</f>
        <v>12156.03</v>
      </c>
      <c r="L115" s="13">
        <v>12156.03313010182</v>
      </c>
    </row>
    <row r="116" spans="1:12" x14ac:dyDescent="0.25">
      <c r="A116">
        <v>1998</v>
      </c>
      <c r="B116">
        <v>12</v>
      </c>
      <c r="C116" s="6">
        <v>5.8051598647061775E-2</v>
      </c>
      <c r="D116" s="8">
        <v>12861.71</v>
      </c>
      <c r="E116" s="6">
        <v>5.8051598647061775E-2</v>
      </c>
      <c r="F116" s="8">
        <v>12861.71</v>
      </c>
      <c r="G116" s="6">
        <v>5.8051598647061775E-2</v>
      </c>
      <c r="H116" s="6">
        <v>3.2579185520361875E-2</v>
      </c>
      <c r="I116" s="6">
        <v>3.8468992248061884E-3</v>
      </c>
      <c r="J116" s="12">
        <f>DATE(Table1[[#This Row],[Year]], Table1[[#This Row],[Month]] + 1, 0)</f>
        <v>36160</v>
      </c>
      <c r="K116" s="17">
        <f>Table1[[#This Row],[Model Balance]]</f>
        <v>12861.71</v>
      </c>
      <c r="L116" s="13">
        <v>12861.710286514741</v>
      </c>
    </row>
    <row r="117" spans="1:12" x14ac:dyDescent="0.25">
      <c r="A117">
        <v>1999</v>
      </c>
      <c r="B117">
        <v>1</v>
      </c>
      <c r="C117" s="6">
        <v>4.2035980693286401E-2</v>
      </c>
      <c r="D117" s="8">
        <v>13402.36</v>
      </c>
      <c r="E117" s="6">
        <v>4.2035980693286401E-2</v>
      </c>
      <c r="F117" s="8">
        <v>13402.36</v>
      </c>
      <c r="G117" s="6">
        <v>4.2035980693286401E-2</v>
      </c>
      <c r="H117" s="6">
        <v>-6.2555853440572351E-3</v>
      </c>
      <c r="I117" s="6">
        <v>7.9259980525805407E-3</v>
      </c>
      <c r="J117" s="12">
        <f>DATE(Table1[[#This Row],[Year]], Table1[[#This Row],[Month]] + 1, 0)</f>
        <v>36191</v>
      </c>
      <c r="K117" s="17">
        <f>Table1[[#This Row],[Model Balance]]</f>
        <v>13402.36</v>
      </c>
      <c r="L117" s="13">
        <v>13402.36489179652</v>
      </c>
    </row>
    <row r="118" spans="1:12" x14ac:dyDescent="0.25">
      <c r="A118">
        <v>1999</v>
      </c>
      <c r="B118">
        <v>2</v>
      </c>
      <c r="C118" s="6">
        <v>-3.1244736398854611E-2</v>
      </c>
      <c r="D118" s="8">
        <v>12983.61</v>
      </c>
      <c r="E118" s="6">
        <v>-3.1244736398854611E-2</v>
      </c>
      <c r="F118" s="8">
        <v>12983.61</v>
      </c>
      <c r="G118" s="6">
        <v>-3.1244736398854611E-2</v>
      </c>
      <c r="H118" s="6">
        <v>-2.1582733812949506E-2</v>
      </c>
      <c r="I118" s="6">
        <v>-1.7669902912621493E-2</v>
      </c>
      <c r="J118" s="12">
        <f>DATE(Table1[[#This Row],[Year]], Table1[[#This Row],[Month]] + 1, 0)</f>
        <v>36219</v>
      </c>
      <c r="K118" s="17">
        <f>Table1[[#This Row],[Model Balance]]</f>
        <v>12983.61</v>
      </c>
      <c r="L118" s="13">
        <v>12983.61153363518</v>
      </c>
    </row>
    <row r="119" spans="1:12" x14ac:dyDescent="0.25">
      <c r="A119">
        <v>1999</v>
      </c>
      <c r="B119">
        <v>3</v>
      </c>
      <c r="C119" s="6">
        <v>3.996470874614233E-2</v>
      </c>
      <c r="D119" s="8">
        <v>13502.5</v>
      </c>
      <c r="E119" s="6">
        <v>3.996470874614233E-2</v>
      </c>
      <c r="F119" s="8">
        <v>13502.5</v>
      </c>
      <c r="G119" s="6">
        <v>3.996470874614233E-2</v>
      </c>
      <c r="H119" s="6">
        <v>4.965210121649366E-2</v>
      </c>
      <c r="I119" s="6">
        <v>5.6107249255212821E-3</v>
      </c>
      <c r="J119" s="12">
        <f>DATE(Table1[[#This Row],[Year]], Table1[[#This Row],[Month]] + 1, 0)</f>
        <v>36250</v>
      </c>
      <c r="K119" s="17">
        <f>Table1[[#This Row],[Model Balance]]</f>
        <v>13502.5</v>
      </c>
      <c r="L119" s="13">
        <v>13502.497787046221</v>
      </c>
    </row>
    <row r="120" spans="1:12" x14ac:dyDescent="0.25">
      <c r="A120">
        <v>1999</v>
      </c>
      <c r="B120">
        <v>4</v>
      </c>
      <c r="C120" s="6">
        <v>3.8519764507989773E-2</v>
      </c>
      <c r="D120" s="8">
        <v>14022.61</v>
      </c>
      <c r="E120" s="6">
        <v>3.8519764507989773E-2</v>
      </c>
      <c r="F120" s="8">
        <v>14022.61</v>
      </c>
      <c r="G120" s="6">
        <v>3.8519764507989773E-2</v>
      </c>
      <c r="H120" s="6">
        <v>5.0832602979842267E-2</v>
      </c>
      <c r="I120" s="6">
        <v>4.0059642147116659E-3</v>
      </c>
      <c r="J120" s="12">
        <f>DATE(Table1[[#This Row],[Year]], Table1[[#This Row],[Month]] + 1, 0)</f>
        <v>36280</v>
      </c>
      <c r="K120" s="17">
        <f>Table1[[#This Row],[Model Balance]]</f>
        <v>14022.61</v>
      </c>
      <c r="L120" s="13">
        <v>14022.610822080749</v>
      </c>
    </row>
    <row r="121" spans="1:12" x14ac:dyDescent="0.25">
      <c r="A121">
        <v>1999</v>
      </c>
      <c r="B121">
        <v>5</v>
      </c>
      <c r="C121" s="6">
        <v>-2.3890508584386128E-2</v>
      </c>
      <c r="D121" s="8">
        <v>13687.6</v>
      </c>
      <c r="E121" s="6">
        <v>-2.3890508584386128E-2</v>
      </c>
      <c r="F121" s="8">
        <v>13687.6</v>
      </c>
      <c r="G121" s="6">
        <v>-2.3890508584386128E-2</v>
      </c>
      <c r="H121" s="6">
        <v>-5.0041701417848139E-2</v>
      </c>
      <c r="I121" s="6">
        <v>-8.8059701492538833E-3</v>
      </c>
      <c r="J121" s="12">
        <f>DATE(Table1[[#This Row],[Year]], Table1[[#This Row],[Month]] + 1, 0)</f>
        <v>36311</v>
      </c>
      <c r="K121" s="17">
        <f>Table1[[#This Row],[Model Balance]]</f>
        <v>13687.6</v>
      </c>
      <c r="L121" s="13">
        <v>13687.603517847199</v>
      </c>
    </row>
    <row r="122" spans="1:12" x14ac:dyDescent="0.25">
      <c r="A122">
        <v>1999</v>
      </c>
      <c r="B122">
        <v>6</v>
      </c>
      <c r="C122" s="6">
        <v>5.5560192141771658E-2</v>
      </c>
      <c r="D122" s="8">
        <v>14448.09</v>
      </c>
      <c r="E122" s="6">
        <v>5.5560192141771658E-2</v>
      </c>
      <c r="F122" s="8">
        <v>14448.09</v>
      </c>
      <c r="G122" s="6">
        <v>5.5560192141771658E-2</v>
      </c>
      <c r="H122" s="6">
        <v>4.3898156277436318E-2</v>
      </c>
      <c r="I122" s="6">
        <v>-4.9646821392532736E-3</v>
      </c>
      <c r="J122" s="12">
        <f>DATE(Table1[[#This Row],[Year]], Table1[[#This Row],[Month]] + 1, 0)</f>
        <v>36341</v>
      </c>
      <c r="K122" s="17">
        <f>Table1[[#This Row],[Model Balance]]</f>
        <v>14448.09</v>
      </c>
      <c r="L122" s="13">
        <v>14448.089399268099</v>
      </c>
    </row>
    <row r="123" spans="1:12" x14ac:dyDescent="0.25">
      <c r="A123">
        <v>1999</v>
      </c>
      <c r="B123">
        <v>7</v>
      </c>
      <c r="C123" s="6">
        <v>-3.1301742489947326E-2</v>
      </c>
      <c r="D123" s="8">
        <v>13995.84</v>
      </c>
      <c r="E123" s="6">
        <v>-3.1301742489947326E-2</v>
      </c>
      <c r="F123" s="8">
        <v>13995.84</v>
      </c>
      <c r="G123" s="6">
        <v>-3.1301742489947326E-2</v>
      </c>
      <c r="H123" s="6">
        <v>2.2708158116063748E-2</v>
      </c>
      <c r="I123" s="6">
        <v>-3.8837920489296351E-3</v>
      </c>
      <c r="J123" s="12">
        <f>DATE(Table1[[#This Row],[Year]], Table1[[#This Row],[Month]] + 1, 0)</f>
        <v>36372</v>
      </c>
      <c r="K123" s="17">
        <f>Table1[[#This Row],[Model Balance]]</f>
        <v>13995.84</v>
      </c>
      <c r="L123" s="13">
        <v>13995.83902541588</v>
      </c>
    </row>
    <row r="124" spans="1:12" x14ac:dyDescent="0.25">
      <c r="A124">
        <v>1999</v>
      </c>
      <c r="B124">
        <v>8</v>
      </c>
      <c r="C124" s="6">
        <v>-4.9650008139344726E-3</v>
      </c>
      <c r="D124" s="8">
        <v>13926.35</v>
      </c>
      <c r="E124" s="6">
        <v>-4.9650008139344726E-3</v>
      </c>
      <c r="F124" s="8">
        <v>13926.35</v>
      </c>
      <c r="G124" s="6">
        <v>-4.9650008139344726E-3</v>
      </c>
      <c r="H124" s="6">
        <v>3.2894736842106198E-3</v>
      </c>
      <c r="I124" s="6">
        <v>-7.8189300411535267E-4</v>
      </c>
      <c r="J124" s="12">
        <f>DATE(Table1[[#This Row],[Year]], Table1[[#This Row],[Month]] + 1, 0)</f>
        <v>36403</v>
      </c>
      <c r="K124" s="17">
        <f>Table1[[#This Row],[Model Balance]]</f>
        <v>13926.35</v>
      </c>
      <c r="L124" s="13">
        <v>13926.349673267479</v>
      </c>
    </row>
    <row r="125" spans="1:12" x14ac:dyDescent="0.25">
      <c r="A125">
        <v>1999</v>
      </c>
      <c r="B125">
        <v>9</v>
      </c>
      <c r="C125" s="6">
        <v>-2.7389762297015174E-2</v>
      </c>
      <c r="D125" s="8">
        <v>13544.91</v>
      </c>
      <c r="E125" s="6">
        <v>-2.7389762297015174E-2</v>
      </c>
      <c r="F125" s="8">
        <v>13544.91</v>
      </c>
      <c r="G125" s="6">
        <v>-2.7389762297015174E-2</v>
      </c>
      <c r="H125" s="6">
        <v>8.19672131147553E-3</v>
      </c>
      <c r="I125" s="6">
        <v>1.2577639751552683E-2</v>
      </c>
      <c r="J125" s="12">
        <f>DATE(Table1[[#This Row],[Year]], Table1[[#This Row],[Month]] + 1, 0)</f>
        <v>36433</v>
      </c>
      <c r="K125" s="17">
        <f>Table1[[#This Row],[Model Balance]]</f>
        <v>13544.91</v>
      </c>
      <c r="L125" s="13">
        <v>13544.9102660552</v>
      </c>
    </row>
    <row r="126" spans="1:12" x14ac:dyDescent="0.25">
      <c r="A126">
        <v>1999</v>
      </c>
      <c r="B126">
        <v>10</v>
      </c>
      <c r="C126" s="6">
        <v>3.7398373983739797E-2</v>
      </c>
      <c r="D126" s="8">
        <v>14051.47</v>
      </c>
      <c r="E126" s="6">
        <v>6.3264445381695511E-2</v>
      </c>
      <c r="F126" s="8">
        <v>14401.82</v>
      </c>
      <c r="G126" s="6">
        <v>6.3264445381695511E-2</v>
      </c>
      <c r="H126" s="6">
        <v>3.7398373983739797E-2</v>
      </c>
      <c r="I126" s="6">
        <v>3.3299075025694513E-3</v>
      </c>
      <c r="J126" s="12">
        <f>DATE(Table1[[#This Row],[Year]], Table1[[#This Row],[Month]] + 1, 0)</f>
        <v>36464</v>
      </c>
      <c r="K126" s="17">
        <f>Table1[[#This Row],[Model Balance]]</f>
        <v>14051.47</v>
      </c>
      <c r="L126" s="13">
        <v>14051.46788563106</v>
      </c>
    </row>
    <row r="127" spans="1:12" x14ac:dyDescent="0.25">
      <c r="A127">
        <v>1999</v>
      </c>
      <c r="B127">
        <v>11</v>
      </c>
      <c r="C127" s="6">
        <v>2.0230067433558041E-2</v>
      </c>
      <c r="D127" s="8">
        <v>14335.73</v>
      </c>
      <c r="E127" s="6">
        <v>2.0230067433558041E-2</v>
      </c>
      <c r="F127" s="8">
        <v>14693.17</v>
      </c>
      <c r="G127" s="6">
        <v>2.0230067433558041E-2</v>
      </c>
      <c r="H127" s="6">
        <v>4.0752351097178563E-2</v>
      </c>
      <c r="I127" s="6">
        <v>2.0597322348092639E-4</v>
      </c>
      <c r="J127" s="12">
        <f>DATE(Table1[[#This Row],[Year]], Table1[[#This Row],[Month]] + 1, 0)</f>
        <v>36494</v>
      </c>
      <c r="K127" s="17">
        <f>Table1[[#This Row],[Model Balance]]</f>
        <v>14335.73</v>
      </c>
      <c r="L127" s="13">
        <v>14335.73002848951</v>
      </c>
    </row>
    <row r="128" spans="1:12" x14ac:dyDescent="0.25">
      <c r="A128">
        <v>1999</v>
      </c>
      <c r="B128">
        <v>12</v>
      </c>
      <c r="C128" s="6">
        <v>9.3746768188634366E-2</v>
      </c>
      <c r="D128" s="8">
        <v>15679.66</v>
      </c>
      <c r="E128" s="6">
        <v>5.9776163706603436E-2</v>
      </c>
      <c r="F128" s="8">
        <v>15571.47</v>
      </c>
      <c r="G128" s="6">
        <v>5.9776163706603436E-2</v>
      </c>
      <c r="H128" s="6">
        <v>9.3746768188634366E-2</v>
      </c>
      <c r="I128" s="6">
        <v>-4.803312629399592E-3</v>
      </c>
      <c r="J128" s="12">
        <f>DATE(Table1[[#This Row],[Year]], Table1[[#This Row],[Month]] + 1, 0)</f>
        <v>36525</v>
      </c>
      <c r="K128" s="17">
        <f>Table1[[#This Row],[Model Balance]]</f>
        <v>15679.66</v>
      </c>
      <c r="L128" s="13">
        <v>15679.65838832888</v>
      </c>
    </row>
    <row r="129" spans="1:12" x14ac:dyDescent="0.25">
      <c r="A129">
        <v>2000</v>
      </c>
      <c r="B129">
        <v>1</v>
      </c>
      <c r="C129" s="6">
        <v>-6.219426974143949E-2</v>
      </c>
      <c r="D129" s="8">
        <v>14704.47</v>
      </c>
      <c r="E129" s="6">
        <v>-5.0321436488583338E-2</v>
      </c>
      <c r="F129" s="8">
        <v>14787.89</v>
      </c>
      <c r="G129" s="6">
        <v>-5.0321436488583338E-2</v>
      </c>
      <c r="H129" s="6">
        <v>-6.219426974143949E-2</v>
      </c>
      <c r="I129" s="6">
        <v>-1.7364016736403087E-3</v>
      </c>
      <c r="J129" s="12">
        <f>DATE(Table1[[#This Row],[Year]], Table1[[#This Row],[Month]] + 1, 0)</f>
        <v>36556</v>
      </c>
      <c r="K129" s="17">
        <f>Table1[[#This Row],[Model Balance]]</f>
        <v>14704.47</v>
      </c>
      <c r="L129" s="13">
        <v>14704.47348508396</v>
      </c>
    </row>
    <row r="130" spans="1:12" x14ac:dyDescent="0.25">
      <c r="A130">
        <v>2000</v>
      </c>
      <c r="B130">
        <v>2</v>
      </c>
      <c r="C130" s="6">
        <v>2.8315946348733245E-2</v>
      </c>
      <c r="D130" s="8">
        <v>15120.84</v>
      </c>
      <c r="E130" s="6">
        <v>-1.9063180827886939E-2</v>
      </c>
      <c r="F130" s="8">
        <v>14505.99</v>
      </c>
      <c r="G130" s="6">
        <v>-1.9063180827886939E-2</v>
      </c>
      <c r="H130" s="6">
        <v>2.8315946348733245E-2</v>
      </c>
      <c r="I130" s="6">
        <v>1.1759747102213058E-2</v>
      </c>
      <c r="J130" s="12">
        <f>DATE(Table1[[#This Row],[Year]], Table1[[#This Row],[Month]] + 1, 0)</f>
        <v>36585</v>
      </c>
      <c r="K130" s="17">
        <f>Table1[[#This Row],[Model Balance]]</f>
        <v>15120.84</v>
      </c>
      <c r="L130" s="13">
        <v>15120.8445672379</v>
      </c>
    </row>
    <row r="131" spans="1:12" x14ac:dyDescent="0.25">
      <c r="A131">
        <v>2000</v>
      </c>
      <c r="B131">
        <v>3</v>
      </c>
      <c r="C131" s="6">
        <v>3.4766415674844175E-2</v>
      </c>
      <c r="D131" s="8">
        <v>15646.54</v>
      </c>
      <c r="E131" s="6">
        <v>9.7519700596938819E-2</v>
      </c>
      <c r="F131" s="8">
        <v>15920.61</v>
      </c>
      <c r="G131" s="6">
        <v>9.7519700596938819E-2</v>
      </c>
      <c r="H131" s="6">
        <v>3.4766415674844175E-2</v>
      </c>
      <c r="I131" s="6">
        <v>1.4031413612565435E-2</v>
      </c>
      <c r="J131" s="12">
        <f>DATE(Table1[[#This Row],[Year]], Table1[[#This Row],[Month]] + 1, 0)</f>
        <v>36616</v>
      </c>
      <c r="K131" s="17">
        <f>Table1[[#This Row],[Model Balance]]</f>
        <v>15646.54</v>
      </c>
      <c r="L131" s="13">
        <v>15646.54213491058</v>
      </c>
    </row>
    <row r="132" spans="1:12" x14ac:dyDescent="0.25">
      <c r="A132">
        <v>2000</v>
      </c>
      <c r="B132">
        <v>4</v>
      </c>
      <c r="C132" s="6">
        <v>-5.4073033707865203E-2</v>
      </c>
      <c r="D132" s="8">
        <v>14800.49</v>
      </c>
      <c r="E132" s="6">
        <v>-2.9984790323748789E-2</v>
      </c>
      <c r="F132" s="8">
        <v>15443.23</v>
      </c>
      <c r="G132" s="6">
        <v>-2.9984790323748789E-2</v>
      </c>
      <c r="H132" s="6">
        <v>-5.4073033707865203E-2</v>
      </c>
      <c r="I132" s="6">
        <v>-4.8909657320873601E-3</v>
      </c>
      <c r="J132" s="12">
        <f>DATE(Table1[[#This Row],[Year]], Table1[[#This Row],[Month]] + 1, 0)</f>
        <v>36646</v>
      </c>
      <c r="K132" s="17">
        <f>Table1[[#This Row],[Model Balance]]</f>
        <v>14800.49</v>
      </c>
      <c r="L132" s="13">
        <v>14800.486134607459</v>
      </c>
    </row>
    <row r="133" spans="1:12" x14ac:dyDescent="0.25">
      <c r="A133">
        <v>2000</v>
      </c>
      <c r="B133">
        <v>5</v>
      </c>
      <c r="C133" s="6">
        <v>-2.6726057906458878E-2</v>
      </c>
      <c r="D133" s="8">
        <v>14404.93</v>
      </c>
      <c r="E133" s="6">
        <v>-2.0383782572985898E-2</v>
      </c>
      <c r="F133" s="8">
        <v>15128.44</v>
      </c>
      <c r="G133" s="6">
        <v>-2.0383782572985898E-2</v>
      </c>
      <c r="H133" s="6">
        <v>-2.6726057906458878E-2</v>
      </c>
      <c r="I133" s="6">
        <v>-1.6369359916051929E-3</v>
      </c>
      <c r="J133" s="12">
        <f>DATE(Table1[[#This Row],[Year]], Table1[[#This Row],[Month]] + 1, 0)</f>
        <v>36677</v>
      </c>
      <c r="K133" s="17">
        <f>Table1[[#This Row],[Model Balance]]</f>
        <v>14404.93</v>
      </c>
      <c r="L133" s="13">
        <v>14404.927485233169</v>
      </c>
    </row>
    <row r="134" spans="1:12" x14ac:dyDescent="0.25">
      <c r="A134">
        <v>2000</v>
      </c>
      <c r="B134">
        <v>6</v>
      </c>
      <c r="C134" s="6">
        <v>4.2715484363081702E-2</v>
      </c>
      <c r="D134" s="8">
        <v>15020.24</v>
      </c>
      <c r="E134" s="6">
        <v>2.4946361285420382E-2</v>
      </c>
      <c r="F134" s="8">
        <v>15505.84</v>
      </c>
      <c r="G134" s="6">
        <v>2.4946361285420382E-2</v>
      </c>
      <c r="H134" s="6">
        <v>4.2715484363081702E-2</v>
      </c>
      <c r="I134" s="6">
        <v>2.1490486257927932E-2</v>
      </c>
      <c r="J134" s="12">
        <f>DATE(Table1[[#This Row],[Year]], Table1[[#This Row],[Month]] + 1, 0)</f>
        <v>36707</v>
      </c>
      <c r="K134" s="17">
        <f>Table1[[#This Row],[Model Balance]]</f>
        <v>15020.24</v>
      </c>
      <c r="L134" s="13">
        <v>15020.24093985839</v>
      </c>
    </row>
    <row r="135" spans="1:12" x14ac:dyDescent="0.25">
      <c r="A135">
        <v>2000</v>
      </c>
      <c r="B135">
        <v>7</v>
      </c>
      <c r="C135" s="6">
        <v>-4.4623262618873394E-2</v>
      </c>
      <c r="D135" s="8">
        <v>14349.99</v>
      </c>
      <c r="E135" s="6">
        <v>-1.498211091234336E-2</v>
      </c>
      <c r="F135" s="8">
        <v>15273.53</v>
      </c>
      <c r="G135" s="6">
        <v>-1.498211091234336E-2</v>
      </c>
      <c r="H135" s="6">
        <v>-4.4623262618873394E-2</v>
      </c>
      <c r="I135" s="6">
        <v>8.8033298647243186E-3</v>
      </c>
      <c r="J135" s="12">
        <f>DATE(Table1[[#This Row],[Year]], Table1[[#This Row],[Month]] + 1, 0)</f>
        <v>36738</v>
      </c>
      <c r="K135" s="17">
        <f>Table1[[#This Row],[Model Balance]]</f>
        <v>14349.99</v>
      </c>
      <c r="L135" s="13">
        <v>14349.98878387207</v>
      </c>
    </row>
    <row r="136" spans="1:12" x14ac:dyDescent="0.25">
      <c r="A136">
        <v>2000</v>
      </c>
      <c r="B136">
        <v>8</v>
      </c>
      <c r="C136" s="6">
        <v>9.9540581929555838E-3</v>
      </c>
      <c r="D136" s="8">
        <v>14492.83</v>
      </c>
      <c r="E136" s="6">
        <v>6.1899356791524918E-2</v>
      </c>
      <c r="F136" s="8">
        <v>16218.95</v>
      </c>
      <c r="G136" s="6">
        <v>6.1899356791524918E-2</v>
      </c>
      <c r="H136" s="6">
        <v>9.9540581929555838E-3</v>
      </c>
      <c r="I136" s="6">
        <v>1.3983402489626817E-2</v>
      </c>
      <c r="J136" s="12">
        <f>DATE(Table1[[#This Row],[Year]], Table1[[#This Row],[Month]] + 1, 0)</f>
        <v>36769</v>
      </c>
      <c r="K136" s="17">
        <f>Table1[[#This Row],[Model Balance]]</f>
        <v>14492.83</v>
      </c>
      <c r="L136" s="13">
        <v>14492.82940729485</v>
      </c>
    </row>
    <row r="137" spans="1:12" x14ac:dyDescent="0.25">
      <c r="A137">
        <v>2000</v>
      </c>
      <c r="B137">
        <v>9</v>
      </c>
      <c r="C137" s="6">
        <v>-5.289412781900138E-2</v>
      </c>
      <c r="D137" s="8">
        <v>13726.24</v>
      </c>
      <c r="E137" s="6">
        <v>-5.289412781900138E-2</v>
      </c>
      <c r="F137" s="8">
        <v>15361.07</v>
      </c>
      <c r="G137" s="6">
        <v>-5.289412781900138E-2</v>
      </c>
      <c r="H137" s="6">
        <v>-5.0037907505686152E-2</v>
      </c>
      <c r="I137" s="6">
        <v>7.602880658436284E-3</v>
      </c>
      <c r="J137" s="12">
        <f>DATE(Table1[[#This Row],[Year]], Table1[[#This Row],[Month]] + 1, 0)</f>
        <v>36799</v>
      </c>
      <c r="K137" s="17">
        <f>Table1[[#This Row],[Model Balance]]</f>
        <v>13726.24</v>
      </c>
      <c r="L137" s="13">
        <v>13726.24383617919</v>
      </c>
    </row>
    <row r="138" spans="1:12" x14ac:dyDescent="0.25">
      <c r="A138">
        <v>2000</v>
      </c>
      <c r="B138">
        <v>10</v>
      </c>
      <c r="C138" s="6">
        <v>-4.2989667395730846E-3</v>
      </c>
      <c r="D138" s="8">
        <v>13667.24</v>
      </c>
      <c r="E138" s="6">
        <v>-4.2989667395730846E-3</v>
      </c>
      <c r="F138" s="8">
        <v>15295.03</v>
      </c>
      <c r="G138" s="6">
        <v>-4.2989667395730846E-3</v>
      </c>
      <c r="H138" s="6">
        <v>-3.0327214684756409E-2</v>
      </c>
      <c r="I138" s="6">
        <v>5.6673511293634515E-3</v>
      </c>
      <c r="J138" s="12">
        <f>DATE(Table1[[#This Row],[Year]], Table1[[#This Row],[Month]] + 1, 0)</f>
        <v>36830</v>
      </c>
      <c r="K138" s="17">
        <f>Table1[[#This Row],[Model Balance]]</f>
        <v>13667.24</v>
      </c>
      <c r="L138" s="13">
        <v>13667.23517045709</v>
      </c>
    </row>
    <row r="139" spans="1:12" x14ac:dyDescent="0.25">
      <c r="A139">
        <v>2000</v>
      </c>
      <c r="B139">
        <v>11</v>
      </c>
      <c r="C139" s="6">
        <v>-7.8851689138009551E-2</v>
      </c>
      <c r="D139" s="8">
        <v>12589.55</v>
      </c>
      <c r="E139" s="6">
        <v>-7.8851689138009551E-2</v>
      </c>
      <c r="F139" s="8">
        <v>14088.99</v>
      </c>
      <c r="G139" s="6">
        <v>-7.8851689138009551E-2</v>
      </c>
      <c r="H139" s="6">
        <v>-4.4444444444444509E-2</v>
      </c>
      <c r="I139" s="6">
        <v>1.58213552361397E-2</v>
      </c>
      <c r="J139" s="12">
        <f>DATE(Table1[[#This Row],[Year]], Table1[[#This Row],[Month]] + 1, 0)</f>
        <v>36860</v>
      </c>
      <c r="K139" s="17">
        <f>Table1[[#This Row],[Model Balance]]</f>
        <v>12589.55</v>
      </c>
      <c r="L139" s="13">
        <v>12590.58583116623</v>
      </c>
    </row>
    <row r="140" spans="1:12" x14ac:dyDescent="0.25">
      <c r="A140">
        <v>2000</v>
      </c>
      <c r="B140">
        <v>12</v>
      </c>
      <c r="C140" s="6">
        <v>1.7855691056910761E-2</v>
      </c>
      <c r="D140" s="8">
        <v>12814.35</v>
      </c>
      <c r="E140" s="6">
        <v>5.1320930846685542E-3</v>
      </c>
      <c r="F140" s="8">
        <v>14161.3</v>
      </c>
      <c r="G140" s="6">
        <v>5.1320930846685542E-3</v>
      </c>
      <c r="H140" s="6">
        <v>3.7206803596993465E-2</v>
      </c>
      <c r="I140" s="6">
        <v>1.7855691056910761E-2</v>
      </c>
      <c r="J140" s="12">
        <f>DATE(Table1[[#This Row],[Year]], Table1[[#This Row],[Month]] + 1, 0)</f>
        <v>36891</v>
      </c>
      <c r="K140" s="17">
        <f>Table1[[#This Row],[Model Balance]]</f>
        <v>12814.35</v>
      </c>
      <c r="L140" s="13">
        <v>12815.43270980231</v>
      </c>
    </row>
    <row r="141" spans="1:12" x14ac:dyDescent="0.25">
      <c r="A141">
        <v>2001</v>
      </c>
      <c r="B141">
        <v>1</v>
      </c>
      <c r="C141" s="6">
        <v>1.7600401606425731E-2</v>
      </c>
      <c r="D141" s="8">
        <v>13039.88</v>
      </c>
      <c r="E141" s="6">
        <v>3.5450516986706093E-2</v>
      </c>
      <c r="F141" s="8">
        <v>14663.32</v>
      </c>
      <c r="G141" s="6">
        <v>3.5450516986706093E-2</v>
      </c>
      <c r="H141" s="6">
        <v>1.0989010989011172E-2</v>
      </c>
      <c r="I141" s="6">
        <v>1.7600401606425731E-2</v>
      </c>
      <c r="J141" s="12">
        <f>DATE(Table1[[#This Row],[Year]], Table1[[#This Row],[Month]] + 1, 0)</f>
        <v>36922</v>
      </c>
      <c r="K141" s="17">
        <f>Table1[[#This Row],[Model Balance]]</f>
        <v>13039.88</v>
      </c>
      <c r="L141" s="13">
        <v>13040.9959057785</v>
      </c>
    </row>
    <row r="142" spans="1:12" x14ac:dyDescent="0.25">
      <c r="A142">
        <v>2001</v>
      </c>
      <c r="B142">
        <v>2</v>
      </c>
      <c r="C142" s="6">
        <v>9.0873015873014218E-3</v>
      </c>
      <c r="D142" s="8">
        <v>13158.38</v>
      </c>
      <c r="E142" s="6">
        <v>-9.1377397368838209E-2</v>
      </c>
      <c r="F142" s="8">
        <v>13323.42</v>
      </c>
      <c r="G142" s="6">
        <v>-9.1377397368838098E-2</v>
      </c>
      <c r="H142" s="6">
        <v>-7.6086956521739135E-2</v>
      </c>
      <c r="I142" s="6">
        <v>9.0873015873014218E-3</v>
      </c>
      <c r="J142" s="12">
        <f>DATE(Table1[[#This Row],[Year]], Table1[[#This Row],[Month]] + 1, 0)</f>
        <v>36950</v>
      </c>
      <c r="K142" s="17">
        <f>Table1[[#This Row],[Model Balance]]</f>
        <v>13158.38</v>
      </c>
      <c r="L142" s="13">
        <v>13159.51630607279</v>
      </c>
    </row>
    <row r="143" spans="1:12" x14ac:dyDescent="0.25">
      <c r="A143">
        <v>2001</v>
      </c>
      <c r="B143">
        <v>3</v>
      </c>
      <c r="C143" s="6">
        <v>5.3853754940711429E-3</v>
      </c>
      <c r="D143" s="8">
        <v>13229.24</v>
      </c>
      <c r="E143" s="6">
        <v>-6.3563141121811384E-2</v>
      </c>
      <c r="F143" s="8">
        <v>12476.55</v>
      </c>
      <c r="G143" s="6">
        <v>-6.3563141121811384E-2</v>
      </c>
      <c r="H143" s="6">
        <v>-7.1493212669683337E-2</v>
      </c>
      <c r="I143" s="6">
        <v>5.3853754940711429E-3</v>
      </c>
      <c r="J143" s="12">
        <f>DATE(Table1[[#This Row],[Year]], Table1[[#This Row],[Month]] + 1, 0)</f>
        <v>36981</v>
      </c>
      <c r="K143" s="17">
        <f>Table1[[#This Row],[Model Balance]]</f>
        <v>13229.24</v>
      </c>
      <c r="L143" s="13">
        <v>13230.407348698351</v>
      </c>
    </row>
    <row r="144" spans="1:12" x14ac:dyDescent="0.25">
      <c r="A144">
        <v>2001</v>
      </c>
      <c r="B144">
        <v>4</v>
      </c>
      <c r="C144" s="6">
        <v>-4.644268774703475E-3</v>
      </c>
      <c r="D144" s="8">
        <v>13167.8</v>
      </c>
      <c r="E144" s="6">
        <v>7.7706173531334688E-2</v>
      </c>
      <c r="F144" s="8">
        <v>13446.05</v>
      </c>
      <c r="G144" s="6">
        <v>7.7706173531334688E-2</v>
      </c>
      <c r="H144" s="6">
        <v>7.8947368421052655E-2</v>
      </c>
      <c r="I144" s="6">
        <v>-4.644268774703475E-3</v>
      </c>
      <c r="J144" s="12">
        <f>DATE(Table1[[#This Row],[Year]], Table1[[#This Row],[Month]] + 1, 0)</f>
        <v>37011</v>
      </c>
      <c r="K144" s="17">
        <f>Table1[[#This Row],[Model Balance]]</f>
        <v>13167.8</v>
      </c>
      <c r="L144" s="13">
        <v>13168.98531309896</v>
      </c>
    </row>
    <row r="145" spans="1:12" x14ac:dyDescent="0.25">
      <c r="A145">
        <v>2001</v>
      </c>
      <c r="B145">
        <v>5</v>
      </c>
      <c r="C145" s="6">
        <v>7.3353293413174203E-3</v>
      </c>
      <c r="D145" s="8">
        <v>13264.39</v>
      </c>
      <c r="E145" s="6">
        <v>6.4996966808215095E-3</v>
      </c>
      <c r="F145" s="8">
        <v>13533.45</v>
      </c>
      <c r="G145" s="6">
        <v>6.4996966808215095E-3</v>
      </c>
      <c r="H145" s="6">
        <v>-3.5230352303523116E-2</v>
      </c>
      <c r="I145" s="6">
        <v>7.3353293413174203E-3</v>
      </c>
      <c r="J145" s="12">
        <f>DATE(Table1[[#This Row],[Year]], Table1[[#This Row],[Month]] + 1, 0)</f>
        <v>37042</v>
      </c>
      <c r="K145" s="17">
        <f>Table1[[#This Row],[Model Balance]]</f>
        <v>13264.39</v>
      </c>
      <c r="L145" s="13">
        <v>13265.59992873002</v>
      </c>
    </row>
    <row r="146" spans="1:12" x14ac:dyDescent="0.25">
      <c r="A146">
        <v>2001</v>
      </c>
      <c r="B146">
        <v>6</v>
      </c>
      <c r="C146" s="6">
        <v>5.2490039840638048E-3</v>
      </c>
      <c r="D146" s="8">
        <v>13334.02</v>
      </c>
      <c r="E146" s="6">
        <v>-2.4454738361376793E-2</v>
      </c>
      <c r="F146" s="8">
        <v>13202.49</v>
      </c>
      <c r="G146" s="6">
        <v>-2.4454738361376793E-2</v>
      </c>
      <c r="H146" s="6">
        <v>-3.8389513108614159E-2</v>
      </c>
      <c r="I146" s="6">
        <v>5.2490039840638048E-3</v>
      </c>
      <c r="J146" s="12">
        <f>DATE(Table1[[#This Row],[Year]], Table1[[#This Row],[Month]] + 1, 0)</f>
        <v>37072</v>
      </c>
      <c r="K146" s="17">
        <f>Table1[[#This Row],[Model Balance]]</f>
        <v>13334.02</v>
      </c>
      <c r="L146" s="13">
        <v>13335.165051840921</v>
      </c>
    </row>
    <row r="147" spans="1:12" x14ac:dyDescent="0.25">
      <c r="A147">
        <v>2001</v>
      </c>
      <c r="B147">
        <v>7</v>
      </c>
      <c r="C147" s="6">
        <v>2.2280876494024104E-2</v>
      </c>
      <c r="D147" s="8">
        <v>13631.11</v>
      </c>
      <c r="E147" s="6">
        <v>-9.9982304016986712E-3</v>
      </c>
      <c r="F147" s="8">
        <v>13070.49</v>
      </c>
      <c r="G147" s="6">
        <v>-9.9982304016986712E-3</v>
      </c>
      <c r="H147" s="6">
        <v>-2.4342745861733239E-2</v>
      </c>
      <c r="I147" s="6">
        <v>2.2280876494024104E-2</v>
      </c>
      <c r="J147" s="12">
        <f>DATE(Table1[[#This Row],[Year]], Table1[[#This Row],[Month]] + 1, 0)</f>
        <v>37103</v>
      </c>
      <c r="K147" s="17">
        <f>Table1[[#This Row],[Model Balance]]</f>
        <v>13631.11</v>
      </c>
      <c r="L147" s="13">
        <v>13632.25101233828</v>
      </c>
    </row>
    <row r="148" spans="1:12" x14ac:dyDescent="0.25">
      <c r="A148">
        <v>2001</v>
      </c>
      <c r="B148">
        <v>8</v>
      </c>
      <c r="C148" s="6">
        <v>1.1096963761018541E-2</v>
      </c>
      <c r="D148" s="8">
        <v>13782.38</v>
      </c>
      <c r="E148" s="6">
        <v>-6.2740191259272549E-2</v>
      </c>
      <c r="F148" s="8">
        <v>12250.44</v>
      </c>
      <c r="G148" s="6">
        <v>-6.2740191259272549E-2</v>
      </c>
      <c r="H148" s="6">
        <v>-2.2954091816367317E-2</v>
      </c>
      <c r="I148" s="6">
        <v>1.1096963761018541E-2</v>
      </c>
      <c r="J148" s="12">
        <f>DATE(Table1[[#This Row],[Year]], Table1[[#This Row],[Month]] + 1, 0)</f>
        <v>37134</v>
      </c>
      <c r="K148" s="17">
        <f>Table1[[#This Row],[Model Balance]]</f>
        <v>13782.38</v>
      </c>
      <c r="L148" s="13">
        <v>13783.578344849369</v>
      </c>
    </row>
    <row r="149" spans="1:12" x14ac:dyDescent="0.25">
      <c r="A149">
        <v>2001</v>
      </c>
      <c r="B149">
        <v>9</v>
      </c>
      <c r="C149" s="6">
        <v>8.9483933787730674E-3</v>
      </c>
      <c r="D149" s="8">
        <v>13905.71</v>
      </c>
      <c r="E149" s="6">
        <v>-8.0909676311882395E-2</v>
      </c>
      <c r="F149" s="8">
        <v>11259.26</v>
      </c>
      <c r="G149" s="6">
        <v>-8.0909676311882395E-2</v>
      </c>
      <c r="H149" s="6">
        <v>-0.10725229826353411</v>
      </c>
      <c r="I149" s="6">
        <v>8.9483933787730674E-3</v>
      </c>
      <c r="J149" s="12">
        <f>DATE(Table1[[#This Row],[Year]], Table1[[#This Row],[Month]] + 1, 0)</f>
        <v>37164</v>
      </c>
      <c r="K149" s="17">
        <f>Table1[[#This Row],[Model Balance]]</f>
        <v>13905.71</v>
      </c>
      <c r="L149" s="13">
        <v>13906.911173463741</v>
      </c>
    </row>
    <row r="150" spans="1:12" x14ac:dyDescent="0.25">
      <c r="A150">
        <v>2001</v>
      </c>
      <c r="B150">
        <v>10</v>
      </c>
      <c r="C150" s="6">
        <v>1.8612997090203587E-2</v>
      </c>
      <c r="D150" s="8">
        <v>14164.53</v>
      </c>
      <c r="E150" s="6">
        <v>1.895043731778423E-2</v>
      </c>
      <c r="F150" s="8">
        <v>11472.63</v>
      </c>
      <c r="G150" s="6">
        <v>1.895043731778423E-2</v>
      </c>
      <c r="H150" s="6">
        <v>2.9748283752860427E-2</v>
      </c>
      <c r="I150" s="6">
        <v>1.8612997090203587E-2</v>
      </c>
      <c r="J150" s="12">
        <f>DATE(Table1[[#This Row],[Year]], Table1[[#This Row],[Month]] + 1, 0)</f>
        <v>37195</v>
      </c>
      <c r="K150" s="17">
        <f>Table1[[#This Row],[Model Balance]]</f>
        <v>14164.53</v>
      </c>
      <c r="L150" s="13">
        <v>14165.7307951987</v>
      </c>
    </row>
    <row r="151" spans="1:12" x14ac:dyDescent="0.25">
      <c r="A151">
        <v>2001</v>
      </c>
      <c r="B151">
        <v>11</v>
      </c>
      <c r="C151" s="6">
        <v>-1.3377990430621933E-2</v>
      </c>
      <c r="D151" s="8">
        <v>13975.04</v>
      </c>
      <c r="E151" s="6">
        <v>7.6537911301859607E-2</v>
      </c>
      <c r="F151" s="8">
        <v>12350.72</v>
      </c>
      <c r="G151" s="6">
        <v>7.6537911301859607E-2</v>
      </c>
      <c r="H151" s="6">
        <v>3.5555555555555562E-2</v>
      </c>
      <c r="I151" s="6">
        <v>-1.3377990430621933E-2</v>
      </c>
      <c r="J151" s="12">
        <f>DATE(Table1[[#This Row],[Year]], Table1[[#This Row],[Month]] + 1, 0)</f>
        <v>37225</v>
      </c>
      <c r="K151" s="17">
        <f>Table1[[#This Row],[Model Balance]]</f>
        <v>13975.04</v>
      </c>
      <c r="L151" s="13">
        <v>13908.172053730859</v>
      </c>
    </row>
    <row r="152" spans="1:12" x14ac:dyDescent="0.25">
      <c r="A152">
        <v>2001</v>
      </c>
      <c r="B152">
        <v>12</v>
      </c>
      <c r="C152" s="6">
        <v>-5.7797270955167734E-3</v>
      </c>
      <c r="D152" s="8">
        <v>13894.27</v>
      </c>
      <c r="E152" s="6">
        <v>8.7396433149973252E-3</v>
      </c>
      <c r="F152" s="8">
        <v>12458.66</v>
      </c>
      <c r="G152" s="6">
        <v>8.7396433149973252E-3</v>
      </c>
      <c r="H152" s="6">
        <v>1.3507921082121621E-2</v>
      </c>
      <c r="I152" s="6">
        <v>-5.7797270955166624E-3</v>
      </c>
      <c r="J152" s="12">
        <f>DATE(Table1[[#This Row],[Year]], Table1[[#This Row],[Month]] + 1, 0)</f>
        <v>37256</v>
      </c>
      <c r="K152" s="17">
        <f>Table1[[#This Row],[Model Balance]]</f>
        <v>13894.27</v>
      </c>
      <c r="L152" s="13">
        <v>13896.866927456909</v>
      </c>
    </row>
    <row r="153" spans="1:12" x14ac:dyDescent="0.25">
      <c r="A153">
        <v>2002</v>
      </c>
      <c r="B153">
        <v>1</v>
      </c>
      <c r="C153" s="6">
        <v>6.8866995073892934E-3</v>
      </c>
      <c r="D153" s="8">
        <v>13989.95</v>
      </c>
      <c r="E153" s="6">
        <v>-1.4732269336103498E-2</v>
      </c>
      <c r="F153" s="8">
        <v>12275.12</v>
      </c>
      <c r="G153" s="6">
        <v>-1.4732269336103498E-2</v>
      </c>
      <c r="H153" s="6">
        <v>-4.6336206896551713E-2</v>
      </c>
      <c r="I153" s="6">
        <v>6.8866995073892934E-3</v>
      </c>
      <c r="J153" s="12">
        <f>DATE(Table1[[#This Row],[Year]], Table1[[#This Row],[Month]] + 1, 0)</f>
        <v>37287</v>
      </c>
      <c r="K153" s="17">
        <f>Table1[[#This Row],[Model Balance]]</f>
        <v>13989.95</v>
      </c>
      <c r="L153" s="13">
        <v>13924.24991639353</v>
      </c>
    </row>
    <row r="154" spans="1:12" x14ac:dyDescent="0.25">
      <c r="A154">
        <v>2002</v>
      </c>
      <c r="B154">
        <v>2</v>
      </c>
      <c r="C154" s="6">
        <v>8.525073746312728E-3</v>
      </c>
      <c r="D154" s="8">
        <v>14109.22</v>
      </c>
      <c r="E154" s="6">
        <v>-1.9361640946995107E-2</v>
      </c>
      <c r="F154" s="8">
        <v>12037.45</v>
      </c>
      <c r="G154" s="6">
        <v>-1.9361640946995107E-2</v>
      </c>
      <c r="H154" s="6">
        <v>9.0395480225990976E-3</v>
      </c>
      <c r="I154" s="6">
        <v>8.525073746312728E-3</v>
      </c>
      <c r="J154" s="12">
        <f>DATE(Table1[[#This Row],[Year]], Table1[[#This Row],[Month]] + 1, 0)</f>
        <v>37315</v>
      </c>
      <c r="K154" s="17">
        <f>Table1[[#This Row],[Model Balance]]</f>
        <v>14109.22</v>
      </c>
      <c r="L154" s="13">
        <v>14111.753291756089</v>
      </c>
    </row>
    <row r="155" spans="1:12" x14ac:dyDescent="0.25">
      <c r="A155">
        <v>2002</v>
      </c>
      <c r="B155">
        <v>3</v>
      </c>
      <c r="C155" s="6">
        <v>-1.4603330068560516E-2</v>
      </c>
      <c r="D155" s="8">
        <v>13903.18</v>
      </c>
      <c r="E155" s="6">
        <v>3.7432303225465091E-2</v>
      </c>
      <c r="F155" s="8">
        <v>12488.04</v>
      </c>
      <c r="G155" s="6">
        <v>3.7432303225465091E-2</v>
      </c>
      <c r="H155" s="6">
        <v>5.7110862262037987E-2</v>
      </c>
      <c r="I155" s="6">
        <v>-1.4603330068560516E-2</v>
      </c>
      <c r="J155" s="12">
        <f>DATE(Table1[[#This Row],[Year]], Table1[[#This Row],[Month]] + 1, 0)</f>
        <v>37346</v>
      </c>
      <c r="K155" s="17">
        <f>Table1[[#This Row],[Model Balance]]</f>
        <v>13903.18</v>
      </c>
      <c r="L155" s="13">
        <v>13831.17680605301</v>
      </c>
    </row>
    <row r="156" spans="1:12" x14ac:dyDescent="0.25">
      <c r="A156">
        <v>2002</v>
      </c>
      <c r="B156">
        <v>4</v>
      </c>
      <c r="C156" s="6">
        <v>1.6920000000000046E-2</v>
      </c>
      <c r="D156" s="8">
        <v>14138.42</v>
      </c>
      <c r="E156" s="6">
        <v>-6.0746339159187368E-2</v>
      </c>
      <c r="F156" s="8">
        <v>11729.44</v>
      </c>
      <c r="G156" s="6">
        <v>-6.0746339159187368E-2</v>
      </c>
      <c r="H156" s="6">
        <v>4.2372881355934311E-3</v>
      </c>
      <c r="I156" s="6">
        <v>1.6920000000000046E-2</v>
      </c>
      <c r="J156" s="12">
        <f>DATE(Table1[[#This Row],[Year]], Table1[[#This Row],[Month]] + 1, 0)</f>
        <v>37376</v>
      </c>
      <c r="K156" s="17">
        <f>Table1[[#This Row],[Model Balance]]</f>
        <v>14138.42</v>
      </c>
      <c r="L156" s="13">
        <v>14135.43917087889</v>
      </c>
    </row>
    <row r="157" spans="1:12" x14ac:dyDescent="0.25">
      <c r="A157">
        <v>2002</v>
      </c>
      <c r="B157">
        <v>5</v>
      </c>
      <c r="C157" s="6">
        <v>7.9940711462449521E-3</v>
      </c>
      <c r="D157" s="8">
        <v>14251.44</v>
      </c>
      <c r="E157" s="6">
        <v>-7.5437537718768821E-3</v>
      </c>
      <c r="F157" s="8">
        <v>11640.96</v>
      </c>
      <c r="G157" s="6">
        <v>-7.5437537718768821E-3</v>
      </c>
      <c r="H157" s="6">
        <v>1.1603375527426074E-2</v>
      </c>
      <c r="I157" s="6">
        <v>7.9940711462449521E-3</v>
      </c>
      <c r="J157" s="12">
        <f>DATE(Table1[[#This Row],[Year]], Table1[[#This Row],[Month]] + 1, 0)</f>
        <v>37407</v>
      </c>
      <c r="K157" s="17">
        <f>Table1[[#This Row],[Model Balance]]</f>
        <v>14251.44</v>
      </c>
      <c r="L157" s="13">
        <v>14248.416528838059</v>
      </c>
    </row>
    <row r="158" spans="1:12" x14ac:dyDescent="0.25">
      <c r="A158">
        <v>2002</v>
      </c>
      <c r="B158">
        <v>6</v>
      </c>
      <c r="C158" s="6">
        <v>2.8965517241379413E-3</v>
      </c>
      <c r="D158" s="8">
        <v>14292.72</v>
      </c>
      <c r="E158" s="6">
        <v>-7.1345274523448854E-2</v>
      </c>
      <c r="F158" s="8">
        <v>10810.43</v>
      </c>
      <c r="G158" s="6">
        <v>-7.1345274523448743E-2</v>
      </c>
      <c r="H158" s="6">
        <v>-4.2752867570385766E-2</v>
      </c>
      <c r="I158" s="6">
        <v>2.8965517241379413E-3</v>
      </c>
      <c r="J158" s="12">
        <f>DATE(Table1[[#This Row],[Year]], Table1[[#This Row],[Month]] + 1, 0)</f>
        <v>37437</v>
      </c>
      <c r="K158" s="17">
        <f>Table1[[#This Row],[Model Balance]]</f>
        <v>14292.72</v>
      </c>
      <c r="L158" s="13">
        <v>14289.62744167969</v>
      </c>
    </row>
    <row r="159" spans="1:12" x14ac:dyDescent="0.25">
      <c r="A159">
        <v>2002</v>
      </c>
      <c r="B159">
        <v>7</v>
      </c>
      <c r="C159" s="6">
        <v>4.8371174728529809E-3</v>
      </c>
      <c r="D159" s="8">
        <v>14361.86</v>
      </c>
      <c r="E159" s="6">
        <v>-7.7192598270009793E-2</v>
      </c>
      <c r="F159" s="8">
        <v>9975.94</v>
      </c>
      <c r="G159" s="6">
        <v>-7.7192598270009793E-2</v>
      </c>
      <c r="H159" s="6">
        <v>-9.8039215686274495E-2</v>
      </c>
      <c r="I159" s="6">
        <v>4.8371174728529809E-3</v>
      </c>
      <c r="J159" s="12">
        <f>DATE(Table1[[#This Row],[Year]], Table1[[#This Row],[Month]] + 1, 0)</f>
        <v>37468</v>
      </c>
      <c r="K159" s="17">
        <f>Table1[[#This Row],[Model Balance]]</f>
        <v>14361.86</v>
      </c>
      <c r="L159" s="13">
        <v>14358.742405759231</v>
      </c>
    </row>
    <row r="160" spans="1:12" x14ac:dyDescent="0.25">
      <c r="A160">
        <v>2002</v>
      </c>
      <c r="B160">
        <v>8</v>
      </c>
      <c r="C160" s="6">
        <v>1.6614017769002842E-2</v>
      </c>
      <c r="D160" s="8">
        <v>14600.47</v>
      </c>
      <c r="E160" s="6">
        <v>6.5258661604177259E-3</v>
      </c>
      <c r="F160" s="8">
        <v>10041.040000000001</v>
      </c>
      <c r="G160" s="6">
        <v>6.5258661604177259E-3</v>
      </c>
      <c r="H160" s="6">
        <v>-1.2077294685990392E-3</v>
      </c>
      <c r="I160" s="6">
        <v>1.6614017769002842E-2</v>
      </c>
      <c r="J160" s="12">
        <f>DATE(Table1[[#This Row],[Year]], Table1[[#This Row],[Month]] + 1, 0)</f>
        <v>37499</v>
      </c>
      <c r="K160" s="17">
        <f>Table1[[#This Row],[Model Balance]]</f>
        <v>14600.47</v>
      </c>
      <c r="L160" s="13">
        <v>14597.31298148637</v>
      </c>
    </row>
    <row r="161" spans="1:12" x14ac:dyDescent="0.25">
      <c r="A161">
        <v>2002</v>
      </c>
      <c r="B161">
        <v>9</v>
      </c>
      <c r="C161" s="6">
        <v>1.5287804878048927E-2</v>
      </c>
      <c r="D161" s="8">
        <v>14823.68</v>
      </c>
      <c r="E161" s="6">
        <v>-0.10874793205324751</v>
      </c>
      <c r="F161" s="8">
        <v>8949.1</v>
      </c>
      <c r="G161" s="6">
        <v>-0.10874793205324751</v>
      </c>
      <c r="H161" s="6">
        <v>-0.1088270858524788</v>
      </c>
      <c r="I161" s="6">
        <v>1.5287804878048927E-2</v>
      </c>
      <c r="J161" s="12">
        <f>DATE(Table1[[#This Row],[Year]], Table1[[#This Row],[Month]] + 1, 0)</f>
        <v>37529</v>
      </c>
      <c r="K161" s="17">
        <f>Table1[[#This Row],[Model Balance]]</f>
        <v>14823.68</v>
      </c>
      <c r="L161" s="13">
        <v>14820.42828199478</v>
      </c>
    </row>
    <row r="162" spans="1:12" x14ac:dyDescent="0.25">
      <c r="A162">
        <v>2002</v>
      </c>
      <c r="B162">
        <v>10</v>
      </c>
      <c r="C162" s="6">
        <v>-6.1196911196911286E-3</v>
      </c>
      <c r="D162" s="8">
        <v>14732.96</v>
      </c>
      <c r="E162" s="6">
        <v>8.7828859952165939E-2</v>
      </c>
      <c r="F162" s="8">
        <v>9735.09</v>
      </c>
      <c r="G162" s="6">
        <v>8.7828859952165939E-2</v>
      </c>
      <c r="H162" s="6">
        <v>5.6987788331071876E-2</v>
      </c>
      <c r="I162" s="6">
        <v>-6.1196911196911286E-3</v>
      </c>
      <c r="J162" s="12">
        <f>DATE(Table1[[#This Row],[Year]], Table1[[#This Row],[Month]] + 1, 0)</f>
        <v>37560</v>
      </c>
      <c r="K162" s="17">
        <f>Table1[[#This Row],[Model Balance]]</f>
        <v>14732.96</v>
      </c>
      <c r="L162" s="13">
        <v>14729.69464454787</v>
      </c>
    </row>
    <row r="163" spans="1:12" x14ac:dyDescent="0.25">
      <c r="A163">
        <v>2002</v>
      </c>
      <c r="B163">
        <v>11</v>
      </c>
      <c r="C163" s="6">
        <v>2.4390243902439046E-4</v>
      </c>
      <c r="D163" s="8">
        <v>14736.55</v>
      </c>
      <c r="E163" s="6">
        <v>5.8751679491877429E-2</v>
      </c>
      <c r="F163" s="8">
        <v>10307.040000000001</v>
      </c>
      <c r="G163" s="6">
        <v>5.8751679491877429E-2</v>
      </c>
      <c r="H163" s="6">
        <v>4.7496790757381113E-2</v>
      </c>
      <c r="I163" s="6">
        <v>2.4390243902439046E-4</v>
      </c>
      <c r="J163" s="12">
        <f>DATE(Table1[[#This Row],[Year]], Table1[[#This Row],[Month]] + 1, 0)</f>
        <v>37590</v>
      </c>
      <c r="K163" s="17">
        <f>Table1[[#This Row],[Model Balance]]</f>
        <v>14736.55</v>
      </c>
      <c r="L163" s="13">
        <v>14733.34186081283</v>
      </c>
    </row>
    <row r="164" spans="1:12" x14ac:dyDescent="0.25">
      <c r="A164">
        <v>2002</v>
      </c>
      <c r="B164">
        <v>12</v>
      </c>
      <c r="C164" s="6">
        <v>2.0705190989226185E-2</v>
      </c>
      <c r="D164" s="8">
        <v>15041.68</v>
      </c>
      <c r="E164" s="6">
        <v>-5.892726048320851E-2</v>
      </c>
      <c r="F164" s="8">
        <v>9699.68</v>
      </c>
      <c r="G164" s="6">
        <v>-5.892726048320851E-2</v>
      </c>
      <c r="H164" s="6">
        <v>-3.427417263201582E-2</v>
      </c>
      <c r="I164" s="6">
        <v>2.0705190989226185E-2</v>
      </c>
      <c r="J164" s="12">
        <f>DATE(Table1[[#This Row],[Year]], Table1[[#This Row],[Month]] + 1, 0)</f>
        <v>37621</v>
      </c>
      <c r="K164" s="17">
        <f>Table1[[#This Row],[Model Balance]]</f>
        <v>15041.68</v>
      </c>
      <c r="L164" s="13">
        <v>15038.463454128931</v>
      </c>
    </row>
    <row r="165" spans="1:12" x14ac:dyDescent="0.25">
      <c r="A165">
        <v>2003</v>
      </c>
      <c r="B165">
        <v>1</v>
      </c>
      <c r="C165" s="6">
        <v>5.1541425818890652E-4</v>
      </c>
      <c r="D165" s="8">
        <v>15049.43</v>
      </c>
      <c r="E165" s="6">
        <v>-2.6247689463955615E-2</v>
      </c>
      <c r="F165" s="8">
        <v>9445.08</v>
      </c>
      <c r="G165" s="6">
        <v>-2.6247689463955615E-2</v>
      </c>
      <c r="H165" s="6">
        <v>-3.7564766839378261E-2</v>
      </c>
      <c r="I165" s="6">
        <v>5.1541425818890652E-4</v>
      </c>
      <c r="J165" s="12">
        <f>DATE(Table1[[#This Row],[Year]], Table1[[#This Row],[Month]] + 1, 0)</f>
        <v>37652</v>
      </c>
      <c r="K165" s="17">
        <f>Table1[[#This Row],[Model Balance]]</f>
        <v>15049.43</v>
      </c>
      <c r="L165" s="13">
        <v>15046.21449265408</v>
      </c>
    </row>
    <row r="166" spans="1:12" x14ac:dyDescent="0.25">
      <c r="A166">
        <v>2003</v>
      </c>
      <c r="B166">
        <v>2</v>
      </c>
      <c r="C166" s="6">
        <v>1.3757930367504612E-2</v>
      </c>
      <c r="D166" s="8">
        <v>15256.48</v>
      </c>
      <c r="E166" s="6">
        <v>-1.5186028853454769E-2</v>
      </c>
      <c r="F166" s="8">
        <v>9301.65</v>
      </c>
      <c r="G166" s="6">
        <v>-1.518602885345488E-2</v>
      </c>
      <c r="H166" s="6">
        <v>-2.4226110363391729E-2</v>
      </c>
      <c r="I166" s="6">
        <v>1.3757930367504612E-2</v>
      </c>
      <c r="J166" s="12">
        <f>DATE(Table1[[#This Row],[Year]], Table1[[#This Row],[Month]] + 1, 0)</f>
        <v>37680</v>
      </c>
      <c r="K166" s="17">
        <f>Table1[[#This Row],[Model Balance]]</f>
        <v>15256.48</v>
      </c>
      <c r="L166" s="13">
        <v>15253.21926393508</v>
      </c>
    </row>
    <row r="167" spans="1:12" x14ac:dyDescent="0.25">
      <c r="A167">
        <v>2003</v>
      </c>
      <c r="B167">
        <v>3</v>
      </c>
      <c r="C167" s="6">
        <v>-1.2666666666667492E-3</v>
      </c>
      <c r="D167" s="8">
        <v>15237.15</v>
      </c>
      <c r="E167" s="6">
        <v>9.5689319629370662E-3</v>
      </c>
      <c r="F167" s="8">
        <v>9390.66</v>
      </c>
      <c r="G167" s="6">
        <v>9.5689319629370662E-3</v>
      </c>
      <c r="H167" s="6">
        <v>-1.9310344827586201E-2</v>
      </c>
      <c r="I167" s="6">
        <v>-1.2666666666667492E-3</v>
      </c>
      <c r="J167" s="12">
        <f>DATE(Table1[[#This Row],[Year]], Table1[[#This Row],[Month]] + 1, 0)</f>
        <v>37711</v>
      </c>
      <c r="K167" s="17">
        <f>Table1[[#This Row],[Model Balance]]</f>
        <v>15237.15</v>
      </c>
      <c r="L167" s="13">
        <v>15233.898519449771</v>
      </c>
    </row>
    <row r="168" spans="1:12" x14ac:dyDescent="0.25">
      <c r="A168">
        <v>2003</v>
      </c>
      <c r="B168">
        <v>4</v>
      </c>
      <c r="C168" s="6">
        <v>8.676589595375539E-3</v>
      </c>
      <c r="D168" s="8">
        <v>15369.36</v>
      </c>
      <c r="E168" s="6">
        <v>8.2534815382649951E-2</v>
      </c>
      <c r="F168" s="8">
        <v>10165.709999999999</v>
      </c>
      <c r="G168" s="6">
        <v>8.2534815382649951E-2</v>
      </c>
      <c r="H168" s="6">
        <v>9.704641350210963E-2</v>
      </c>
      <c r="I168" s="6">
        <v>8.676589595375539E-3</v>
      </c>
      <c r="J168" s="12">
        <f>DATE(Table1[[#This Row],[Year]], Table1[[#This Row],[Month]] + 1, 0)</f>
        <v>37741</v>
      </c>
      <c r="K168" s="17">
        <f>Table1[[#This Row],[Model Balance]]</f>
        <v>15369.36</v>
      </c>
      <c r="L168" s="13">
        <v>15366.076804871011</v>
      </c>
    </row>
    <row r="169" spans="1:12" x14ac:dyDescent="0.25">
      <c r="A169">
        <v>2003</v>
      </c>
      <c r="B169">
        <v>5</v>
      </c>
      <c r="C169" s="6">
        <v>1.823010546500492E-2</v>
      </c>
      <c r="D169" s="8">
        <v>15649.54</v>
      </c>
      <c r="E169" s="6">
        <v>5.2637790629057157E-2</v>
      </c>
      <c r="F169" s="8">
        <v>10700.81</v>
      </c>
      <c r="G169" s="6">
        <v>5.2637790629057157E-2</v>
      </c>
      <c r="H169" s="6">
        <v>6.1538461538461542E-2</v>
      </c>
      <c r="I169" s="6">
        <v>1.823010546500492E-2</v>
      </c>
      <c r="J169" s="12">
        <f>DATE(Table1[[#This Row],[Year]], Table1[[#This Row],[Month]] + 1, 0)</f>
        <v>37772</v>
      </c>
      <c r="K169" s="17">
        <f>Table1[[#This Row],[Model Balance]]</f>
        <v>15649.54</v>
      </c>
      <c r="L169" s="13">
        <v>15646.202005657229</v>
      </c>
    </row>
    <row r="170" spans="1:12" x14ac:dyDescent="0.25">
      <c r="A170">
        <v>2003</v>
      </c>
      <c r="B170">
        <v>6</v>
      </c>
      <c r="C170" s="6">
        <v>-1.3480151228734139E-3</v>
      </c>
      <c r="D170" s="8">
        <v>15628.45</v>
      </c>
      <c r="E170" s="6">
        <v>1.2599338990854303E-2</v>
      </c>
      <c r="F170" s="8">
        <v>10835.64</v>
      </c>
      <c r="G170" s="6">
        <v>1.2599338990854303E-2</v>
      </c>
      <c r="H170" s="6">
        <v>2.6570048309178862E-2</v>
      </c>
      <c r="I170" s="6">
        <v>-1.3480151228734139E-3</v>
      </c>
      <c r="J170" s="12">
        <f>DATE(Table1[[#This Row],[Year]], Table1[[#This Row],[Month]] + 1, 0)</f>
        <v>37802</v>
      </c>
      <c r="K170" s="17">
        <f>Table1[[#This Row],[Model Balance]]</f>
        <v>15628.45</v>
      </c>
      <c r="L170" s="13">
        <v>15625.11068865698</v>
      </c>
    </row>
    <row r="171" spans="1:12" x14ac:dyDescent="0.25">
      <c r="A171">
        <v>2003</v>
      </c>
      <c r="B171">
        <v>7</v>
      </c>
      <c r="C171" s="6">
        <v>-3.3378802281368691E-2</v>
      </c>
      <c r="D171" s="8">
        <v>15106.79</v>
      </c>
      <c r="E171" s="6">
        <v>1.7440568762497222E-2</v>
      </c>
      <c r="F171" s="8">
        <v>11024.62</v>
      </c>
      <c r="G171" s="6">
        <v>1.7440568762497222E-2</v>
      </c>
      <c r="H171" s="6">
        <v>3.1764705882352917E-2</v>
      </c>
      <c r="I171" s="6">
        <v>-3.3378802281368691E-2</v>
      </c>
      <c r="J171" s="12">
        <f>DATE(Table1[[#This Row],[Year]], Table1[[#This Row],[Month]] + 1, 0)</f>
        <v>37833</v>
      </c>
      <c r="K171" s="17">
        <f>Table1[[#This Row],[Model Balance]]</f>
        <v>15106.79</v>
      </c>
      <c r="L171" s="13">
        <v>15103.563208441021</v>
      </c>
    </row>
    <row r="172" spans="1:12" x14ac:dyDescent="0.25">
      <c r="A172">
        <v>2003</v>
      </c>
      <c r="B172">
        <v>8</v>
      </c>
      <c r="C172" s="6">
        <v>1.9325253848673452E-2</v>
      </c>
      <c r="D172" s="8">
        <v>15398.73</v>
      </c>
      <c r="E172" s="6">
        <v>1.9325253848673452E-2</v>
      </c>
      <c r="F172" s="8">
        <v>11237.67</v>
      </c>
      <c r="G172" s="6">
        <v>1.9325253848673452E-2</v>
      </c>
      <c r="H172" s="6">
        <v>2.5085518814139229E-2</v>
      </c>
      <c r="I172" s="6">
        <v>6.11056268509369E-3</v>
      </c>
      <c r="J172" s="12">
        <f>DATE(Table1[[#This Row],[Year]], Table1[[#This Row],[Month]] + 1, 0)</f>
        <v>37864</v>
      </c>
      <c r="K172" s="17">
        <f>Table1[[#This Row],[Model Balance]]</f>
        <v>15398.73</v>
      </c>
      <c r="L172" s="13">
        <v>15395.44340147028</v>
      </c>
    </row>
    <row r="173" spans="1:12" x14ac:dyDescent="0.25">
      <c r="A173">
        <v>2003</v>
      </c>
      <c r="B173">
        <v>9</v>
      </c>
      <c r="C173" s="6">
        <v>-1.0714575530238246E-2</v>
      </c>
      <c r="D173" s="8">
        <v>15233.74</v>
      </c>
      <c r="E173" s="6">
        <v>-1.0714575530238357E-2</v>
      </c>
      <c r="F173" s="8">
        <v>11117.26</v>
      </c>
      <c r="G173" s="6">
        <v>-1.0714575530238246E-2</v>
      </c>
      <c r="H173" s="6">
        <v>2.7808676307007785E-2</v>
      </c>
      <c r="I173" s="6">
        <v>2.7064896755162327E-2</v>
      </c>
      <c r="J173" s="12">
        <f>DATE(Table1[[#This Row],[Year]], Table1[[#This Row],[Month]] + 1, 0)</f>
        <v>37894</v>
      </c>
      <c r="K173" s="17">
        <f>Table1[[#This Row],[Model Balance]]</f>
        <v>15233.74</v>
      </c>
      <c r="L173" s="13">
        <v>15230.487760335191</v>
      </c>
    </row>
    <row r="174" spans="1:12" x14ac:dyDescent="0.25">
      <c r="A174">
        <v>2003</v>
      </c>
      <c r="B174">
        <v>10</v>
      </c>
      <c r="C174" s="6">
        <v>6.4935064935064846E-2</v>
      </c>
      <c r="D174" s="8">
        <v>16222.95</v>
      </c>
      <c r="E174" s="6">
        <v>5.6413043478260816E-2</v>
      </c>
      <c r="F174" s="8">
        <v>11744.42</v>
      </c>
      <c r="G174" s="6">
        <v>5.6413043478260816E-2</v>
      </c>
      <c r="H174" s="6">
        <v>6.4935064935064846E-2</v>
      </c>
      <c r="I174" s="6">
        <v>-9.5948126801154165E-3</v>
      </c>
      <c r="J174" s="12">
        <f>DATE(Table1[[#This Row],[Year]], Table1[[#This Row],[Month]] + 1, 0)</f>
        <v>37925</v>
      </c>
      <c r="K174" s="17">
        <f>Table1[[#This Row],[Model Balance]]</f>
        <v>16222.95</v>
      </c>
      <c r="L174" s="13">
        <v>16219.480472127219</v>
      </c>
    </row>
    <row r="175" spans="1:12" x14ac:dyDescent="0.25">
      <c r="A175">
        <v>2003</v>
      </c>
      <c r="B175">
        <v>11</v>
      </c>
      <c r="C175" s="6">
        <v>2.1341463414634276E-2</v>
      </c>
      <c r="D175" s="8">
        <v>16569.169999999998</v>
      </c>
      <c r="E175" s="6">
        <v>8.6428644922318387E-3</v>
      </c>
      <c r="F175" s="8">
        <v>11845.93</v>
      </c>
      <c r="G175" s="6">
        <v>8.6428644922318387E-3</v>
      </c>
      <c r="H175" s="6">
        <v>2.1341463414634276E-2</v>
      </c>
      <c r="I175" s="6">
        <v>2.7037974683545851E-3</v>
      </c>
      <c r="J175" s="12">
        <f>DATE(Table1[[#This Row],[Year]], Table1[[#This Row],[Month]] + 1, 0)</f>
        <v>37955</v>
      </c>
      <c r="K175" s="17">
        <f>Table1[[#This Row],[Model Balance]]</f>
        <v>16569.169999999998</v>
      </c>
      <c r="L175" s="13">
        <v>16565.62792128187</v>
      </c>
    </row>
    <row r="176" spans="1:12" x14ac:dyDescent="0.25">
      <c r="A176">
        <v>2003</v>
      </c>
      <c r="B176">
        <v>12</v>
      </c>
      <c r="C176" s="6">
        <v>7.8029640462433214E-2</v>
      </c>
      <c r="D176" s="8">
        <v>17862.05</v>
      </c>
      <c r="E176" s="6">
        <v>5.2198947037155774E-2</v>
      </c>
      <c r="F176" s="8">
        <v>12464.27</v>
      </c>
      <c r="G176" s="6">
        <v>5.2198947037155774E-2</v>
      </c>
      <c r="H176" s="6">
        <v>7.8029640462433214E-2</v>
      </c>
      <c r="I176" s="6">
        <v>8.8273879142299894E-3</v>
      </c>
      <c r="J176" s="12">
        <f>DATE(Table1[[#This Row],[Year]], Table1[[#This Row],[Month]] + 1, 0)</f>
        <v>37986</v>
      </c>
      <c r="K176" s="17">
        <f>Table1[[#This Row],[Model Balance]]</f>
        <v>17862.05</v>
      </c>
      <c r="L176" s="13">
        <v>17858.23791209951</v>
      </c>
    </row>
    <row r="177" spans="1:12" x14ac:dyDescent="0.25">
      <c r="A177">
        <v>2004</v>
      </c>
      <c r="B177">
        <v>1</v>
      </c>
      <c r="C177" s="6">
        <v>1.5977443609022535E-2</v>
      </c>
      <c r="D177" s="8">
        <v>18147.439999999999</v>
      </c>
      <c r="E177" s="6">
        <v>1.8213694360572852E-2</v>
      </c>
      <c r="F177" s="8">
        <v>12691.29</v>
      </c>
      <c r="G177" s="6">
        <v>1.8213694360572852E-2</v>
      </c>
      <c r="H177" s="6">
        <v>1.5977443609022535E-2</v>
      </c>
      <c r="I177" s="6">
        <v>8.6321047526669581E-3</v>
      </c>
      <c r="J177" s="12">
        <f>DATE(Table1[[#This Row],[Year]], Table1[[#This Row],[Month]] + 1, 0)</f>
        <v>38017</v>
      </c>
      <c r="K177" s="17">
        <f>Table1[[#This Row],[Model Balance]]</f>
        <v>18147.439999999999</v>
      </c>
      <c r="L177" s="13">
        <v>18143.56690118726</v>
      </c>
    </row>
    <row r="178" spans="1:12" x14ac:dyDescent="0.25">
      <c r="A178">
        <v>2004</v>
      </c>
      <c r="B178">
        <v>2</v>
      </c>
      <c r="C178" s="6">
        <v>2.4976873265494914E-2</v>
      </c>
      <c r="D178" s="8">
        <v>18600.71</v>
      </c>
      <c r="E178" s="6">
        <v>1.3774631719915886E-2</v>
      </c>
      <c r="F178" s="8">
        <v>12866.11</v>
      </c>
      <c r="G178" s="6">
        <v>1.3774631719915886E-2</v>
      </c>
      <c r="H178" s="6">
        <v>2.4976873265494914E-2</v>
      </c>
      <c r="I178" s="6">
        <v>1.0311100386100724E-2</v>
      </c>
      <c r="J178" s="12">
        <f>DATE(Table1[[#This Row],[Year]], Table1[[#This Row],[Month]] + 1, 0)</f>
        <v>38046</v>
      </c>
      <c r="K178" s="17">
        <f>Table1[[#This Row],[Model Balance]]</f>
        <v>18600.71</v>
      </c>
      <c r="L178" s="13">
        <v>18596.736472349548</v>
      </c>
    </row>
    <row r="179" spans="1:12" x14ac:dyDescent="0.25">
      <c r="A179">
        <v>2004</v>
      </c>
      <c r="B179">
        <v>3</v>
      </c>
      <c r="C179" s="6">
        <v>4.512635379061436E-3</v>
      </c>
      <c r="D179" s="8">
        <v>18684.650000000001</v>
      </c>
      <c r="E179" s="6">
        <v>-1.5134765094282798E-2</v>
      </c>
      <c r="F179" s="8">
        <v>12671.39</v>
      </c>
      <c r="G179" s="6">
        <v>-1.5134765094282798E-2</v>
      </c>
      <c r="H179" s="6">
        <v>4.512635379061436E-3</v>
      </c>
      <c r="I179" s="6">
        <v>7.9638542665387835E-3</v>
      </c>
      <c r="J179" s="12">
        <f>DATE(Table1[[#This Row],[Year]], Table1[[#This Row],[Month]] + 1, 0)</f>
        <v>38077</v>
      </c>
      <c r="K179" s="17">
        <f>Table1[[#This Row],[Model Balance]]</f>
        <v>18684.650000000001</v>
      </c>
      <c r="L179" s="13">
        <v>18680.65676311246</v>
      </c>
    </row>
    <row r="180" spans="1:12" x14ac:dyDescent="0.25">
      <c r="A180">
        <v>2004</v>
      </c>
      <c r="B180">
        <v>4</v>
      </c>
      <c r="C180" s="6">
        <v>-3.144654088050336E-2</v>
      </c>
      <c r="D180" s="8">
        <v>18097.080000000002</v>
      </c>
      <c r="E180" s="6">
        <v>-1.5767714642822783E-2</v>
      </c>
      <c r="F180" s="8">
        <v>12471.59</v>
      </c>
      <c r="G180" s="6">
        <v>-1.5767714642822783E-2</v>
      </c>
      <c r="H180" s="6">
        <v>-3.144654088050336E-2</v>
      </c>
      <c r="I180" s="6">
        <v>-2.6143785850860302E-2</v>
      </c>
      <c r="J180" s="12">
        <f>DATE(Table1[[#This Row],[Year]], Table1[[#This Row],[Month]] + 1, 0)</f>
        <v>38107</v>
      </c>
      <c r="K180" s="17">
        <f>Table1[[#This Row],[Model Balance]]</f>
        <v>18097.080000000002</v>
      </c>
      <c r="L180" s="13">
        <v>18093.21472667464</v>
      </c>
    </row>
    <row r="181" spans="1:12" x14ac:dyDescent="0.25">
      <c r="A181">
        <v>2004</v>
      </c>
      <c r="B181">
        <v>5</v>
      </c>
      <c r="C181" s="6">
        <v>4.638218923933346E-3</v>
      </c>
      <c r="D181" s="8">
        <v>18181.02</v>
      </c>
      <c r="E181" s="6">
        <v>1.357819673732541E-2</v>
      </c>
      <c r="F181" s="8">
        <v>12640.93</v>
      </c>
      <c r="G181" s="6">
        <v>1.357819673732541E-2</v>
      </c>
      <c r="H181" s="6">
        <v>4.638218923933346E-3</v>
      </c>
      <c r="I181" s="6">
        <v>-4.2672906403942168E-3</v>
      </c>
      <c r="J181" s="12">
        <f>DATE(Table1[[#This Row],[Year]], Table1[[#This Row],[Month]] + 1, 0)</f>
        <v>38138</v>
      </c>
      <c r="K181" s="17">
        <f>Table1[[#This Row],[Model Balance]]</f>
        <v>18181.02</v>
      </c>
      <c r="L181" s="13">
        <v>18177.13501771192</v>
      </c>
    </row>
    <row r="182" spans="1:12" x14ac:dyDescent="0.25">
      <c r="A182">
        <v>2004</v>
      </c>
      <c r="B182">
        <v>6</v>
      </c>
      <c r="C182" s="6">
        <v>2.4007386888273308E-2</v>
      </c>
      <c r="D182" s="8">
        <v>18617.5</v>
      </c>
      <c r="E182" s="6">
        <v>1.9295532085952027E-2</v>
      </c>
      <c r="F182" s="8">
        <v>12884.84</v>
      </c>
      <c r="G182" s="6">
        <v>1.9295532085952027E-2</v>
      </c>
      <c r="H182" s="6">
        <v>2.4007386888273308E-2</v>
      </c>
      <c r="I182" s="6">
        <v>5.5893743793447026E-3</v>
      </c>
      <c r="J182" s="12">
        <f>DATE(Table1[[#This Row],[Year]], Table1[[#This Row],[Month]] + 1, 0)</f>
        <v>38168</v>
      </c>
      <c r="K182" s="17">
        <f>Table1[[#This Row],[Model Balance]]</f>
        <v>18617.5</v>
      </c>
      <c r="L182" s="13">
        <v>18613.520530611891</v>
      </c>
    </row>
    <row r="183" spans="1:12" x14ac:dyDescent="0.25">
      <c r="A183">
        <v>2004</v>
      </c>
      <c r="B183">
        <v>7</v>
      </c>
      <c r="C183" s="6">
        <v>-3.3363390441839447E-2</v>
      </c>
      <c r="D183" s="8">
        <v>17996.349999999999</v>
      </c>
      <c r="E183" s="6">
        <v>-3.3108813205578125E-2</v>
      </c>
      <c r="F183" s="8">
        <v>12458.24</v>
      </c>
      <c r="G183" s="6">
        <v>-3.3108813205578125E-2</v>
      </c>
      <c r="H183" s="6">
        <v>-3.3363390441839336E-2</v>
      </c>
      <c r="I183" s="6">
        <v>9.6262636273538593E-3</v>
      </c>
      <c r="J183" s="12">
        <f>DATE(Table1[[#This Row],[Year]], Table1[[#This Row],[Month]] + 1, 0)</f>
        <v>38199</v>
      </c>
      <c r="K183" s="17">
        <f>Table1[[#This Row],[Model Balance]]</f>
        <v>17996.349999999999</v>
      </c>
      <c r="L183" s="13">
        <v>17992.510377649411</v>
      </c>
    </row>
    <row r="184" spans="1:12" x14ac:dyDescent="0.25">
      <c r="A184">
        <v>2004</v>
      </c>
      <c r="B184">
        <v>8</v>
      </c>
      <c r="C184" s="6">
        <v>7.4626865671640896E-3</v>
      </c>
      <c r="D184" s="8">
        <v>18130.650000000001</v>
      </c>
      <c r="E184" s="6">
        <v>3.8265306122449161E-3</v>
      </c>
      <c r="F184" s="8">
        <v>12505.91</v>
      </c>
      <c r="G184" s="6">
        <v>3.8265306122449161E-3</v>
      </c>
      <c r="H184" s="6">
        <v>7.4626865671640896E-3</v>
      </c>
      <c r="I184" s="6">
        <v>1.942413793103448E-2</v>
      </c>
      <c r="J184" s="12">
        <f>DATE(Table1[[#This Row],[Year]], Table1[[#This Row],[Month]] + 1, 0)</f>
        <v>38230</v>
      </c>
      <c r="K184" s="17">
        <f>Table1[[#This Row],[Model Balance]]</f>
        <v>18130.650000000001</v>
      </c>
      <c r="L184" s="13">
        <v>18126.782842924931</v>
      </c>
    </row>
    <row r="185" spans="1:12" x14ac:dyDescent="0.25">
      <c r="A185">
        <v>2004</v>
      </c>
      <c r="B185">
        <v>9</v>
      </c>
      <c r="C185" s="6">
        <v>2.962962962962945E-2</v>
      </c>
      <c r="D185" s="8">
        <v>18667.86</v>
      </c>
      <c r="E185" s="6">
        <v>1.0671089256983679E-2</v>
      </c>
      <c r="F185" s="8">
        <v>12639.36</v>
      </c>
      <c r="G185" s="6">
        <v>1.0671089256983679E-2</v>
      </c>
      <c r="H185" s="6">
        <v>2.962962962962945E-2</v>
      </c>
      <c r="I185" s="6">
        <v>1.6116391852569745E-3</v>
      </c>
      <c r="J185" s="12">
        <f>DATE(Table1[[#This Row],[Year]], Table1[[#This Row],[Month]] + 1, 0)</f>
        <v>38260</v>
      </c>
      <c r="K185" s="17">
        <f>Table1[[#This Row],[Model Balance]]</f>
        <v>18667.86</v>
      </c>
      <c r="L185" s="13">
        <v>18663.8727051245</v>
      </c>
    </row>
    <row r="186" spans="1:12" x14ac:dyDescent="0.25">
      <c r="A186">
        <v>2004</v>
      </c>
      <c r="B186">
        <v>10</v>
      </c>
      <c r="C186" s="6">
        <v>3.2374100719424481E-2</v>
      </c>
      <c r="D186" s="8">
        <v>19272.21</v>
      </c>
      <c r="E186" s="6">
        <v>1.5147101660355489E-2</v>
      </c>
      <c r="F186" s="8">
        <v>12830.81</v>
      </c>
      <c r="G186" s="6">
        <v>1.5147101660355489E-2</v>
      </c>
      <c r="H186" s="6">
        <v>3.2374100719424481E-2</v>
      </c>
      <c r="I186" s="6">
        <v>8.4738581146746039E-3</v>
      </c>
      <c r="J186" s="12">
        <f>DATE(Table1[[#This Row],[Year]], Table1[[#This Row],[Month]] + 1, 0)</f>
        <v>38291</v>
      </c>
      <c r="K186" s="17">
        <f>Table1[[#This Row],[Model Balance]]</f>
        <v>19272.21</v>
      </c>
      <c r="L186" s="13">
        <v>19268.098799824649</v>
      </c>
    </row>
    <row r="187" spans="1:12" x14ac:dyDescent="0.25">
      <c r="A187">
        <v>2004</v>
      </c>
      <c r="B187">
        <v>11</v>
      </c>
      <c r="C187" s="6">
        <v>7.2299651567944156E-2</v>
      </c>
      <c r="D187" s="8">
        <v>20665.59</v>
      </c>
      <c r="E187" s="6">
        <v>4.0459110473457738E-2</v>
      </c>
      <c r="F187" s="8">
        <v>13349.94</v>
      </c>
      <c r="G187" s="6">
        <v>4.0459110473457738E-2</v>
      </c>
      <c r="H187" s="6">
        <v>7.2299651567944156E-2</v>
      </c>
      <c r="I187" s="6">
        <v>-8.0524177949707898E-3</v>
      </c>
      <c r="J187" s="12">
        <f>DATE(Table1[[#This Row],[Year]], Table1[[#This Row],[Month]] + 1, 0)</f>
        <v>38321</v>
      </c>
      <c r="K187" s="17">
        <f>Table1[[#This Row],[Model Balance]]</f>
        <v>20665.59</v>
      </c>
      <c r="L187" s="13">
        <v>20661.175629287449</v>
      </c>
    </row>
    <row r="188" spans="1:12" x14ac:dyDescent="0.25">
      <c r="A188">
        <v>2004</v>
      </c>
      <c r="B188">
        <v>12</v>
      </c>
      <c r="C188" s="6">
        <v>4.443866774979699E-2</v>
      </c>
      <c r="D188" s="8">
        <v>21583.94</v>
      </c>
      <c r="E188" s="6">
        <v>3.3934684540337434E-2</v>
      </c>
      <c r="F188" s="8">
        <v>13802.96</v>
      </c>
      <c r="G188" s="6">
        <v>3.3934684540337434E-2</v>
      </c>
      <c r="H188" s="6">
        <v>4.443866774979699E-2</v>
      </c>
      <c r="I188" s="6">
        <v>9.1667318982386892E-3</v>
      </c>
      <c r="J188" s="12">
        <f>DATE(Table1[[#This Row],[Year]], Table1[[#This Row],[Month]] + 1, 0)</f>
        <v>38352</v>
      </c>
      <c r="K188" s="17">
        <f>Table1[[#This Row],[Model Balance]]</f>
        <v>21583.94</v>
      </c>
      <c r="L188" s="13">
        <v>21579.330748466291</v>
      </c>
    </row>
    <row r="189" spans="1:12" x14ac:dyDescent="0.25">
      <c r="A189">
        <v>2005</v>
      </c>
      <c r="B189">
        <v>1</v>
      </c>
      <c r="C189" s="6">
        <v>-1.6666666666666718E-2</v>
      </c>
      <c r="D189" s="8">
        <v>21224.21</v>
      </c>
      <c r="E189" s="6">
        <v>-2.454317448943022E-2</v>
      </c>
      <c r="F189" s="8">
        <v>13464.19</v>
      </c>
      <c r="G189" s="6">
        <v>-2.454317448943022E-2</v>
      </c>
      <c r="H189" s="6">
        <v>-1.6666666666666607E-2</v>
      </c>
      <c r="I189" s="6">
        <v>6.5438169425511283E-3</v>
      </c>
      <c r="J189" s="12">
        <f>DATE(Table1[[#This Row],[Year]], Table1[[#This Row],[Month]] + 1, 0)</f>
        <v>38383</v>
      </c>
      <c r="K189" s="17">
        <f>Table1[[#This Row],[Model Balance]]</f>
        <v>21224.21</v>
      </c>
      <c r="L189" s="13">
        <v>21219.675236083309</v>
      </c>
    </row>
    <row r="190" spans="1:12" x14ac:dyDescent="0.25">
      <c r="A190">
        <v>2005</v>
      </c>
      <c r="B190">
        <v>2</v>
      </c>
      <c r="C190" s="6">
        <v>4.6811945117029907E-2</v>
      </c>
      <c r="D190" s="8">
        <v>22217.75</v>
      </c>
      <c r="E190" s="6">
        <v>2.0936639118457334E-2</v>
      </c>
      <c r="F190" s="8">
        <v>13746.09</v>
      </c>
      <c r="G190" s="6">
        <v>2.0936639118457334E-2</v>
      </c>
      <c r="H190" s="6">
        <v>4.6811945117029907E-2</v>
      </c>
      <c r="I190" s="6">
        <v>-6.2652427184466397E-3</v>
      </c>
      <c r="J190" s="12">
        <f>DATE(Table1[[#This Row],[Year]], Table1[[#This Row],[Month]] + 1, 0)</f>
        <v>38411</v>
      </c>
      <c r="K190" s="17">
        <f>Table1[[#This Row],[Model Balance]]</f>
        <v>22217.75</v>
      </c>
      <c r="L190" s="13">
        <v>22213.009508744999</v>
      </c>
    </row>
    <row r="191" spans="1:12" x14ac:dyDescent="0.25">
      <c r="A191">
        <v>2005</v>
      </c>
      <c r="B191">
        <v>3</v>
      </c>
      <c r="C191" s="6">
        <v>-2.9298380878951535E-2</v>
      </c>
      <c r="D191" s="8">
        <v>21566.81</v>
      </c>
      <c r="E191" s="6">
        <v>-1.7600418419346453E-2</v>
      </c>
      <c r="F191" s="8">
        <v>13504.15</v>
      </c>
      <c r="G191" s="6">
        <v>-1.7600418419346453E-2</v>
      </c>
      <c r="H191" s="6">
        <v>-2.9298380878951535E-2</v>
      </c>
      <c r="I191" s="6">
        <v>-4.9261764705883504E-3</v>
      </c>
      <c r="J191" s="12">
        <f>DATE(Table1[[#This Row],[Year]], Table1[[#This Row],[Month]] + 1, 0)</f>
        <v>38442</v>
      </c>
      <c r="K191" s="17">
        <f>Table1[[#This Row],[Model Balance]]</f>
        <v>21566.81</v>
      </c>
      <c r="L191" s="13">
        <v>21562.204295678592</v>
      </c>
    </row>
    <row r="192" spans="1:12" x14ac:dyDescent="0.25">
      <c r="A192">
        <v>2005</v>
      </c>
      <c r="B192">
        <v>4</v>
      </c>
      <c r="C192" s="6">
        <v>-2.0651310563939762E-2</v>
      </c>
      <c r="D192" s="8">
        <v>21121.43</v>
      </c>
      <c r="E192" s="6">
        <v>-1.9119404357018199E-2</v>
      </c>
      <c r="F192" s="8">
        <v>13245.96</v>
      </c>
      <c r="G192" s="6">
        <v>-1.9119404357018199E-2</v>
      </c>
      <c r="H192" s="6">
        <v>-2.0651310563939651E-2</v>
      </c>
      <c r="I192" s="6">
        <v>1.3547279920870903E-2</v>
      </c>
      <c r="J192" s="12">
        <f>DATE(Table1[[#This Row],[Year]], Table1[[#This Row],[Month]] + 1, 0)</f>
        <v>38472</v>
      </c>
      <c r="K192" s="17">
        <f>Table1[[#This Row],[Model Balance]]</f>
        <v>21121.43</v>
      </c>
      <c r="L192" s="13">
        <v>21116.916518259601</v>
      </c>
    </row>
    <row r="193" spans="1:12" x14ac:dyDescent="0.25">
      <c r="A193">
        <v>2005</v>
      </c>
      <c r="B193">
        <v>5</v>
      </c>
      <c r="C193" s="6">
        <v>8.110300081103361E-4</v>
      </c>
      <c r="D193" s="8">
        <v>21138.560000000001</v>
      </c>
      <c r="E193" s="6">
        <v>3.1674632180676676E-2</v>
      </c>
      <c r="F193" s="8">
        <v>13665.52</v>
      </c>
      <c r="G193" s="6">
        <v>3.1674632180676676E-2</v>
      </c>
      <c r="H193" s="6">
        <v>8.110300081103361E-4</v>
      </c>
      <c r="I193" s="6">
        <v>1.0533496571988099E-2</v>
      </c>
      <c r="J193" s="12">
        <f>DATE(Table1[[#This Row],[Year]], Table1[[#This Row],[Month]] + 1, 0)</f>
        <v>38503</v>
      </c>
      <c r="K193" s="17">
        <f>Table1[[#This Row],[Model Balance]]</f>
        <v>21138.560000000001</v>
      </c>
      <c r="L193" s="13">
        <v>21134.042971047311</v>
      </c>
    </row>
    <row r="194" spans="1:12" x14ac:dyDescent="0.25">
      <c r="A194">
        <v>2005</v>
      </c>
      <c r="B194">
        <v>6</v>
      </c>
      <c r="C194" s="6">
        <v>1.296596434359798E-2</v>
      </c>
      <c r="D194" s="8">
        <v>21412.639999999999</v>
      </c>
      <c r="E194" s="6">
        <v>1.272034257117971E-3</v>
      </c>
      <c r="F194" s="8">
        <v>13682.91</v>
      </c>
      <c r="G194" s="6">
        <v>1.272034257117971E-3</v>
      </c>
      <c r="H194" s="6">
        <v>1.296596434359798E-2</v>
      </c>
      <c r="I194" s="6">
        <v>5.5243190661478092E-3</v>
      </c>
      <c r="J194" s="12">
        <f>DATE(Table1[[#This Row],[Year]], Table1[[#This Row],[Month]] + 1, 0)</f>
        <v>38533</v>
      </c>
      <c r="K194" s="17">
        <f>Table1[[#This Row],[Model Balance]]</f>
        <v>21412.639999999999</v>
      </c>
      <c r="L194" s="13">
        <v>21408.06621866865</v>
      </c>
    </row>
    <row r="195" spans="1:12" x14ac:dyDescent="0.25">
      <c r="A195">
        <v>2005</v>
      </c>
      <c r="B195">
        <v>7</v>
      </c>
      <c r="C195" s="6">
        <v>3.6800000000000166E-2</v>
      </c>
      <c r="D195" s="8">
        <v>22200.62</v>
      </c>
      <c r="E195" s="6">
        <v>3.7064019670339565E-2</v>
      </c>
      <c r="F195" s="8">
        <v>14190.05</v>
      </c>
      <c r="G195" s="6">
        <v>3.7064019670339565E-2</v>
      </c>
      <c r="H195" s="6">
        <v>3.6800000000000166E-2</v>
      </c>
      <c r="I195" s="6">
        <v>-9.9292233009706798E-3</v>
      </c>
      <c r="J195" s="12">
        <f>DATE(Table1[[#This Row],[Year]], Table1[[#This Row],[Month]] + 1, 0)</f>
        <v>38564</v>
      </c>
      <c r="K195" s="17">
        <f>Table1[[#This Row],[Model Balance]]</f>
        <v>22200.62</v>
      </c>
      <c r="L195" s="13">
        <v>22195.88305568292</v>
      </c>
    </row>
    <row r="196" spans="1:12" x14ac:dyDescent="0.25">
      <c r="A196">
        <v>2005</v>
      </c>
      <c r="B196">
        <v>8</v>
      </c>
      <c r="C196" s="6">
        <v>2.8549382716049232E-2</v>
      </c>
      <c r="D196" s="8">
        <v>22834.44</v>
      </c>
      <c r="E196" s="6">
        <v>-9.1324200913243114E-3</v>
      </c>
      <c r="F196" s="8">
        <v>14060.46</v>
      </c>
      <c r="G196" s="6">
        <v>-9.1324200913242004E-3</v>
      </c>
      <c r="H196" s="6">
        <v>2.8549382716049232E-2</v>
      </c>
      <c r="I196" s="6">
        <v>1.3561023622046919E-2</v>
      </c>
      <c r="J196" s="12">
        <f>DATE(Table1[[#This Row],[Year]], Table1[[#This Row],[Month]] + 1, 0)</f>
        <v>38595</v>
      </c>
      <c r="K196" s="17">
        <f>Table1[[#This Row],[Model Balance]]</f>
        <v>22834.44</v>
      </c>
      <c r="L196" s="13">
        <v>22829.561815687241</v>
      </c>
    </row>
    <row r="197" spans="1:12" x14ac:dyDescent="0.25">
      <c r="A197">
        <v>2005</v>
      </c>
      <c r="B197">
        <v>9</v>
      </c>
      <c r="C197" s="6">
        <v>4.7261815453863543E-2</v>
      </c>
      <c r="D197" s="8">
        <v>23913.64</v>
      </c>
      <c r="E197" s="6">
        <v>7.9405669967744785E-3</v>
      </c>
      <c r="F197" s="8">
        <v>14172.11</v>
      </c>
      <c r="G197" s="6">
        <v>7.9405669967744785E-3</v>
      </c>
      <c r="H197" s="6">
        <v>4.7261815453863543E-2</v>
      </c>
      <c r="I197" s="6">
        <v>-1.100194931773868E-2</v>
      </c>
      <c r="J197" s="12">
        <f>DATE(Table1[[#This Row],[Year]], Table1[[#This Row],[Month]] + 1, 0)</f>
        <v>38625</v>
      </c>
      <c r="K197" s="17">
        <f>Table1[[#This Row],[Model Balance]]</f>
        <v>23913.64</v>
      </c>
      <c r="L197" s="13">
        <v>23908.52835311056</v>
      </c>
    </row>
    <row r="198" spans="1:12" x14ac:dyDescent="0.25">
      <c r="A198">
        <v>2005</v>
      </c>
      <c r="B198">
        <v>10</v>
      </c>
      <c r="C198" s="6">
        <v>-3.3667621776504286E-2</v>
      </c>
      <c r="D198" s="8">
        <v>23108.52</v>
      </c>
      <c r="E198" s="6">
        <v>-1.6784452296820018E-2</v>
      </c>
      <c r="F198" s="8">
        <v>13934.24</v>
      </c>
      <c r="G198" s="6">
        <v>-1.6784452296819907E-2</v>
      </c>
      <c r="H198" s="6">
        <v>-3.3667621776504286E-2</v>
      </c>
      <c r="I198" s="6">
        <v>-8.0952522255193227E-3</v>
      </c>
      <c r="J198" s="12">
        <f>DATE(Table1[[#This Row],[Year]], Table1[[#This Row],[Month]] + 1, 0)</f>
        <v>38656</v>
      </c>
      <c r="K198" s="17">
        <f>Table1[[#This Row],[Model Balance]]</f>
        <v>23108.52</v>
      </c>
      <c r="L198" s="13">
        <v>23103.58506330859</v>
      </c>
    </row>
    <row r="199" spans="1:12" x14ac:dyDescent="0.25">
      <c r="A199">
        <v>2005</v>
      </c>
      <c r="B199">
        <v>11</v>
      </c>
      <c r="C199" s="6">
        <v>2.6686434395848613E-2</v>
      </c>
      <c r="D199" s="8">
        <v>23725.200000000001</v>
      </c>
      <c r="E199" s="6">
        <v>3.7646001796945106E-2</v>
      </c>
      <c r="F199" s="8">
        <v>14458.8</v>
      </c>
      <c r="G199" s="6">
        <v>3.7646001796945106E-2</v>
      </c>
      <c r="H199" s="6">
        <v>2.6686434395848613E-2</v>
      </c>
      <c r="I199" s="6">
        <v>4.7839839839840526E-3</v>
      </c>
      <c r="J199" s="12">
        <f>DATE(Table1[[#This Row],[Year]], Table1[[#This Row],[Month]] + 1, 0)</f>
        <v>38686</v>
      </c>
      <c r="K199" s="17">
        <f>Table1[[#This Row],[Model Balance]]</f>
        <v>23725.200000000001</v>
      </c>
      <c r="L199" s="13">
        <v>23720.137370525219</v>
      </c>
    </row>
    <row r="200" spans="1:12" x14ac:dyDescent="0.25">
      <c r="A200">
        <v>2005</v>
      </c>
      <c r="B200">
        <v>12</v>
      </c>
      <c r="C200" s="6">
        <v>5.1404626063625392E-2</v>
      </c>
      <c r="D200" s="8">
        <v>24944.79</v>
      </c>
      <c r="E200" s="6">
        <v>2.1939209296428785E-4</v>
      </c>
      <c r="F200" s="8">
        <v>14461.98</v>
      </c>
      <c r="G200" s="6">
        <v>2.1939209296428785E-4</v>
      </c>
      <c r="H200" s="6">
        <v>5.1404626063625392E-2</v>
      </c>
      <c r="I200" s="6">
        <v>9.9070000000001102E-3</v>
      </c>
      <c r="J200" s="12">
        <f>DATE(Table1[[#This Row],[Year]], Table1[[#This Row],[Month]] + 1, 0)</f>
        <v>38717</v>
      </c>
      <c r="K200" s="17">
        <f>Table1[[#This Row],[Model Balance]]</f>
        <v>24944.79</v>
      </c>
      <c r="L200" s="13">
        <v>24939.462162239601</v>
      </c>
    </row>
    <row r="201" spans="1:12" x14ac:dyDescent="0.25">
      <c r="A201">
        <v>2006</v>
      </c>
      <c r="B201">
        <v>1</v>
      </c>
      <c r="C201" s="6">
        <v>6.867554309740731E-2</v>
      </c>
      <c r="D201" s="8">
        <v>26657.89</v>
      </c>
      <c r="E201" s="6">
        <v>2.645318482422554E-2</v>
      </c>
      <c r="F201" s="8">
        <v>14844.54</v>
      </c>
      <c r="G201" s="6">
        <v>2.645318482422554E-2</v>
      </c>
      <c r="H201" s="6">
        <v>6.867554309740731E-2</v>
      </c>
      <c r="I201" s="6">
        <v>-1.0730616302186968E-3</v>
      </c>
      <c r="J201" s="12">
        <f>DATE(Table1[[#This Row],[Year]], Table1[[#This Row],[Month]] + 1, 0)</f>
        <v>38748</v>
      </c>
      <c r="K201" s="17">
        <f>Table1[[#This Row],[Model Balance]]</f>
        <v>26657.89</v>
      </c>
      <c r="L201" s="13">
        <v>26652.1932705258</v>
      </c>
    </row>
    <row r="202" spans="1:12" x14ac:dyDescent="0.25">
      <c r="A202">
        <v>2006</v>
      </c>
      <c r="B202">
        <v>2</v>
      </c>
      <c r="C202" s="6">
        <v>-7.2131147540982488E-3</v>
      </c>
      <c r="D202" s="8">
        <v>26465.599999999999</v>
      </c>
      <c r="E202" s="6">
        <v>2.6280094947439547E-3</v>
      </c>
      <c r="F202" s="8">
        <v>14883.55</v>
      </c>
      <c r="G202" s="6">
        <v>2.6280094947439547E-3</v>
      </c>
      <c r="H202" s="6">
        <v>-7.2131147540983598E-3</v>
      </c>
      <c r="I202" s="6">
        <v>3.7432567432567065E-3</v>
      </c>
      <c r="J202" s="12">
        <f>DATE(Table1[[#This Row],[Year]], Table1[[#This Row],[Month]] + 1, 0)</f>
        <v>38776</v>
      </c>
      <c r="K202" s="17">
        <f>Table1[[#This Row],[Model Balance]]</f>
        <v>26465.599999999999</v>
      </c>
      <c r="L202" s="13">
        <v>26459.947942047489</v>
      </c>
    </row>
    <row r="203" spans="1:12" x14ac:dyDescent="0.25">
      <c r="A203">
        <v>2006</v>
      </c>
      <c r="B203">
        <v>3</v>
      </c>
      <c r="C203" s="6">
        <v>3.1704095112285335E-2</v>
      </c>
      <c r="D203" s="8">
        <v>27304.67</v>
      </c>
      <c r="E203" s="6">
        <v>1.2306423280173284E-2</v>
      </c>
      <c r="F203" s="8">
        <v>15066.72</v>
      </c>
      <c r="G203" s="6">
        <v>1.2306423280173284E-2</v>
      </c>
      <c r="H203" s="6">
        <v>3.1704095112285335E-2</v>
      </c>
      <c r="I203" s="6">
        <v>-9.9823176823177207E-3</v>
      </c>
      <c r="J203" s="12">
        <f>DATE(Table1[[#This Row],[Year]], Table1[[#This Row],[Month]] + 1, 0)</f>
        <v>38807</v>
      </c>
      <c r="K203" s="17">
        <f>Table1[[#This Row],[Model Balance]]</f>
        <v>27304.67</v>
      </c>
      <c r="L203" s="13">
        <v>27298.83664830924</v>
      </c>
    </row>
    <row r="204" spans="1:12" x14ac:dyDescent="0.25">
      <c r="A204">
        <v>2006</v>
      </c>
      <c r="B204">
        <v>4</v>
      </c>
      <c r="C204" s="6">
        <v>5.1216389244558513E-2</v>
      </c>
      <c r="D204" s="8">
        <v>28703.11</v>
      </c>
      <c r="E204" s="6">
        <v>1.3334451526333391E-2</v>
      </c>
      <c r="F204" s="8">
        <v>15267.62</v>
      </c>
      <c r="G204" s="6">
        <v>1.3334451526333391E-2</v>
      </c>
      <c r="H204" s="6">
        <v>5.1216389244558513E-2</v>
      </c>
      <c r="I204" s="6">
        <v>-2.0748733535966846E-3</v>
      </c>
      <c r="J204" s="12">
        <f>DATE(Table1[[#This Row],[Year]], Table1[[#This Row],[Month]] + 1, 0)</f>
        <v>38837</v>
      </c>
      <c r="K204" s="17">
        <f>Table1[[#This Row],[Model Balance]]</f>
        <v>28703.11</v>
      </c>
      <c r="L204" s="13">
        <v>28696.984491987369</v>
      </c>
    </row>
    <row r="205" spans="1:12" x14ac:dyDescent="0.25">
      <c r="A205">
        <v>2006</v>
      </c>
      <c r="B205">
        <v>5</v>
      </c>
      <c r="C205" s="6">
        <v>-4.4457978075517768E-2</v>
      </c>
      <c r="D205" s="8">
        <v>27427.03</v>
      </c>
      <c r="E205" s="6">
        <v>-2.8966316312174056E-2</v>
      </c>
      <c r="F205" s="8">
        <v>14825.38</v>
      </c>
      <c r="G205" s="6">
        <v>-2.8966316312174056E-2</v>
      </c>
      <c r="H205" s="6">
        <v>-4.4457978075517768E-2</v>
      </c>
      <c r="I205" s="6">
        <v>-9.4515800203875955E-4</v>
      </c>
      <c r="J205" s="12">
        <f>DATE(Table1[[#This Row],[Year]], Table1[[#This Row],[Month]] + 1, 0)</f>
        <v>38868</v>
      </c>
      <c r="K205" s="17">
        <f>Table1[[#This Row],[Model Balance]]</f>
        <v>27427.03</v>
      </c>
      <c r="L205" s="13">
        <v>27421.17458471339</v>
      </c>
    </row>
    <row r="206" spans="1:12" x14ac:dyDescent="0.25">
      <c r="A206">
        <v>2006</v>
      </c>
      <c r="B206">
        <v>6</v>
      </c>
      <c r="C206" s="6">
        <v>-3.8240917782025319E-3</v>
      </c>
      <c r="D206" s="8">
        <v>27322.15</v>
      </c>
      <c r="E206" s="6">
        <v>1.2785346561339228E-3</v>
      </c>
      <c r="F206" s="8">
        <v>14844.33</v>
      </c>
      <c r="G206" s="6">
        <v>1.2785346561339228E-3</v>
      </c>
      <c r="H206" s="6">
        <v>-3.8240917782026429E-3</v>
      </c>
      <c r="I206" s="6">
        <v>1.0398565573770391E-3</v>
      </c>
      <c r="J206" s="12">
        <f>DATE(Table1[[#This Row],[Year]], Table1[[#This Row],[Month]] + 1, 0)</f>
        <v>38898</v>
      </c>
      <c r="K206" s="17">
        <f>Table1[[#This Row],[Model Balance]]</f>
        <v>27322.15</v>
      </c>
      <c r="L206" s="13">
        <v>27316.313496327781</v>
      </c>
    </row>
    <row r="207" spans="1:12" x14ac:dyDescent="0.25">
      <c r="A207">
        <v>2006</v>
      </c>
      <c r="B207">
        <v>7</v>
      </c>
      <c r="C207" s="6">
        <v>1.1516314779270509E-2</v>
      </c>
      <c r="D207" s="8">
        <v>27636.799999999999</v>
      </c>
      <c r="E207" s="6">
        <v>6.0688947773315238E-3</v>
      </c>
      <c r="F207" s="8">
        <v>14934.42</v>
      </c>
      <c r="G207" s="6">
        <v>6.0688947773315238E-3</v>
      </c>
      <c r="H207" s="6">
        <v>1.1516314779270509E-2</v>
      </c>
      <c r="I207" s="6">
        <v>1.3469784172661647E-2</v>
      </c>
      <c r="J207" s="12">
        <f>DATE(Table1[[#This Row],[Year]], Table1[[#This Row],[Month]] + 1, 0)</f>
        <v>38929</v>
      </c>
      <c r="K207" s="17">
        <f>Table1[[#This Row],[Model Balance]]</f>
        <v>27636.799999999999</v>
      </c>
      <c r="L207" s="13">
        <v>27630.896761210239</v>
      </c>
    </row>
    <row r="208" spans="1:12" x14ac:dyDescent="0.25">
      <c r="A208">
        <v>2006</v>
      </c>
      <c r="B208">
        <v>8</v>
      </c>
      <c r="C208" s="6">
        <v>2.5300442757748343E-2</v>
      </c>
      <c r="D208" s="8">
        <v>28336.02</v>
      </c>
      <c r="E208" s="6">
        <v>2.3619371282922685E-2</v>
      </c>
      <c r="F208" s="8">
        <v>15287.16</v>
      </c>
      <c r="G208" s="6">
        <v>2.3619371282922685E-2</v>
      </c>
      <c r="H208" s="6">
        <v>2.5300442757748343E-2</v>
      </c>
      <c r="I208" s="6">
        <v>1.6423727087576223E-2</v>
      </c>
      <c r="J208" s="12">
        <f>DATE(Table1[[#This Row],[Year]], Table1[[#This Row],[Month]] + 1, 0)</f>
        <v>38960</v>
      </c>
      <c r="K208" s="17">
        <f>Table1[[#This Row],[Model Balance]]</f>
        <v>28336.02</v>
      </c>
      <c r="L208" s="13">
        <v>28329.970683049301</v>
      </c>
    </row>
    <row r="209" spans="1:12" x14ac:dyDescent="0.25">
      <c r="A209">
        <v>2006</v>
      </c>
      <c r="B209">
        <v>9</v>
      </c>
      <c r="C209" s="6">
        <v>2.467612584824197E-3</v>
      </c>
      <c r="D209" s="8">
        <v>28405.94</v>
      </c>
      <c r="E209" s="6">
        <v>2.5634276022218794E-2</v>
      </c>
      <c r="F209" s="8">
        <v>15679.04</v>
      </c>
      <c r="G209" s="6">
        <v>2.5634276022218794E-2</v>
      </c>
      <c r="H209" s="6">
        <v>2.467612584824197E-3</v>
      </c>
      <c r="I209" s="6">
        <v>8.114185110664307E-3</v>
      </c>
      <c r="J209" s="12">
        <f>DATE(Table1[[#This Row],[Year]], Table1[[#This Row],[Month]] + 1, 0)</f>
        <v>38990</v>
      </c>
      <c r="K209" s="17">
        <f>Table1[[#This Row],[Model Balance]]</f>
        <v>28405.94</v>
      </c>
      <c r="L209" s="13">
        <v>28399.878075397832</v>
      </c>
    </row>
    <row r="210" spans="1:12" x14ac:dyDescent="0.25">
      <c r="A210">
        <v>2006</v>
      </c>
      <c r="B210">
        <v>10</v>
      </c>
      <c r="C210" s="6">
        <v>4.0000000000000036E-2</v>
      </c>
      <c r="D210" s="8">
        <v>29542.18</v>
      </c>
      <c r="E210" s="6">
        <v>3.2509752925877766E-2</v>
      </c>
      <c r="F210" s="8">
        <v>16188.76</v>
      </c>
      <c r="G210" s="6">
        <v>3.2509752925877766E-2</v>
      </c>
      <c r="H210" s="6">
        <v>4.0000000000000036E-2</v>
      </c>
      <c r="I210" s="6">
        <v>7.1767535070139665E-3</v>
      </c>
      <c r="J210" s="12">
        <f>DATE(Table1[[#This Row],[Year]], Table1[[#This Row],[Month]] + 1, 0)</f>
        <v>39021</v>
      </c>
      <c r="K210" s="17">
        <f>Table1[[#This Row],[Model Balance]]</f>
        <v>29542.18</v>
      </c>
      <c r="L210" s="13">
        <v>29535.873198249119</v>
      </c>
    </row>
    <row r="211" spans="1:12" x14ac:dyDescent="0.25">
      <c r="A211">
        <v>2006</v>
      </c>
      <c r="B211">
        <v>11</v>
      </c>
      <c r="C211" s="6">
        <v>3.7278106508875863E-2</v>
      </c>
      <c r="D211" s="8">
        <v>30643.46</v>
      </c>
      <c r="E211" s="6">
        <v>1.8891687657430545E-2</v>
      </c>
      <c r="F211" s="8">
        <v>16494.59</v>
      </c>
      <c r="G211" s="6">
        <v>1.8891687657430545E-2</v>
      </c>
      <c r="H211" s="6">
        <v>3.7278106508875863E-2</v>
      </c>
      <c r="I211" s="6">
        <v>1.1085114885114766E-2</v>
      </c>
      <c r="J211" s="12">
        <f>DATE(Table1[[#This Row],[Year]], Table1[[#This Row],[Month]] + 1, 0)</f>
        <v>39051</v>
      </c>
      <c r="K211" s="17">
        <f>Table1[[#This Row],[Model Balance]]</f>
        <v>30643.46</v>
      </c>
      <c r="L211" s="13">
        <v>30636.9146253377</v>
      </c>
    </row>
    <row r="212" spans="1:12" x14ac:dyDescent="0.25">
      <c r="A212">
        <v>2006</v>
      </c>
      <c r="B212">
        <v>12</v>
      </c>
      <c r="C212" s="6">
        <v>3.0866573910724338E-2</v>
      </c>
      <c r="D212" s="8">
        <v>31589.32</v>
      </c>
      <c r="E212" s="6">
        <v>1.3912216954341527E-2</v>
      </c>
      <c r="F212" s="8">
        <v>16724.07</v>
      </c>
      <c r="G212" s="6">
        <v>1.3912216954341527E-2</v>
      </c>
      <c r="H212" s="6">
        <v>3.0866573910724338E-2</v>
      </c>
      <c r="I212" s="6">
        <v>-4.761607142857005E-3</v>
      </c>
      <c r="J212" s="12">
        <f>DATE(Table1[[#This Row],[Year]], Table1[[#This Row],[Month]] + 1, 0)</f>
        <v>39082</v>
      </c>
      <c r="K212" s="17">
        <f>Table1[[#This Row],[Model Balance]]</f>
        <v>31589.32</v>
      </c>
      <c r="L212" s="13">
        <v>31582.572958641002</v>
      </c>
    </row>
    <row r="213" spans="1:12" x14ac:dyDescent="0.25">
      <c r="A213">
        <v>2007</v>
      </c>
      <c r="B213">
        <v>1</v>
      </c>
      <c r="C213" s="6">
        <v>9.6208262591963578E-3</v>
      </c>
      <c r="D213" s="8">
        <v>31893.23</v>
      </c>
      <c r="E213" s="6">
        <v>1.493223064553173E-2</v>
      </c>
      <c r="F213" s="8">
        <v>16973.8</v>
      </c>
      <c r="G213" s="6">
        <v>1.493223064553173E-2</v>
      </c>
      <c r="H213" s="6">
        <v>9.6208262591963578E-3</v>
      </c>
      <c r="I213" s="6">
        <v>-8.1981981981993357E-4</v>
      </c>
      <c r="J213" s="12">
        <f>DATE(Table1[[#This Row],[Year]], Table1[[#This Row],[Month]] + 1, 0)</f>
        <v>39113</v>
      </c>
      <c r="K213" s="17">
        <f>Table1[[#This Row],[Model Balance]]</f>
        <v>31893.23</v>
      </c>
      <c r="L213" s="13">
        <v>31886.423405825692</v>
      </c>
    </row>
    <row r="214" spans="1:12" x14ac:dyDescent="0.25">
      <c r="A214">
        <v>2007</v>
      </c>
      <c r="B214">
        <v>2</v>
      </c>
      <c r="C214" s="6">
        <v>5.6053811659206865E-4</v>
      </c>
      <c r="D214" s="8">
        <v>31911.11</v>
      </c>
      <c r="E214" s="6">
        <v>-1.9692168401991839E-2</v>
      </c>
      <c r="F214" s="8">
        <v>16639.54</v>
      </c>
      <c r="G214" s="6">
        <v>-1.9692168401991728E-2</v>
      </c>
      <c r="H214" s="6">
        <v>5.6053811659206865E-4</v>
      </c>
      <c r="I214" s="6">
        <v>1.5042857142857136E-2</v>
      </c>
      <c r="J214" s="12">
        <f>DATE(Table1[[#This Row],[Year]], Table1[[#This Row],[Month]] + 1, 0)</f>
        <v>39141</v>
      </c>
      <c r="K214" s="17">
        <f>Table1[[#This Row],[Model Balance]]</f>
        <v>31911.11</v>
      </c>
      <c r="L214" s="13">
        <v>31904.296961526299</v>
      </c>
    </row>
    <row r="215" spans="1:12" x14ac:dyDescent="0.25">
      <c r="A215">
        <v>2007</v>
      </c>
      <c r="B215">
        <v>3</v>
      </c>
      <c r="C215" s="6">
        <v>2.8011204481792618E-2</v>
      </c>
      <c r="D215" s="8">
        <v>32804.980000000003</v>
      </c>
      <c r="E215" s="6">
        <v>1.1115987859400267E-2</v>
      </c>
      <c r="F215" s="8">
        <v>16824.509999999998</v>
      </c>
      <c r="G215" s="6">
        <v>1.1115987859400267E-2</v>
      </c>
      <c r="H215" s="6">
        <v>2.8011204481792618E-2</v>
      </c>
      <c r="I215" s="6">
        <v>2.2238805970142828E-4</v>
      </c>
      <c r="J215" s="12">
        <f>DATE(Table1[[#This Row],[Year]], Table1[[#This Row],[Month]] + 1, 0)</f>
        <v>39172</v>
      </c>
      <c r="K215" s="17">
        <f>Table1[[#This Row],[Model Balance]]</f>
        <v>32804.980000000003</v>
      </c>
      <c r="L215" s="13">
        <v>32797.974747654138</v>
      </c>
    </row>
    <row r="216" spans="1:12" x14ac:dyDescent="0.25">
      <c r="A216">
        <v>2007</v>
      </c>
      <c r="B216">
        <v>4</v>
      </c>
      <c r="C216" s="6">
        <v>3.9237057220708582E-2</v>
      </c>
      <c r="D216" s="8">
        <v>34092.15</v>
      </c>
      <c r="E216" s="6">
        <v>4.4179469540625238E-2</v>
      </c>
      <c r="F216" s="8">
        <v>17567.810000000001</v>
      </c>
      <c r="G216" s="6">
        <v>4.4179469540625238E-2</v>
      </c>
      <c r="H216" s="6">
        <v>3.9237057220708582E-2</v>
      </c>
      <c r="I216" s="6">
        <v>5.1150849150849442E-3</v>
      </c>
      <c r="J216" s="12">
        <f>DATE(Table1[[#This Row],[Year]], Table1[[#This Row],[Month]] + 1, 0)</f>
        <v>39202</v>
      </c>
      <c r="K216" s="17">
        <f>Table1[[#This Row],[Model Balance]]</f>
        <v>34092.15</v>
      </c>
      <c r="L216" s="13">
        <v>34084.870759469697</v>
      </c>
    </row>
    <row r="217" spans="1:12" x14ac:dyDescent="0.25">
      <c r="A217">
        <v>2007</v>
      </c>
      <c r="B217">
        <v>5</v>
      </c>
      <c r="C217" s="6">
        <v>3.0938647089669535E-2</v>
      </c>
      <c r="D217" s="8">
        <v>35146.910000000003</v>
      </c>
      <c r="E217" s="6">
        <v>3.4770514603616132E-2</v>
      </c>
      <c r="F217" s="8">
        <v>18178.650000000001</v>
      </c>
      <c r="G217" s="6">
        <v>3.4770514603616132E-2</v>
      </c>
      <c r="H217" s="6">
        <v>3.0938647089669535E-2</v>
      </c>
      <c r="I217" s="6">
        <v>-7.7635728542911897E-3</v>
      </c>
      <c r="J217" s="12">
        <f>DATE(Table1[[#This Row],[Year]], Table1[[#This Row],[Month]] + 1, 0)</f>
        <v>39233</v>
      </c>
      <c r="K217" s="17">
        <f>Table1[[#This Row],[Model Balance]]</f>
        <v>35146.910000000003</v>
      </c>
      <c r="L217" s="13">
        <v>35139.410547177373</v>
      </c>
    </row>
    <row r="218" spans="1:12" x14ac:dyDescent="0.25">
      <c r="A218">
        <v>2007</v>
      </c>
      <c r="B218">
        <v>6</v>
      </c>
      <c r="C218" s="6">
        <v>6.1037639877925542E-3</v>
      </c>
      <c r="D218" s="8">
        <v>35361.440000000002</v>
      </c>
      <c r="E218" s="6">
        <v>-1.6762789417713253E-2</v>
      </c>
      <c r="F218" s="8">
        <v>17873.919999999998</v>
      </c>
      <c r="G218" s="6">
        <v>-1.6762789417713253E-2</v>
      </c>
      <c r="H218" s="6">
        <v>6.1037639877925542E-3</v>
      </c>
      <c r="I218" s="6">
        <v>-3.8782828282827309E-3</v>
      </c>
      <c r="J218" s="12">
        <f>DATE(Table1[[#This Row],[Year]], Table1[[#This Row],[Month]] + 1, 0)</f>
        <v>39263</v>
      </c>
      <c r="K218" s="17">
        <f>Table1[[#This Row],[Model Balance]]</f>
        <v>35361.440000000002</v>
      </c>
      <c r="L218" s="13">
        <v>35353.893215584663</v>
      </c>
    </row>
    <row r="219" spans="1:12" x14ac:dyDescent="0.25">
      <c r="A219">
        <v>2007</v>
      </c>
      <c r="B219">
        <v>7</v>
      </c>
      <c r="C219" s="6">
        <v>-1.0616784630940401E-2</v>
      </c>
      <c r="D219" s="8">
        <v>34986.019999999997</v>
      </c>
      <c r="E219" s="6">
        <v>-3.0848143331888456E-2</v>
      </c>
      <c r="F219" s="8">
        <v>17322.55</v>
      </c>
      <c r="G219" s="6">
        <v>-3.0848143331888345E-2</v>
      </c>
      <c r="H219" s="6">
        <v>-1.0616784630940401E-2</v>
      </c>
      <c r="I219" s="6">
        <v>8.388696537678042E-3</v>
      </c>
      <c r="J219" s="12">
        <f>DATE(Table1[[#This Row],[Year]], Table1[[#This Row],[Month]] + 1, 0)</f>
        <v>39294</v>
      </c>
      <c r="K219" s="17">
        <f>Table1[[#This Row],[Model Balance]]</f>
        <v>34986.019999999997</v>
      </c>
      <c r="L219" s="13">
        <v>34978.548545597543</v>
      </c>
    </row>
    <row r="220" spans="1:12" x14ac:dyDescent="0.25">
      <c r="A220">
        <v>2007</v>
      </c>
      <c r="B220">
        <v>8</v>
      </c>
      <c r="C220" s="6">
        <v>-7.1538068472152272E-3</v>
      </c>
      <c r="D220" s="8">
        <v>34735.74</v>
      </c>
      <c r="E220" s="6">
        <v>1.4983227730152926E-2</v>
      </c>
      <c r="F220" s="8">
        <v>17582.099999999999</v>
      </c>
      <c r="G220" s="6">
        <v>1.4983227730152926E-2</v>
      </c>
      <c r="H220" s="6">
        <v>-7.1538068472151162E-3</v>
      </c>
      <c r="I220" s="6">
        <v>1.3421095334685607E-2</v>
      </c>
      <c r="J220" s="12">
        <f>DATE(Table1[[#This Row],[Year]], Table1[[#This Row],[Month]] + 1, 0)</f>
        <v>39325</v>
      </c>
      <c r="K220" s="17">
        <f>Table1[[#This Row],[Model Balance]]</f>
        <v>34735.74</v>
      </c>
      <c r="L220" s="13">
        <v>34728.318765514668</v>
      </c>
    </row>
    <row r="221" spans="1:12" x14ac:dyDescent="0.25">
      <c r="A221">
        <v>2007</v>
      </c>
      <c r="B221">
        <v>9</v>
      </c>
      <c r="C221" s="6">
        <v>6.3818836850231708E-2</v>
      </c>
      <c r="D221" s="8">
        <v>36952.53</v>
      </c>
      <c r="E221" s="6">
        <v>3.7239494528927386E-2</v>
      </c>
      <c r="F221" s="8">
        <v>18236.84</v>
      </c>
      <c r="G221" s="6">
        <v>3.7239494528927386E-2</v>
      </c>
      <c r="H221" s="6">
        <v>6.3818836850231708E-2</v>
      </c>
      <c r="I221" s="6">
        <v>7.2019095477389161E-3</v>
      </c>
      <c r="J221" s="12">
        <f>DATE(Table1[[#This Row],[Year]], Table1[[#This Row],[Month]] + 1, 0)</f>
        <v>39355</v>
      </c>
      <c r="K221" s="17">
        <f>Table1[[#This Row],[Model Balance]]</f>
        <v>36952.53</v>
      </c>
      <c r="L221" s="13">
        <v>36944.639674859289</v>
      </c>
    </row>
    <row r="222" spans="1:12" x14ac:dyDescent="0.25">
      <c r="A222">
        <v>2007</v>
      </c>
      <c r="B222">
        <v>10</v>
      </c>
      <c r="C222" s="6">
        <v>5.9022738268021291E-2</v>
      </c>
      <c r="D222" s="8">
        <v>39133.57</v>
      </c>
      <c r="E222" s="6">
        <v>1.5788350757414138E-2</v>
      </c>
      <c r="F222" s="8">
        <v>18524.77</v>
      </c>
      <c r="G222" s="6">
        <v>1.5788350757414138E-2</v>
      </c>
      <c r="H222" s="6">
        <v>5.9022738268021291E-2</v>
      </c>
      <c r="I222" s="6">
        <v>9.2649298597191621E-3</v>
      </c>
      <c r="J222" s="12">
        <f>DATE(Table1[[#This Row],[Year]], Table1[[#This Row],[Month]] + 1, 0)</f>
        <v>39386</v>
      </c>
      <c r="K222" s="17">
        <f>Table1[[#This Row],[Model Balance]]</f>
        <v>39133.57</v>
      </c>
      <c r="L222" s="13">
        <v>39125.213472802701</v>
      </c>
    </row>
    <row r="223" spans="1:12" x14ac:dyDescent="0.25">
      <c r="A223">
        <v>2007</v>
      </c>
      <c r="B223">
        <v>11</v>
      </c>
      <c r="C223" s="6">
        <v>-4.5682960255824634E-2</v>
      </c>
      <c r="D223" s="8">
        <v>37345.83</v>
      </c>
      <c r="E223" s="6">
        <v>-4.1867954911433136E-2</v>
      </c>
      <c r="F223" s="8">
        <v>17749.18</v>
      </c>
      <c r="G223" s="6">
        <v>-4.1867954911433247E-2</v>
      </c>
      <c r="H223" s="6">
        <v>-4.5682960255824634E-2</v>
      </c>
      <c r="I223" s="6">
        <v>1.909950149551376E-2</v>
      </c>
      <c r="J223" s="12">
        <f>DATE(Table1[[#This Row],[Year]], Table1[[#This Row],[Month]] + 1, 0)</f>
        <v>39416</v>
      </c>
      <c r="K223" s="17">
        <f>Table1[[#This Row],[Model Balance]]</f>
        <v>37345.83</v>
      </c>
      <c r="L223" s="13">
        <v>37337.857900821393</v>
      </c>
    </row>
    <row r="224" spans="1:12" x14ac:dyDescent="0.25">
      <c r="A224">
        <v>2007</v>
      </c>
      <c r="B224">
        <v>12</v>
      </c>
      <c r="C224" s="6">
        <v>-2.2844063277793869E-2</v>
      </c>
      <c r="D224" s="8">
        <v>36492.699999999997</v>
      </c>
      <c r="E224" s="6">
        <v>-6.9996848709401593E-3</v>
      </c>
      <c r="F224" s="8">
        <v>17624.939999999999</v>
      </c>
      <c r="G224" s="6">
        <v>-6.9996848709402704E-3</v>
      </c>
      <c r="H224" s="6">
        <v>-2.2844063277793758E-2</v>
      </c>
      <c r="I224" s="6">
        <v>2.1660117878194995E-3</v>
      </c>
      <c r="J224" s="12">
        <f>DATE(Table1[[#This Row],[Year]], Table1[[#This Row],[Month]] + 1, 0)</f>
        <v>39447</v>
      </c>
      <c r="K224" s="17">
        <f>Table1[[#This Row],[Model Balance]]</f>
        <v>36492.699999999997</v>
      </c>
      <c r="L224" s="13">
        <v>36484.91130232883</v>
      </c>
    </row>
    <row r="225" spans="1:12" x14ac:dyDescent="0.25">
      <c r="A225">
        <v>2008</v>
      </c>
      <c r="B225">
        <v>1</v>
      </c>
      <c r="C225" s="6">
        <v>-8.5470085470085388E-2</v>
      </c>
      <c r="D225" s="8">
        <v>33373.67</v>
      </c>
      <c r="E225" s="6">
        <v>-6.015538290788025E-2</v>
      </c>
      <c r="F225" s="8">
        <v>16564.7</v>
      </c>
      <c r="G225" s="6">
        <v>-6.015538290788025E-2</v>
      </c>
      <c r="H225" s="6">
        <v>-8.5470085470085388E-2</v>
      </c>
      <c r="I225" s="6">
        <v>1.6890748031495928E-2</v>
      </c>
      <c r="J225" s="12">
        <f>DATE(Table1[[#This Row],[Year]], Table1[[#This Row],[Month]] + 1, 0)</f>
        <v>39478</v>
      </c>
      <c r="K225" s="17">
        <f>Table1[[#This Row],[Model Balance]]</f>
        <v>33373.67</v>
      </c>
      <c r="L225" s="13">
        <v>33366.54281480256</v>
      </c>
    </row>
    <row r="226" spans="1:12" x14ac:dyDescent="0.25">
      <c r="A226">
        <v>2008</v>
      </c>
      <c r="B226">
        <v>2</v>
      </c>
      <c r="C226" s="6">
        <v>3.2985156679492533E-3</v>
      </c>
      <c r="D226" s="8">
        <v>33483.75</v>
      </c>
      <c r="E226" s="6">
        <v>-3.2514564635490406E-2</v>
      </c>
      <c r="F226" s="8">
        <v>16026.11</v>
      </c>
      <c r="G226" s="6">
        <v>-3.2514564635490406E-2</v>
      </c>
      <c r="H226" s="6">
        <v>3.2985156679492533E-3</v>
      </c>
      <c r="I226" s="6">
        <v>1.8947521865890771E-3</v>
      </c>
      <c r="J226" s="12">
        <f>DATE(Table1[[#This Row],[Year]], Table1[[#This Row],[Month]] + 1, 0)</f>
        <v>39507</v>
      </c>
      <c r="K226" s="17">
        <f>Table1[[#This Row],[Model Balance]]</f>
        <v>33483.75</v>
      </c>
      <c r="L226" s="13">
        <v>33476.602879029459</v>
      </c>
    </row>
    <row r="227" spans="1:12" x14ac:dyDescent="0.25">
      <c r="A227">
        <v>2008</v>
      </c>
      <c r="B227">
        <v>3</v>
      </c>
      <c r="C227" s="6">
        <v>-7.1232876712326032E-3</v>
      </c>
      <c r="D227" s="8">
        <v>33245.24</v>
      </c>
      <c r="E227" s="6">
        <v>-4.4049772251991692E-3</v>
      </c>
      <c r="F227" s="8">
        <v>15955.52</v>
      </c>
      <c r="G227" s="6">
        <v>-4.4049772251991692E-3</v>
      </c>
      <c r="H227" s="6">
        <v>-7.1232876712327142E-3</v>
      </c>
      <c r="I227" s="6">
        <v>2.9659201557936665E-3</v>
      </c>
      <c r="J227" s="12">
        <f>DATE(Table1[[#This Row],[Year]], Table1[[#This Row],[Month]] + 1, 0)</f>
        <v>39538</v>
      </c>
      <c r="K227" s="17">
        <f>Table1[[#This Row],[Model Balance]]</f>
        <v>33245.24</v>
      </c>
      <c r="L227" s="13">
        <v>33238.139406675029</v>
      </c>
    </row>
    <row r="228" spans="1:12" x14ac:dyDescent="0.25">
      <c r="A228">
        <v>2008</v>
      </c>
      <c r="B228">
        <v>4</v>
      </c>
      <c r="C228" s="6">
        <v>-3.0116959064327986E-3</v>
      </c>
      <c r="D228" s="8">
        <v>33145.11</v>
      </c>
      <c r="E228" s="6">
        <v>4.8542094455852114E-2</v>
      </c>
      <c r="F228" s="8">
        <v>16730.03</v>
      </c>
      <c r="G228" s="6">
        <v>4.8542094455852114E-2</v>
      </c>
      <c r="H228" s="6">
        <v>5.8498896247240362E-2</v>
      </c>
      <c r="I228" s="6">
        <v>-3.0116959064327986E-3</v>
      </c>
      <c r="J228" s="12">
        <f>DATE(Table1[[#This Row],[Year]], Table1[[#This Row],[Month]] + 1, 0)</f>
        <v>39568</v>
      </c>
      <c r="K228" s="17">
        <f>Table1[[#This Row],[Model Balance]]</f>
        <v>33145.11</v>
      </c>
      <c r="L228" s="13">
        <v>33138.036238020431</v>
      </c>
    </row>
    <row r="229" spans="1:12" x14ac:dyDescent="0.25">
      <c r="A229">
        <v>2008</v>
      </c>
      <c r="B229">
        <v>5</v>
      </c>
      <c r="C229" s="6">
        <v>-7.8657507360155865E-3</v>
      </c>
      <c r="D229" s="8">
        <v>32884.400000000001</v>
      </c>
      <c r="E229" s="6">
        <v>1.2924956916810171E-2</v>
      </c>
      <c r="F229" s="8">
        <v>16946.27</v>
      </c>
      <c r="G229" s="6">
        <v>1.2924956916810171E-2</v>
      </c>
      <c r="H229" s="6">
        <v>1.5119916579770631E-2</v>
      </c>
      <c r="I229" s="6">
        <v>-7.8657507360154755E-3</v>
      </c>
      <c r="J229" s="12">
        <f>DATE(Table1[[#This Row],[Year]], Table1[[#This Row],[Month]] + 1, 0)</f>
        <v>39599</v>
      </c>
      <c r="K229" s="17">
        <f>Table1[[#This Row],[Model Balance]]</f>
        <v>32884.400000000001</v>
      </c>
      <c r="L229" s="13">
        <v>32877.380705228723</v>
      </c>
    </row>
    <row r="230" spans="1:12" x14ac:dyDescent="0.25">
      <c r="A230">
        <v>2008</v>
      </c>
      <c r="B230">
        <v>6</v>
      </c>
      <c r="C230" s="6">
        <v>-6.1072492552272095E-5</v>
      </c>
      <c r="D230" s="8">
        <v>32882.39</v>
      </c>
      <c r="E230" s="6">
        <v>-8.4381713899267297E-2</v>
      </c>
      <c r="F230" s="8">
        <v>15516.31</v>
      </c>
      <c r="G230" s="6">
        <v>-8.4381713899267297E-2</v>
      </c>
      <c r="H230" s="6">
        <v>-8.9881869542886572E-2</v>
      </c>
      <c r="I230" s="6">
        <v>-6.1072492552161073E-5</v>
      </c>
      <c r="J230" s="12">
        <f>DATE(Table1[[#This Row],[Year]], Table1[[#This Row],[Month]] + 1, 0)</f>
        <v>39629</v>
      </c>
      <c r="K230" s="17">
        <f>Table1[[#This Row],[Model Balance]]</f>
        <v>32882.39</v>
      </c>
      <c r="L230" s="13">
        <v>32875.372801961392</v>
      </c>
    </row>
    <row r="231" spans="1:12" x14ac:dyDescent="0.25">
      <c r="A231">
        <v>2008</v>
      </c>
      <c r="B231">
        <v>7</v>
      </c>
      <c r="C231" s="6">
        <v>5.0847457628844239E-6</v>
      </c>
      <c r="D231" s="8">
        <v>32882.559999999998</v>
      </c>
      <c r="E231" s="6">
        <v>-8.3170669608758629E-3</v>
      </c>
      <c r="F231" s="8">
        <v>15387.26</v>
      </c>
      <c r="G231" s="6">
        <v>-8.3170669608758629E-3</v>
      </c>
      <c r="H231" s="6">
        <v>-3.6681715575620721E-2</v>
      </c>
      <c r="I231" s="6">
        <v>5.0847457628844239E-6</v>
      </c>
      <c r="J231" s="12">
        <f>DATE(Table1[[#This Row],[Year]], Table1[[#This Row],[Month]] + 1, 0)</f>
        <v>39660</v>
      </c>
      <c r="K231" s="17">
        <f>Table1[[#This Row],[Model Balance]]</f>
        <v>32882.559999999998</v>
      </c>
      <c r="L231" s="13">
        <v>32875.539964866963</v>
      </c>
    </row>
    <row r="232" spans="1:12" x14ac:dyDescent="0.25">
      <c r="A232">
        <v>2008</v>
      </c>
      <c r="B232">
        <v>8</v>
      </c>
      <c r="C232" s="6">
        <v>6.9970970970969493E-3</v>
      </c>
      <c r="D232" s="8">
        <v>33112.639999999999</v>
      </c>
      <c r="E232" s="6">
        <v>1.446298673513069E-2</v>
      </c>
      <c r="F232" s="8">
        <v>15609.81</v>
      </c>
      <c r="G232" s="6">
        <v>1.446298673513069E-2</v>
      </c>
      <c r="H232" s="6">
        <v>-5.09666080843586E-2</v>
      </c>
      <c r="I232" s="6">
        <v>6.9970970970969493E-3</v>
      </c>
      <c r="J232" s="12">
        <f>DATE(Table1[[#This Row],[Year]], Table1[[#This Row],[Month]] + 1, 0)</f>
        <v>39691</v>
      </c>
      <c r="K232" s="17">
        <f>Table1[[#This Row],[Model Balance]]</f>
        <v>33112.639999999999</v>
      </c>
      <c r="L232" s="13">
        <v>33105.573309785657</v>
      </c>
    </row>
    <row r="233" spans="1:12" x14ac:dyDescent="0.25">
      <c r="A233">
        <v>2008</v>
      </c>
      <c r="B233">
        <v>9</v>
      </c>
      <c r="C233" s="6">
        <v>-1.1035129740519012E-2</v>
      </c>
      <c r="D233" s="8">
        <v>32747.24</v>
      </c>
      <c r="E233" s="6">
        <v>-8.9060710924225295E-2</v>
      </c>
      <c r="F233" s="8">
        <v>14219.59</v>
      </c>
      <c r="G233" s="6">
        <v>-8.9060710924225295E-2</v>
      </c>
      <c r="H233" s="6">
        <v>-0.1308641975308642</v>
      </c>
      <c r="I233" s="6">
        <v>-1.1035129740519012E-2</v>
      </c>
      <c r="J233" s="12">
        <f>DATE(Table1[[#This Row],[Year]], Table1[[#This Row],[Month]] + 1, 0)</f>
        <v>39721</v>
      </c>
      <c r="K233" s="17">
        <f>Table1[[#This Row],[Model Balance]]</f>
        <v>32747.24</v>
      </c>
      <c r="L233" s="13">
        <v>32740.249013470471</v>
      </c>
    </row>
    <row r="234" spans="1:12" x14ac:dyDescent="0.25">
      <c r="A234">
        <v>2008</v>
      </c>
      <c r="B234">
        <v>10</v>
      </c>
      <c r="C234" s="6">
        <v>-2.5341742654508614E-2</v>
      </c>
      <c r="D234" s="8">
        <v>31917.37</v>
      </c>
      <c r="E234" s="6">
        <v>-0.16792400111763062</v>
      </c>
      <c r="F234" s="8">
        <v>11831.78</v>
      </c>
      <c r="G234" s="6">
        <v>-0.16792400111763062</v>
      </c>
      <c r="H234" s="6">
        <v>-0.22088068181818177</v>
      </c>
      <c r="I234" s="6">
        <v>-2.5341742654508614E-2</v>
      </c>
      <c r="J234" s="12">
        <f>DATE(Table1[[#This Row],[Year]], Table1[[#This Row],[Month]] + 1, 0)</f>
        <v>39752</v>
      </c>
      <c r="K234" s="17">
        <f>Table1[[#This Row],[Model Balance]]</f>
        <v>31917.37</v>
      </c>
      <c r="L234" s="13">
        <v>31910.554048389389</v>
      </c>
    </row>
    <row r="235" spans="1:12" x14ac:dyDescent="0.25">
      <c r="A235">
        <v>2008</v>
      </c>
      <c r="B235">
        <v>11</v>
      </c>
      <c r="C235" s="6">
        <v>3.6408246346555373E-2</v>
      </c>
      <c r="D235" s="8">
        <v>33079.42</v>
      </c>
      <c r="E235" s="6">
        <v>-7.1748376986792151E-2</v>
      </c>
      <c r="F235" s="8">
        <v>10982.87</v>
      </c>
      <c r="G235" s="6">
        <v>-7.174837698679204E-2</v>
      </c>
      <c r="H235" s="6">
        <v>-6.289881494986338E-2</v>
      </c>
      <c r="I235" s="6">
        <v>3.6408246346555373E-2</v>
      </c>
      <c r="J235" s="12">
        <f>DATE(Table1[[#This Row],[Year]], Table1[[#This Row],[Month]] + 1, 0)</f>
        <v>39782</v>
      </c>
      <c r="K235" s="17">
        <f>Table1[[#This Row],[Model Balance]]</f>
        <v>33079.42</v>
      </c>
      <c r="L235" s="13">
        <v>33072.361361117153</v>
      </c>
    </row>
    <row r="236" spans="1:12" x14ac:dyDescent="0.25">
      <c r="A236">
        <v>2008</v>
      </c>
      <c r="B236">
        <v>12</v>
      </c>
      <c r="C236" s="6">
        <v>3.3226996966632782E-2</v>
      </c>
      <c r="D236" s="8">
        <v>34178.550000000003</v>
      </c>
      <c r="E236" s="6">
        <v>1.0671087174475957E-2</v>
      </c>
      <c r="F236" s="8">
        <v>11100.06</v>
      </c>
      <c r="G236" s="6">
        <v>1.0671087174475957E-2</v>
      </c>
      <c r="H236" s="6">
        <v>8.1551301388828268E-2</v>
      </c>
      <c r="I236" s="6">
        <v>3.3226996966632782E-2</v>
      </c>
      <c r="J236" s="12">
        <f>DATE(Table1[[#This Row],[Year]], Table1[[#This Row],[Month]] + 1, 0)</f>
        <v>39813</v>
      </c>
      <c r="K236" s="17">
        <f>Table1[[#This Row],[Model Balance]]</f>
        <v>34178.550000000003</v>
      </c>
      <c r="L236" s="13">
        <v>34171.256611718221</v>
      </c>
    </row>
    <row r="237" spans="1:12" x14ac:dyDescent="0.25">
      <c r="A237">
        <v>2009</v>
      </c>
      <c r="B237">
        <v>1</v>
      </c>
      <c r="C237" s="6">
        <v>-6.965422396856602E-3</v>
      </c>
      <c r="D237" s="8">
        <v>33940.480000000003</v>
      </c>
      <c r="E237" s="6">
        <v>-8.4125646888915773E-2</v>
      </c>
      <c r="F237" s="8">
        <v>10166.26</v>
      </c>
      <c r="G237" s="6">
        <v>-8.4125646888915773E-2</v>
      </c>
      <c r="H237" s="6">
        <v>-0.11955514365152908</v>
      </c>
      <c r="I237" s="6">
        <v>-6.965422396856491E-3</v>
      </c>
      <c r="J237" s="12">
        <f>DATE(Table1[[#This Row],[Year]], Table1[[#This Row],[Month]] + 1, 0)</f>
        <v>39844</v>
      </c>
      <c r="K237" s="17">
        <f>Table1[[#This Row],[Model Balance]]</f>
        <v>33940.480000000003</v>
      </c>
      <c r="L237" s="13">
        <v>33933.239375733283</v>
      </c>
    </row>
    <row r="238" spans="1:12" x14ac:dyDescent="0.25">
      <c r="A238">
        <v>2009</v>
      </c>
      <c r="B238">
        <v>2</v>
      </c>
      <c r="C238" s="6">
        <v>-4.2308838133067184E-3</v>
      </c>
      <c r="D238" s="8">
        <v>33796.89</v>
      </c>
      <c r="E238" s="6">
        <v>-0.10657030223390274</v>
      </c>
      <c r="F238" s="8">
        <v>9082.84</v>
      </c>
      <c r="G238" s="6">
        <v>-0.10657030223390274</v>
      </c>
      <c r="H238" s="6">
        <v>-9.5789473684210646E-2</v>
      </c>
      <c r="I238" s="6">
        <v>-4.2308838133068294E-3</v>
      </c>
      <c r="J238" s="12">
        <f>DATE(Table1[[#This Row],[Year]], Table1[[#This Row],[Month]] + 1, 0)</f>
        <v>39872</v>
      </c>
      <c r="K238" s="17">
        <f>Table1[[#This Row],[Model Balance]]</f>
        <v>33796.89</v>
      </c>
      <c r="L238" s="13">
        <v>33789.671782381971</v>
      </c>
    </row>
    <row r="239" spans="1:12" x14ac:dyDescent="0.25">
      <c r="A239">
        <v>2009</v>
      </c>
      <c r="B239">
        <v>3</v>
      </c>
      <c r="C239" s="6">
        <v>1.480470470470463E-2</v>
      </c>
      <c r="D239" s="8">
        <v>34297.24</v>
      </c>
      <c r="E239" s="6">
        <v>8.7600442285353797E-2</v>
      </c>
      <c r="F239" s="8">
        <v>9878.5</v>
      </c>
      <c r="G239" s="6">
        <v>8.7600442285353797E-2</v>
      </c>
      <c r="H239" s="6">
        <v>9.3131548311990997E-2</v>
      </c>
      <c r="I239" s="6">
        <v>1.480470470470463E-2</v>
      </c>
      <c r="J239" s="12">
        <f>DATE(Table1[[#This Row],[Year]], Table1[[#This Row],[Month]] + 1, 0)</f>
        <v>39903</v>
      </c>
      <c r="K239" s="17">
        <f>Table1[[#This Row],[Model Balance]]</f>
        <v>34297.24</v>
      </c>
      <c r="L239" s="13">
        <v>34289.917895489329</v>
      </c>
    </row>
    <row r="240" spans="1:12" x14ac:dyDescent="0.25">
      <c r="A240">
        <v>2009</v>
      </c>
      <c r="B240">
        <v>4</v>
      </c>
      <c r="C240" s="6">
        <v>3.5683168316831271E-3</v>
      </c>
      <c r="D240" s="8">
        <v>34419.620000000003</v>
      </c>
      <c r="E240" s="6">
        <v>9.558823529411753E-2</v>
      </c>
      <c r="F240" s="8">
        <v>10822.77</v>
      </c>
      <c r="G240" s="6">
        <v>9.558823529411753E-2</v>
      </c>
      <c r="H240" s="6">
        <v>0.1277955271565494</v>
      </c>
      <c r="I240" s="6">
        <v>3.5683168316831271E-3</v>
      </c>
      <c r="J240" s="12">
        <f>DATE(Table1[[#This Row],[Year]], Table1[[#This Row],[Month]] + 1, 0)</f>
        <v>39933</v>
      </c>
      <c r="K240" s="17">
        <f>Table1[[#This Row],[Model Balance]]</f>
        <v>34419.620000000003</v>
      </c>
      <c r="L240" s="13">
        <v>34412.275186666877</v>
      </c>
    </row>
    <row r="241" spans="1:12" x14ac:dyDescent="0.25">
      <c r="A241">
        <v>2009</v>
      </c>
      <c r="B241">
        <v>5</v>
      </c>
      <c r="C241" s="6">
        <v>8.4913861386139988E-3</v>
      </c>
      <c r="D241" s="8">
        <v>34711.89</v>
      </c>
      <c r="E241" s="6">
        <v>5.6176982351479055E-2</v>
      </c>
      <c r="F241" s="8">
        <v>11430.76</v>
      </c>
      <c r="G241" s="6">
        <v>5.6176982351479055E-2</v>
      </c>
      <c r="H241" s="6">
        <v>0.14353163361661947</v>
      </c>
      <c r="I241" s="6">
        <v>8.4913861386139988E-3</v>
      </c>
      <c r="J241" s="12">
        <f>DATE(Table1[[#This Row],[Year]], Table1[[#This Row],[Month]] + 1, 0)</f>
        <v>39964</v>
      </c>
      <c r="K241" s="17">
        <f>Table1[[#This Row],[Model Balance]]</f>
        <v>34711.89</v>
      </c>
      <c r="L241" s="13">
        <v>34704.483102877377</v>
      </c>
    </row>
    <row r="242" spans="1:12" x14ac:dyDescent="0.25">
      <c r="A242">
        <v>2009</v>
      </c>
      <c r="B242">
        <v>6</v>
      </c>
      <c r="C242" s="6">
        <v>5.3905418719211173E-3</v>
      </c>
      <c r="D242" s="8">
        <v>34899.01</v>
      </c>
      <c r="E242" s="6">
        <v>2.1996016011984754E-3</v>
      </c>
      <c r="F242" s="8">
        <v>11455.91</v>
      </c>
      <c r="G242" s="6">
        <v>2.1996016011984754E-3</v>
      </c>
      <c r="H242" s="6">
        <v>-1.3212221304706784E-2</v>
      </c>
      <c r="I242" s="6">
        <v>5.3905418719211173E-3</v>
      </c>
      <c r="J242" s="12">
        <f>DATE(Table1[[#This Row],[Year]], Table1[[#This Row],[Month]] + 1, 0)</f>
        <v>39994</v>
      </c>
      <c r="K242" s="17">
        <f>Table1[[#This Row],[Model Balance]]</f>
        <v>34899.01</v>
      </c>
      <c r="L242" s="13">
        <v>34891.559072403383</v>
      </c>
    </row>
    <row r="243" spans="1:12" x14ac:dyDescent="0.25">
      <c r="A243">
        <v>2009</v>
      </c>
      <c r="B243">
        <v>7</v>
      </c>
      <c r="C243" s="6">
        <v>1.4276204523107294E-2</v>
      </c>
      <c r="D243" s="8">
        <v>35397.230000000003</v>
      </c>
      <c r="E243" s="6">
        <v>7.5779036827195334E-2</v>
      </c>
      <c r="F243" s="8">
        <v>12324.02</v>
      </c>
      <c r="G243" s="6">
        <v>7.5779036827195334E-2</v>
      </c>
      <c r="H243" s="6">
        <v>9.9581589958158911E-2</v>
      </c>
      <c r="I243" s="6">
        <v>1.4276204523107294E-2</v>
      </c>
      <c r="J243" s="12">
        <f>DATE(Table1[[#This Row],[Year]], Table1[[#This Row],[Month]] + 1, 0)</f>
        <v>40025</v>
      </c>
      <c r="K243" s="17">
        <f>Table1[[#This Row],[Model Balance]]</f>
        <v>35397.230000000003</v>
      </c>
      <c r="L243" s="13">
        <v>35389.678105731487</v>
      </c>
    </row>
    <row r="244" spans="1:12" x14ac:dyDescent="0.25">
      <c r="A244">
        <v>2009</v>
      </c>
      <c r="B244">
        <v>8</v>
      </c>
      <c r="C244" s="6">
        <v>1.0144066147860009E-2</v>
      </c>
      <c r="D244" s="8">
        <v>35756.31</v>
      </c>
      <c r="E244" s="6">
        <v>3.5988588983980829E-2</v>
      </c>
      <c r="F244" s="8">
        <v>12767.55</v>
      </c>
      <c r="G244" s="6">
        <v>3.5988588983980829E-2</v>
      </c>
      <c r="H244" s="6">
        <v>3.5007610350076046E-2</v>
      </c>
      <c r="I244" s="6">
        <v>1.0144066147860009E-2</v>
      </c>
      <c r="J244" s="12">
        <f>DATE(Table1[[#This Row],[Year]], Table1[[#This Row],[Month]] + 1, 0)</f>
        <v>40056</v>
      </c>
      <c r="K244" s="17">
        <f>Table1[[#This Row],[Model Balance]]</f>
        <v>35756.31</v>
      </c>
      <c r="L244" s="13">
        <v>35748.673341370071</v>
      </c>
    </row>
    <row r="245" spans="1:12" x14ac:dyDescent="0.25">
      <c r="A245">
        <v>2009</v>
      </c>
      <c r="B245">
        <v>9</v>
      </c>
      <c r="C245" s="6">
        <v>1.1878647342995263E-2</v>
      </c>
      <c r="D245" s="8">
        <v>36181.040000000001</v>
      </c>
      <c r="E245" s="6">
        <v>3.7167895924707262E-2</v>
      </c>
      <c r="F245" s="8">
        <v>13242.09</v>
      </c>
      <c r="G245" s="6">
        <v>3.7167895924707262E-2</v>
      </c>
      <c r="H245" s="6">
        <v>5.1470588235294379E-2</v>
      </c>
      <c r="I245" s="6">
        <v>1.1878647342995263E-2</v>
      </c>
      <c r="J245" s="12">
        <f>DATE(Table1[[#This Row],[Year]], Table1[[#This Row],[Month]] + 1, 0)</f>
        <v>40086</v>
      </c>
      <c r="K245" s="17">
        <f>Table1[[#This Row],[Model Balance]]</f>
        <v>36181.040000000001</v>
      </c>
      <c r="L245" s="13">
        <v>36173.31922518061</v>
      </c>
    </row>
    <row r="246" spans="1:12" x14ac:dyDescent="0.25">
      <c r="A246">
        <v>2009</v>
      </c>
      <c r="B246">
        <v>10</v>
      </c>
      <c r="C246" s="6">
        <v>-2.1678321678321733E-2</v>
      </c>
      <c r="D246" s="8">
        <v>35396.699999999997</v>
      </c>
      <c r="E246" s="6">
        <v>-1.8676244227809224E-2</v>
      </c>
      <c r="F246" s="8">
        <v>12994.78</v>
      </c>
      <c r="G246" s="6">
        <v>-1.8676244227809224E-2</v>
      </c>
      <c r="H246" s="6">
        <v>-2.1678321678321733E-2</v>
      </c>
      <c r="I246" s="6">
        <v>4.117911877394631E-3</v>
      </c>
      <c r="J246" s="12">
        <f>DATE(Table1[[#This Row],[Year]], Table1[[#This Row],[Month]] + 1, 0)</f>
        <v>40117</v>
      </c>
      <c r="K246" s="17">
        <f>Table1[[#This Row],[Model Balance]]</f>
        <v>35396.699999999997</v>
      </c>
      <c r="L246" s="13">
        <v>35389.142374842733</v>
      </c>
    </row>
    <row r="247" spans="1:12" x14ac:dyDescent="0.25">
      <c r="A247">
        <v>2009</v>
      </c>
      <c r="B247">
        <v>11</v>
      </c>
      <c r="C247" s="6">
        <v>3.8598999285203828E-2</v>
      </c>
      <c r="D247" s="8">
        <v>36762.980000000003</v>
      </c>
      <c r="E247" s="6">
        <v>5.9813865941650057E-2</v>
      </c>
      <c r="F247" s="8">
        <v>13772.05</v>
      </c>
      <c r="G247" s="6">
        <v>5.9813865941650057E-2</v>
      </c>
      <c r="H247" s="6">
        <v>3.8598999285203828E-2</v>
      </c>
      <c r="I247" s="6">
        <v>1.3601913875598282E-2</v>
      </c>
      <c r="J247" s="12">
        <f>DATE(Table1[[#This Row],[Year]], Table1[[#This Row],[Month]] + 1, 0)</f>
        <v>40147</v>
      </c>
      <c r="K247" s="17">
        <f>Table1[[#This Row],[Model Balance]]</f>
        <v>36762.980000000003</v>
      </c>
      <c r="L247" s="13">
        <v>36755.127855875093</v>
      </c>
    </row>
    <row r="248" spans="1:12" x14ac:dyDescent="0.25">
      <c r="A248">
        <v>2009</v>
      </c>
      <c r="B248">
        <v>12</v>
      </c>
      <c r="C248" s="6">
        <v>1.5334515606095556E-2</v>
      </c>
      <c r="D248" s="8">
        <v>37326.720000000001</v>
      </c>
      <c r="E248" s="6">
        <v>1.9454988899257897E-2</v>
      </c>
      <c r="F248" s="8">
        <v>14039.98</v>
      </c>
      <c r="G248" s="6">
        <v>1.9454988899257897E-2</v>
      </c>
      <c r="H248" s="6">
        <v>1.5334515606095556E-2</v>
      </c>
      <c r="I248" s="6">
        <v>-1.6763352272727294E-2</v>
      </c>
      <c r="J248" s="12">
        <f>DATE(Table1[[#This Row],[Year]], Table1[[#This Row],[Month]] + 1, 0)</f>
        <v>40178</v>
      </c>
      <c r="K248" s="17">
        <f>Table1[[#This Row],[Model Balance]]</f>
        <v>37326.720000000001</v>
      </c>
      <c r="L248" s="13">
        <v>37318.749937883731</v>
      </c>
    </row>
    <row r="249" spans="1:12" x14ac:dyDescent="0.25">
      <c r="A249">
        <v>2010</v>
      </c>
      <c r="B249">
        <v>1</v>
      </c>
      <c r="C249" s="6">
        <v>-5.0659264399722459E-2</v>
      </c>
      <c r="D249" s="8">
        <v>35435.769999999997</v>
      </c>
      <c r="E249" s="6">
        <v>-3.603779098081239E-2</v>
      </c>
      <c r="F249" s="8">
        <v>13534.01</v>
      </c>
      <c r="G249" s="6">
        <v>-3.603779098081239E-2</v>
      </c>
      <c r="H249" s="6">
        <v>-5.0659264399722459E-2</v>
      </c>
      <c r="I249" s="6">
        <v>1.5707729468598997E-2</v>
      </c>
      <c r="J249" s="12">
        <f>DATE(Table1[[#This Row],[Year]], Table1[[#This Row],[Month]] + 1, 0)</f>
        <v>40209</v>
      </c>
      <c r="K249" s="17">
        <f>Table1[[#This Row],[Model Balance]]</f>
        <v>35435.769999999997</v>
      </c>
      <c r="L249" s="13">
        <v>35428.209517477138</v>
      </c>
    </row>
    <row r="250" spans="1:12" x14ac:dyDescent="0.25">
      <c r="A250">
        <v>2010</v>
      </c>
      <c r="B250">
        <v>2</v>
      </c>
      <c r="C250" s="6">
        <v>2.1929824561404132E-3</v>
      </c>
      <c r="D250" s="8">
        <v>35513.480000000003</v>
      </c>
      <c r="E250" s="6">
        <v>3.0918460139436332E-2</v>
      </c>
      <c r="F250" s="8">
        <v>13952.46</v>
      </c>
      <c r="G250" s="6">
        <v>3.0918460139436332E-2</v>
      </c>
      <c r="H250" s="6">
        <v>2.1929824561404132E-3</v>
      </c>
      <c r="I250" s="6">
        <v>1.9651717557251924E-3</v>
      </c>
      <c r="J250" s="12">
        <f>DATE(Table1[[#This Row],[Year]], Table1[[#This Row],[Month]] + 1, 0)</f>
        <v>40237</v>
      </c>
      <c r="K250" s="17">
        <f>Table1[[#This Row],[Model Balance]]</f>
        <v>35513.480000000003</v>
      </c>
      <c r="L250" s="13">
        <v>35505.902959336207</v>
      </c>
    </row>
    <row r="251" spans="1:12" x14ac:dyDescent="0.25">
      <c r="A251">
        <v>2010</v>
      </c>
      <c r="B251">
        <v>3</v>
      </c>
      <c r="C251" s="6">
        <v>6.7104303428154655E-2</v>
      </c>
      <c r="D251" s="8">
        <v>37896.589999999997</v>
      </c>
      <c r="E251" s="6">
        <v>6.0135500836670852E-2</v>
      </c>
      <c r="F251" s="8">
        <v>14791.5</v>
      </c>
      <c r="G251" s="6">
        <v>6.0135500836670852E-2</v>
      </c>
      <c r="H251" s="6">
        <v>6.7104303428154655E-2</v>
      </c>
      <c r="I251" s="6">
        <v>-7.9885386819489312E-4</v>
      </c>
      <c r="J251" s="12">
        <f>DATE(Table1[[#This Row],[Year]], Table1[[#This Row],[Month]] + 1, 0)</f>
        <v>40268</v>
      </c>
      <c r="K251" s="17">
        <f>Table1[[#This Row],[Model Balance]]</f>
        <v>37896.589999999997</v>
      </c>
      <c r="L251" s="13">
        <v>37888.501845217419</v>
      </c>
    </row>
    <row r="252" spans="1:12" x14ac:dyDescent="0.25">
      <c r="A252">
        <v>2010</v>
      </c>
      <c r="B252">
        <v>4</v>
      </c>
      <c r="C252" s="6">
        <v>-1.7088174982911708E-2</v>
      </c>
      <c r="D252" s="8">
        <v>37249.01</v>
      </c>
      <c r="E252" s="6">
        <v>1.578019121878782E-2</v>
      </c>
      <c r="F252" s="8">
        <v>15024.91</v>
      </c>
      <c r="G252" s="6">
        <v>1.578019121878782E-2</v>
      </c>
      <c r="H252" s="6">
        <v>-1.7088174982911708E-2</v>
      </c>
      <c r="I252" s="6">
        <v>1.0604410354746019E-2</v>
      </c>
      <c r="J252" s="12">
        <f>DATE(Table1[[#This Row],[Year]], Table1[[#This Row],[Month]] + 1, 0)</f>
        <v>40298</v>
      </c>
      <c r="K252" s="17">
        <f>Table1[[#This Row],[Model Balance]]</f>
        <v>37249.01</v>
      </c>
      <c r="L252" s="13">
        <v>37241.056495657467</v>
      </c>
    </row>
    <row r="253" spans="1:12" x14ac:dyDescent="0.25">
      <c r="A253">
        <v>2010</v>
      </c>
      <c r="B253">
        <v>5</v>
      </c>
      <c r="C253" s="6">
        <v>-0.1077885952712101</v>
      </c>
      <c r="D253" s="8">
        <v>33233.99</v>
      </c>
      <c r="E253" s="6">
        <v>-8.0051174266654646E-2</v>
      </c>
      <c r="F253" s="8">
        <v>13822.15</v>
      </c>
      <c r="G253" s="6">
        <v>-8.0051174266654646E-2</v>
      </c>
      <c r="H253" s="6">
        <v>-0.1077885952712101</v>
      </c>
      <c r="I253" s="6">
        <v>8.7235014272122324E-3</v>
      </c>
      <c r="J253" s="12">
        <f>DATE(Table1[[#This Row],[Year]], Table1[[#This Row],[Month]] + 1, 0)</f>
        <v>40329</v>
      </c>
      <c r="K253" s="17">
        <f>Table1[[#This Row],[Model Balance]]</f>
        <v>33233.99</v>
      </c>
      <c r="L253" s="13">
        <v>33226.895329634281</v>
      </c>
    </row>
    <row r="254" spans="1:12" x14ac:dyDescent="0.25">
      <c r="A254">
        <v>2010</v>
      </c>
      <c r="B254">
        <v>6</v>
      </c>
      <c r="C254" s="6">
        <v>-5.2394568440372935E-2</v>
      </c>
      <c r="D254" s="8">
        <v>31492.71</v>
      </c>
      <c r="E254" s="6">
        <v>-5.2394568440372935E-2</v>
      </c>
      <c r="F254" s="8">
        <v>13097.95</v>
      </c>
      <c r="G254" s="6">
        <v>-5.2394568440372935E-2</v>
      </c>
      <c r="H254" s="6">
        <v>-1.1691348402182333E-2</v>
      </c>
      <c r="I254" s="6">
        <v>1.610141911069074E-2</v>
      </c>
      <c r="J254" s="12">
        <f>DATE(Table1[[#This Row],[Year]], Table1[[#This Row],[Month]] + 1, 0)</f>
        <v>40359</v>
      </c>
      <c r="K254" s="17">
        <f>Table1[[#This Row],[Model Balance]]</f>
        <v>31492.71</v>
      </c>
      <c r="L254" s="13">
        <v>31482.85915544349</v>
      </c>
    </row>
    <row r="255" spans="1:12" x14ac:dyDescent="0.25">
      <c r="A255">
        <v>2010</v>
      </c>
      <c r="B255">
        <v>7</v>
      </c>
      <c r="C255" s="6">
        <v>6.9961015699083307E-2</v>
      </c>
      <c r="D255" s="8">
        <v>33695.97</v>
      </c>
      <c r="E255" s="6">
        <v>6.9961015699083307E-2</v>
      </c>
      <c r="F255" s="8">
        <v>14014.29</v>
      </c>
      <c r="G255" s="6">
        <v>6.9961015699083307E-2</v>
      </c>
      <c r="H255" s="6">
        <v>0.10331230283911674</v>
      </c>
      <c r="I255" s="6">
        <v>9.3619047619046825E-3</v>
      </c>
      <c r="J255" s="12">
        <f>DATE(Table1[[#This Row],[Year]], Table1[[#This Row],[Month]] + 1, 0)</f>
        <v>40390</v>
      </c>
      <c r="K255" s="17">
        <f>Table1[[#This Row],[Model Balance]]</f>
        <v>33695.97</v>
      </c>
      <c r="L255" s="13">
        <v>33685.43195905615</v>
      </c>
    </row>
    <row r="256" spans="1:12" x14ac:dyDescent="0.25">
      <c r="A256">
        <v>2010</v>
      </c>
      <c r="B256">
        <v>8</v>
      </c>
      <c r="C256" s="6">
        <v>-4.5297882816346502E-2</v>
      </c>
      <c r="D256" s="8">
        <v>32169.61</v>
      </c>
      <c r="E256" s="6">
        <v>-4.5297882816346391E-2</v>
      </c>
      <c r="F256" s="8">
        <v>13379.47</v>
      </c>
      <c r="G256" s="6">
        <v>-4.5297882816346502E-2</v>
      </c>
      <c r="H256" s="6">
        <v>-3.216583273766993E-2</v>
      </c>
      <c r="I256" s="6">
        <v>1.4809369202226419E-2</v>
      </c>
      <c r="J256" s="12">
        <f>DATE(Table1[[#This Row],[Year]], Table1[[#This Row],[Month]] + 1, 0)</f>
        <v>40421</v>
      </c>
      <c r="K256" s="17">
        <f>Table1[[#This Row],[Model Balance]]</f>
        <v>32169.61</v>
      </c>
      <c r="L256" s="13">
        <v>32159.553209572441</v>
      </c>
    </row>
    <row r="257" spans="1:12" x14ac:dyDescent="0.25">
      <c r="A257">
        <v>2010</v>
      </c>
      <c r="B257">
        <v>9</v>
      </c>
      <c r="C257" s="6">
        <v>8.9188959158507553E-2</v>
      </c>
      <c r="D257" s="8">
        <v>35038.79</v>
      </c>
      <c r="E257" s="6">
        <v>8.9188959158507553E-2</v>
      </c>
      <c r="F257" s="8">
        <v>14572.77</v>
      </c>
      <c r="G257" s="6">
        <v>8.9188959158507553E-2</v>
      </c>
      <c r="H257" s="6">
        <v>0.10413589364844911</v>
      </c>
      <c r="I257" s="6">
        <v>-1.1787351054071138E-4</v>
      </c>
      <c r="J257" s="12">
        <f>DATE(Table1[[#This Row],[Year]], Table1[[#This Row],[Month]] + 1, 0)</f>
        <v>40451</v>
      </c>
      <c r="K257" s="17">
        <f>Table1[[#This Row],[Model Balance]]</f>
        <v>35038.79</v>
      </c>
      <c r="L257" s="13">
        <v>35027.830287338933</v>
      </c>
    </row>
    <row r="258" spans="1:12" x14ac:dyDescent="0.25">
      <c r="A258">
        <v>2010</v>
      </c>
      <c r="B258">
        <v>10</v>
      </c>
      <c r="C258" s="6">
        <v>3.7883114410812935E-2</v>
      </c>
      <c r="D258" s="8">
        <v>36366.17</v>
      </c>
      <c r="E258" s="6">
        <v>3.7883114410812935E-2</v>
      </c>
      <c r="F258" s="8">
        <v>15124.84</v>
      </c>
      <c r="G258" s="6">
        <v>3.7883114410812935E-2</v>
      </c>
      <c r="H258" s="6">
        <v>3.5451505016722562E-2</v>
      </c>
      <c r="I258" s="6">
        <v>3.6084558823528123E-3</v>
      </c>
      <c r="J258" s="12">
        <f>DATE(Table1[[#This Row],[Year]], Table1[[#This Row],[Month]] + 1, 0)</f>
        <v>40482</v>
      </c>
      <c r="K258" s="17">
        <f>Table1[[#This Row],[Model Balance]]</f>
        <v>36366.17</v>
      </c>
      <c r="L258" s="13">
        <v>36354.793589669469</v>
      </c>
    </row>
    <row r="259" spans="1:12" x14ac:dyDescent="0.25">
      <c r="A259">
        <v>2010</v>
      </c>
      <c r="B259">
        <v>11</v>
      </c>
      <c r="C259" s="6">
        <v>0</v>
      </c>
      <c r="D259" s="8">
        <v>36366.17</v>
      </c>
      <c r="E259" s="6">
        <v>0</v>
      </c>
      <c r="F259" s="8">
        <v>15124.84</v>
      </c>
      <c r="G259" s="6">
        <v>0</v>
      </c>
      <c r="H259" s="6">
        <v>-4.52196382428941E-2</v>
      </c>
      <c r="I259" s="6">
        <v>-5.6766758494029013E-3</v>
      </c>
      <c r="J259" s="12">
        <f>DATE(Table1[[#This Row],[Year]], Table1[[#This Row],[Month]] + 1, 0)</f>
        <v>40512</v>
      </c>
      <c r="K259" s="17">
        <f>Table1[[#This Row],[Model Balance]]</f>
        <v>36366.17</v>
      </c>
      <c r="L259" s="13">
        <v>36354.793589669469</v>
      </c>
    </row>
    <row r="260" spans="1:12" x14ac:dyDescent="0.25">
      <c r="A260">
        <v>2010</v>
      </c>
      <c r="B260">
        <v>12</v>
      </c>
      <c r="C260" s="6">
        <v>6.6713379424973684E-2</v>
      </c>
      <c r="D260" s="8">
        <v>38792.28</v>
      </c>
      <c r="E260" s="6">
        <v>6.6713379424973684E-2</v>
      </c>
      <c r="F260" s="8">
        <v>16133.87</v>
      </c>
      <c r="G260" s="6">
        <v>6.6713379424973684E-2</v>
      </c>
      <c r="H260" s="6">
        <v>8.3391413837963446E-2</v>
      </c>
      <c r="I260" s="6">
        <v>-1.1464332999824633E-2</v>
      </c>
      <c r="J260" s="12">
        <f>DATE(Table1[[#This Row],[Year]], Table1[[#This Row],[Month]] + 1, 0)</f>
        <v>40543</v>
      </c>
      <c r="K260" s="17">
        <f>Table1[[#This Row],[Model Balance]]</f>
        <v>38792.28</v>
      </c>
      <c r="L260" s="13">
        <v>38780.144728299187</v>
      </c>
    </row>
    <row r="261" spans="1:12" x14ac:dyDescent="0.25">
      <c r="A261">
        <v>2011</v>
      </c>
      <c r="B261">
        <v>1</v>
      </c>
      <c r="C261" s="6">
        <v>2.3571058539112455E-2</v>
      </c>
      <c r="D261" s="8">
        <v>39706.65</v>
      </c>
      <c r="E261" s="6">
        <v>2.3571058539112455E-2</v>
      </c>
      <c r="F261" s="8">
        <v>16514.16</v>
      </c>
      <c r="G261" s="6">
        <v>2.3571058539112455E-2</v>
      </c>
      <c r="H261" s="6">
        <v>6.9796954314718107E-3</v>
      </c>
      <c r="I261" s="6">
        <v>8.2584905660376684E-4</v>
      </c>
      <c r="J261" s="12">
        <f>DATE(Table1[[#This Row],[Year]], Table1[[#This Row],[Month]] + 1, 0)</f>
        <v>40574</v>
      </c>
      <c r="K261" s="17">
        <f>Table1[[#This Row],[Model Balance]]</f>
        <v>39706.65</v>
      </c>
      <c r="L261" s="13">
        <v>39694.233789865852</v>
      </c>
    </row>
    <row r="262" spans="1:12" x14ac:dyDescent="0.25">
      <c r="A262">
        <v>2011</v>
      </c>
      <c r="B262">
        <v>2</v>
      </c>
      <c r="C262" s="6">
        <v>3.4162800506115643E-2</v>
      </c>
      <c r="D262" s="8">
        <v>41063.14</v>
      </c>
      <c r="E262" s="6">
        <v>3.4162800506115643E-2</v>
      </c>
      <c r="F262" s="8">
        <v>17078.330000000002</v>
      </c>
      <c r="G262" s="6">
        <v>3.4162800506115643E-2</v>
      </c>
      <c r="H262" s="6">
        <v>2.7095148078134956E-2</v>
      </c>
      <c r="I262" s="6">
        <v>1.6335538752363377E-3</v>
      </c>
      <c r="J262" s="12">
        <f>DATE(Table1[[#This Row],[Year]], Table1[[#This Row],[Month]] + 1, 0)</f>
        <v>40602</v>
      </c>
      <c r="K262" s="17">
        <f>Table1[[#This Row],[Model Balance]]</f>
        <v>41063.14</v>
      </c>
      <c r="L262" s="13">
        <v>41050.299980060212</v>
      </c>
    </row>
    <row r="263" spans="1:12" x14ac:dyDescent="0.25">
      <c r="A263">
        <v>2011</v>
      </c>
      <c r="B263">
        <v>3</v>
      </c>
      <c r="C263" s="6">
        <v>2.5617657176835174E-4</v>
      </c>
      <c r="D263" s="8">
        <v>41073.660000000003</v>
      </c>
      <c r="E263" s="6">
        <v>2.5617657176835174E-4</v>
      </c>
      <c r="F263" s="8">
        <v>17082.7</v>
      </c>
      <c r="G263" s="6">
        <v>2.5617657176835174E-4</v>
      </c>
      <c r="H263" s="6">
        <v>-4.2944785276074482E-3</v>
      </c>
      <c r="I263" s="6">
        <v>-5.2034058656724724E-5</v>
      </c>
      <c r="J263" s="12">
        <f>DATE(Table1[[#This Row],[Year]], Table1[[#This Row],[Month]] + 1, 0)</f>
        <v>40633</v>
      </c>
      <c r="K263" s="17">
        <f>Table1[[#This Row],[Model Balance]]</f>
        <v>41073.660000000003</v>
      </c>
      <c r="L263" s="13">
        <v>41060.816105209007</v>
      </c>
    </row>
    <row r="264" spans="1:12" x14ac:dyDescent="0.25">
      <c r="A264">
        <v>2011</v>
      </c>
      <c r="B264">
        <v>4</v>
      </c>
      <c r="C264" s="6">
        <v>2.9479200786111992E-2</v>
      </c>
      <c r="D264" s="8">
        <v>42284.480000000003</v>
      </c>
      <c r="E264" s="6">
        <v>2.9479200786111992E-2</v>
      </c>
      <c r="F264" s="8">
        <v>17586.29</v>
      </c>
      <c r="G264" s="6">
        <v>2.9479200786111992E-2</v>
      </c>
      <c r="H264" s="6">
        <v>5.2372150338878543E-2</v>
      </c>
      <c r="I264" s="6">
        <v>1.3162144212524041E-2</v>
      </c>
      <c r="J264" s="12">
        <f>DATE(Table1[[#This Row],[Year]], Table1[[#This Row],[Month]] + 1, 0)</f>
        <v>40663</v>
      </c>
      <c r="K264" s="17">
        <f>Table1[[#This Row],[Model Balance]]</f>
        <v>42284.480000000003</v>
      </c>
      <c r="L264" s="13">
        <v>42271.25614760285</v>
      </c>
    </row>
    <row r="265" spans="1:12" x14ac:dyDescent="0.25">
      <c r="A265">
        <v>2011</v>
      </c>
      <c r="B265">
        <v>5</v>
      </c>
      <c r="C265" s="6">
        <v>-2.86885245901638E-2</v>
      </c>
      <c r="D265" s="8">
        <v>41071.4</v>
      </c>
      <c r="E265" s="6">
        <v>-1.145402481705371E-2</v>
      </c>
      <c r="F265" s="8">
        <v>17384.849999999999</v>
      </c>
      <c r="G265" s="6">
        <v>-1.145402481705371E-2</v>
      </c>
      <c r="H265" s="6">
        <v>-2.86885245901638E-2</v>
      </c>
      <c r="I265" s="6">
        <v>1.3048169014084454E-2</v>
      </c>
      <c r="J265" s="12">
        <f>DATE(Table1[[#This Row],[Year]], Table1[[#This Row],[Month]] + 1, 0)</f>
        <v>40694</v>
      </c>
      <c r="K265" s="17">
        <f>Table1[[#This Row],[Model Balance]]</f>
        <v>41071.4</v>
      </c>
      <c r="L265" s="13">
        <v>41058.556176108519</v>
      </c>
    </row>
    <row r="266" spans="1:12" x14ac:dyDescent="0.25">
      <c r="A266">
        <v>2011</v>
      </c>
      <c r="B266">
        <v>6</v>
      </c>
      <c r="C266" s="6">
        <v>-1.5069318866787196E-2</v>
      </c>
      <c r="D266" s="8">
        <v>40452.480000000003</v>
      </c>
      <c r="E266" s="6">
        <v>-1.6722792529406338E-2</v>
      </c>
      <c r="F266" s="8">
        <v>17094.13</v>
      </c>
      <c r="G266" s="6">
        <v>-1.6722792529406338E-2</v>
      </c>
      <c r="H266" s="6">
        <v>-1.5069318866787196E-2</v>
      </c>
      <c r="I266" s="6">
        <v>-3.880669144981419E-3</v>
      </c>
      <c r="J266" s="12">
        <f>DATE(Table1[[#This Row],[Year]], Table1[[#This Row],[Month]] + 1, 0)</f>
        <v>40724</v>
      </c>
      <c r="K266" s="17">
        <f>Table1[[#This Row],[Model Balance]]</f>
        <v>40452.480000000003</v>
      </c>
      <c r="L266" s="13">
        <v>40439.831701011368</v>
      </c>
    </row>
    <row r="267" spans="1:12" x14ac:dyDescent="0.25">
      <c r="A267">
        <v>2011</v>
      </c>
      <c r="B267">
        <v>7</v>
      </c>
      <c r="C267" s="6">
        <v>-1.5299877600979173E-2</v>
      </c>
      <c r="D267" s="8">
        <v>39833.57</v>
      </c>
      <c r="E267" s="6">
        <v>-2.0468557336621562E-2</v>
      </c>
      <c r="F267" s="8">
        <v>16744.240000000002</v>
      </c>
      <c r="G267" s="6">
        <v>-2.0468557336621562E-2</v>
      </c>
      <c r="H267" s="6">
        <v>-1.5299877600979173E-2</v>
      </c>
      <c r="I267" s="6">
        <v>1.5751917680074889E-2</v>
      </c>
      <c r="J267" s="12">
        <f>DATE(Table1[[#This Row],[Year]], Table1[[#This Row],[Month]] + 1, 0)</f>
        <v>40755</v>
      </c>
      <c r="K267" s="17">
        <f>Table1[[#This Row],[Model Balance]]</f>
        <v>39833.57</v>
      </c>
      <c r="L267" s="13">
        <v>39821.107225568849</v>
      </c>
    </row>
    <row r="268" spans="1:12" x14ac:dyDescent="0.25">
      <c r="A268">
        <v>2011</v>
      </c>
      <c r="B268">
        <v>8</v>
      </c>
      <c r="C268" s="6">
        <v>-5.4464585431352686E-2</v>
      </c>
      <c r="D268" s="8">
        <v>37664.050000000003</v>
      </c>
      <c r="E268" s="6">
        <v>-5.4464585431352686E-2</v>
      </c>
      <c r="F268" s="8">
        <v>15832.27</v>
      </c>
      <c r="G268" s="6">
        <v>-5.4464585431352686E-2</v>
      </c>
      <c r="H268" s="6">
        <v>-8.4524549409571215E-2</v>
      </c>
      <c r="I268" s="6">
        <v>1.463721144967689E-2</v>
      </c>
      <c r="J268" s="12">
        <f>DATE(Table1[[#This Row],[Year]], Table1[[#This Row],[Month]] + 1, 0)</f>
        <v>40786</v>
      </c>
      <c r="K268" s="17">
        <f>Table1[[#This Row],[Model Balance]]</f>
        <v>37664.050000000003</v>
      </c>
      <c r="L268" s="13">
        <v>37652.267129106607</v>
      </c>
    </row>
    <row r="269" spans="1:12" x14ac:dyDescent="0.25">
      <c r="A269">
        <v>2011</v>
      </c>
      <c r="B269">
        <v>9</v>
      </c>
      <c r="C269" s="6">
        <v>-7.0425854472105476E-2</v>
      </c>
      <c r="D269" s="8">
        <v>35011.519999999997</v>
      </c>
      <c r="E269" s="6">
        <v>-7.0425854472105476E-2</v>
      </c>
      <c r="F269" s="8">
        <v>14717.27</v>
      </c>
      <c r="G269" s="6">
        <v>-7.0425854472105476E-2</v>
      </c>
      <c r="H269" s="6">
        <v>-0.1228784792939579</v>
      </c>
      <c r="I269" s="6">
        <v>8.9250000000000718E-3</v>
      </c>
      <c r="J269" s="12">
        <f>DATE(Table1[[#This Row],[Year]], Table1[[#This Row],[Month]] + 1, 0)</f>
        <v>40816</v>
      </c>
      <c r="K269" s="17">
        <f>Table1[[#This Row],[Model Balance]]</f>
        <v>35011.519999999997</v>
      </c>
      <c r="L269" s="13">
        <v>35000.574043701097</v>
      </c>
    </row>
    <row r="270" spans="1:12" x14ac:dyDescent="0.25">
      <c r="A270">
        <v>2011</v>
      </c>
      <c r="B270">
        <v>10</v>
      </c>
      <c r="C270" s="6">
        <v>0.10913803033211744</v>
      </c>
      <c r="D270" s="8">
        <v>38832.61</v>
      </c>
      <c r="E270" s="6">
        <v>0.10913803033211744</v>
      </c>
      <c r="F270" s="8">
        <v>16323.48</v>
      </c>
      <c r="G270" s="6">
        <v>0.10913803033211744</v>
      </c>
      <c r="H270" s="6">
        <v>0.10216718266253877</v>
      </c>
      <c r="I270" s="6">
        <v>1.5992747053488188E-3</v>
      </c>
      <c r="J270" s="12">
        <f>DATE(Table1[[#This Row],[Year]], Table1[[#This Row],[Month]] + 1, 0)</f>
        <v>40847</v>
      </c>
      <c r="K270" s="17">
        <f>Table1[[#This Row],[Model Balance]]</f>
        <v>38832.61</v>
      </c>
      <c r="L270" s="13">
        <v>38820.467755360049</v>
      </c>
    </row>
    <row r="271" spans="1:12" x14ac:dyDescent="0.25">
      <c r="A271">
        <v>2011</v>
      </c>
      <c r="B271">
        <v>11</v>
      </c>
      <c r="C271" s="6">
        <v>-2.3366508005192577E-3</v>
      </c>
      <c r="D271" s="8">
        <v>38741.879999999997</v>
      </c>
      <c r="E271" s="6">
        <v>-2.3366508005192577E-3</v>
      </c>
      <c r="F271" s="8">
        <v>16285.34</v>
      </c>
      <c r="G271" s="6">
        <v>-2.3366508005192577E-3</v>
      </c>
      <c r="H271" s="6">
        <v>-2.8792134831460703E-2</v>
      </c>
      <c r="I271" s="6">
        <v>-3.0434664246822285E-3</v>
      </c>
      <c r="J271" s="12">
        <f>DATE(Table1[[#This Row],[Year]], Table1[[#This Row],[Month]] + 1, 0)</f>
        <v>40877</v>
      </c>
      <c r="K271" s="17">
        <f>Table1[[#This Row],[Model Balance]]</f>
        <v>38741.879999999997</v>
      </c>
      <c r="L271" s="13">
        <v>38729.757878293742</v>
      </c>
    </row>
    <row r="272" spans="1:12" x14ac:dyDescent="0.25">
      <c r="A272">
        <v>2011</v>
      </c>
      <c r="B272">
        <v>12</v>
      </c>
      <c r="C272" s="6">
        <v>1.0175977786465618E-2</v>
      </c>
      <c r="D272" s="8">
        <v>39136.11</v>
      </c>
      <c r="E272" s="6">
        <v>1.0175977786465618E-2</v>
      </c>
      <c r="F272" s="8">
        <v>16451.060000000001</v>
      </c>
      <c r="G272" s="6">
        <v>1.0175977786465618E-2</v>
      </c>
      <c r="H272" s="6">
        <v>-2.6417385391830694E-2</v>
      </c>
      <c r="I272" s="6">
        <v>1.0763153288001259E-2</v>
      </c>
      <c r="J272" s="12">
        <f>DATE(Table1[[#This Row],[Year]], Table1[[#This Row],[Month]] + 1, 0)</f>
        <v>40908</v>
      </c>
      <c r="K272" s="17">
        <f>Table1[[#This Row],[Model Balance]]</f>
        <v>39136.11</v>
      </c>
      <c r="L272" s="13">
        <v>39123.871034142991</v>
      </c>
    </row>
    <row r="273" spans="1:12" x14ac:dyDescent="0.25">
      <c r="A273">
        <v>2012</v>
      </c>
      <c r="B273">
        <v>1</v>
      </c>
      <c r="C273" s="6">
        <v>4.4645941278065759E-2</v>
      </c>
      <c r="D273" s="8">
        <v>40883.379999999997</v>
      </c>
      <c r="E273" s="6">
        <v>4.4645941278065759E-2</v>
      </c>
      <c r="F273" s="8">
        <v>17185.53</v>
      </c>
      <c r="G273" s="6">
        <v>4.4645941278065759E-2</v>
      </c>
      <c r="H273" s="6">
        <v>7.274119448698313E-2</v>
      </c>
      <c r="I273" s="6">
        <v>8.7315454545455751E-3</v>
      </c>
      <c r="J273" s="12">
        <f>DATE(Table1[[#This Row],[Year]], Table1[[#This Row],[Month]] + 1, 0)</f>
        <v>40939</v>
      </c>
      <c r="K273" s="17">
        <f>Table1[[#This Row],[Model Balance]]</f>
        <v>40883.379999999997</v>
      </c>
      <c r="L273" s="13">
        <v>40870.593082904859</v>
      </c>
    </row>
    <row r="274" spans="1:12" x14ac:dyDescent="0.25">
      <c r="A274">
        <v>2012</v>
      </c>
      <c r="B274">
        <v>2</v>
      </c>
      <c r="C274" s="6">
        <v>4.3068529387451537E-2</v>
      </c>
      <c r="D274" s="8">
        <v>42644.17</v>
      </c>
      <c r="E274" s="6">
        <v>4.3068529387451537E-2</v>
      </c>
      <c r="F274" s="8">
        <v>17925.689999999999</v>
      </c>
      <c r="G274" s="6">
        <v>4.3068529387451537E-2</v>
      </c>
      <c r="H274" s="6">
        <v>5.1391862955032286E-2</v>
      </c>
      <c r="I274" s="6">
        <v>-4.5826558265604778E-4</v>
      </c>
      <c r="J274" s="12">
        <f>DATE(Table1[[#This Row],[Year]], Table1[[#This Row],[Month]] + 1, 0)</f>
        <v>40968</v>
      </c>
      <c r="K274" s="17">
        <f>Table1[[#This Row],[Model Balance]]</f>
        <v>42644.17</v>
      </c>
      <c r="L274" s="13">
        <v>42630.829422158291</v>
      </c>
    </row>
    <row r="275" spans="1:12" x14ac:dyDescent="0.25">
      <c r="A275">
        <v>2012</v>
      </c>
      <c r="B275">
        <v>3</v>
      </c>
      <c r="C275" s="6">
        <v>3.2814549865987308E-2</v>
      </c>
      <c r="D275" s="8">
        <v>44043.519999999997</v>
      </c>
      <c r="E275" s="6">
        <v>3.2814549865987308E-2</v>
      </c>
      <c r="F275" s="8">
        <v>18513.91</v>
      </c>
      <c r="G275" s="6">
        <v>3.2814549865987308E-2</v>
      </c>
      <c r="H275" s="6">
        <v>-7.4677528852681307E-3</v>
      </c>
      <c r="I275" s="6">
        <v>-5.8345108695652126E-3</v>
      </c>
      <c r="J275" s="12">
        <f>DATE(Table1[[#This Row],[Year]], Table1[[#This Row],[Month]] + 1, 0)</f>
        <v>40999</v>
      </c>
      <c r="K275" s="17">
        <f>Table1[[#This Row],[Model Balance]]</f>
        <v>44043.519999999997</v>
      </c>
      <c r="L275" s="13">
        <v>44029.740900078097</v>
      </c>
    </row>
    <row r="276" spans="1:12" x14ac:dyDescent="0.25">
      <c r="A276">
        <v>2012</v>
      </c>
      <c r="B276">
        <v>4</v>
      </c>
      <c r="C276" s="6">
        <v>-6.3954384342734816E-3</v>
      </c>
      <c r="D276" s="8">
        <v>43761.84</v>
      </c>
      <c r="E276" s="6">
        <v>-6.3954384342733706E-3</v>
      </c>
      <c r="F276" s="8">
        <v>18395.509999999998</v>
      </c>
      <c r="G276" s="6">
        <v>-6.3954384342734816E-3</v>
      </c>
      <c r="H276" s="6">
        <v>-1.7783857729138264E-2</v>
      </c>
      <c r="I276" s="6">
        <v>1.13894881170018E-2</v>
      </c>
      <c r="J276" s="12">
        <f>DATE(Table1[[#This Row],[Year]], Table1[[#This Row],[Month]] + 1, 0)</f>
        <v>41029</v>
      </c>
      <c r="K276" s="17">
        <f>Table1[[#This Row],[Model Balance]]</f>
        <v>43761.84</v>
      </c>
      <c r="L276" s="13">
        <v>43748.151402862422</v>
      </c>
    </row>
    <row r="277" spans="1:12" x14ac:dyDescent="0.25">
      <c r="A277">
        <v>2012</v>
      </c>
      <c r="B277">
        <v>5</v>
      </c>
      <c r="C277" s="6">
        <v>-6.0178363706862914E-2</v>
      </c>
      <c r="D277" s="8">
        <v>41128.32</v>
      </c>
      <c r="E277" s="6">
        <v>-6.0178363706863025E-2</v>
      </c>
      <c r="F277" s="8">
        <v>17288.5</v>
      </c>
      <c r="G277" s="6">
        <v>-6.0178363706863025E-2</v>
      </c>
      <c r="H277" s="6">
        <v>-0.11142061281337046</v>
      </c>
      <c r="I277" s="6">
        <v>9.4866847826087231E-3</v>
      </c>
      <c r="J277" s="12">
        <f>DATE(Table1[[#This Row],[Year]], Table1[[#This Row],[Month]] + 1, 0)</f>
        <v>41060</v>
      </c>
      <c r="K277" s="17">
        <f>Table1[[#This Row],[Model Balance]]</f>
        <v>41128.32</v>
      </c>
      <c r="L277" s="13">
        <v>41115.459236236253</v>
      </c>
    </row>
    <row r="278" spans="1:12" x14ac:dyDescent="0.25">
      <c r="A278">
        <v>2012</v>
      </c>
      <c r="B278">
        <v>6</v>
      </c>
      <c r="C278" s="6">
        <v>3.6807553956852423E-4</v>
      </c>
      <c r="D278" s="8">
        <v>41143.46</v>
      </c>
      <c r="E278" s="6">
        <v>4.1089483646604252E-2</v>
      </c>
      <c r="F278" s="8">
        <v>17998.87</v>
      </c>
      <c r="G278" s="6">
        <v>4.1089483646604252E-2</v>
      </c>
      <c r="H278" s="6">
        <v>6.0344827586207073E-2</v>
      </c>
      <c r="I278" s="6">
        <v>3.6807553956852423E-4</v>
      </c>
      <c r="J278" s="12">
        <f>DATE(Table1[[#This Row],[Year]], Table1[[#This Row],[Month]] + 1, 0)</f>
        <v>41090</v>
      </c>
      <c r="K278" s="17">
        <f>Table1[[#This Row],[Model Balance]]</f>
        <v>41143.46</v>
      </c>
      <c r="L278" s="13">
        <v>41130.596528566202</v>
      </c>
    </row>
    <row r="279" spans="1:12" x14ac:dyDescent="0.25">
      <c r="A279">
        <v>2012</v>
      </c>
      <c r="B279">
        <v>7</v>
      </c>
      <c r="C279" s="6">
        <v>1.369972122660279E-2</v>
      </c>
      <c r="D279" s="8">
        <v>41707.120000000003</v>
      </c>
      <c r="E279" s="6">
        <v>1.369972122660279E-2</v>
      </c>
      <c r="F279" s="8">
        <v>18245.45</v>
      </c>
      <c r="G279" s="6">
        <v>1.369972122660279E-2</v>
      </c>
      <c r="H279" s="6">
        <v>4.4345898004434225E-3</v>
      </c>
      <c r="I279" s="6">
        <v>1.3859099099098993E-2</v>
      </c>
      <c r="J279" s="12">
        <f>DATE(Table1[[#This Row],[Year]], Table1[[#This Row],[Month]] + 1, 0)</f>
        <v>41121</v>
      </c>
      <c r="K279" s="17">
        <f>Table1[[#This Row],[Model Balance]]</f>
        <v>41707.120000000003</v>
      </c>
      <c r="L279" s="13">
        <v>41694.074234898049</v>
      </c>
    </row>
    <row r="280" spans="1:12" x14ac:dyDescent="0.25">
      <c r="A280">
        <v>2012</v>
      </c>
      <c r="B280">
        <v>8</v>
      </c>
      <c r="C280" s="6">
        <v>2.2393337000078839E-2</v>
      </c>
      <c r="D280" s="8">
        <v>42641.08</v>
      </c>
      <c r="E280" s="6">
        <v>2.2393337000078839E-2</v>
      </c>
      <c r="F280" s="8">
        <v>18654.03</v>
      </c>
      <c r="G280" s="6">
        <v>2.2393337000078839E-2</v>
      </c>
      <c r="H280" s="6">
        <v>2.7225901398086894E-2</v>
      </c>
      <c r="I280" s="6">
        <v>3.0133570792534314E-4</v>
      </c>
      <c r="J280" s="12">
        <f>DATE(Table1[[#This Row],[Year]], Table1[[#This Row],[Month]] + 1, 0)</f>
        <v>41152</v>
      </c>
      <c r="K280" s="17">
        <f>Table1[[#This Row],[Model Balance]]</f>
        <v>42641.08</v>
      </c>
      <c r="L280" s="13">
        <v>42627.743690128802</v>
      </c>
    </row>
    <row r="281" spans="1:12" x14ac:dyDescent="0.25">
      <c r="A281">
        <v>2012</v>
      </c>
      <c r="B281">
        <v>9</v>
      </c>
      <c r="C281" s="6">
        <v>2.5765312958096143E-2</v>
      </c>
      <c r="D281" s="8">
        <v>43739.74</v>
      </c>
      <c r="E281" s="6">
        <v>2.5765312958096143E-2</v>
      </c>
      <c r="F281" s="8">
        <v>19134.650000000001</v>
      </c>
      <c r="G281" s="6">
        <v>2.5765312958096143E-2</v>
      </c>
      <c r="H281" s="6">
        <v>3.6212824819681799E-2</v>
      </c>
      <c r="I281" s="6">
        <v>1.077698483496814E-3</v>
      </c>
      <c r="J281" s="12">
        <f>DATE(Table1[[#This Row],[Year]], Table1[[#This Row],[Month]] + 1, 0)</f>
        <v>41182</v>
      </c>
      <c r="K281" s="17">
        <f>Table1[[#This Row],[Model Balance]]</f>
        <v>43739.74</v>
      </c>
      <c r="L281" s="13">
        <v>43726.06084701074</v>
      </c>
    </row>
    <row r="282" spans="1:12" x14ac:dyDescent="0.25">
      <c r="A282">
        <v>2012</v>
      </c>
      <c r="B282">
        <v>10</v>
      </c>
      <c r="C282" s="6">
        <v>-1.8595196868177233E-2</v>
      </c>
      <c r="D282" s="8">
        <v>42926.39</v>
      </c>
      <c r="E282" s="6">
        <v>-1.8595196868177122E-2</v>
      </c>
      <c r="F282" s="8">
        <v>18778.84</v>
      </c>
      <c r="G282" s="6">
        <v>-1.8595196868177233E-2</v>
      </c>
      <c r="H282" s="6">
        <v>5.6219255094869247E-3</v>
      </c>
      <c r="I282" s="6">
        <v>1.1152678571428876E-3</v>
      </c>
      <c r="J282" s="12">
        <f>DATE(Table1[[#This Row],[Year]], Table1[[#This Row],[Month]] + 1, 0)</f>
        <v>41213</v>
      </c>
      <c r="K282" s="17">
        <f>Table1[[#This Row],[Model Balance]]</f>
        <v>42926.39</v>
      </c>
      <c r="L282" s="13">
        <v>42912.966137265357</v>
      </c>
    </row>
    <row r="283" spans="1:12" x14ac:dyDescent="0.25">
      <c r="A283">
        <v>2012</v>
      </c>
      <c r="B283">
        <v>11</v>
      </c>
      <c r="C283" s="6">
        <v>5.5998772629639593E-3</v>
      </c>
      <c r="D283" s="8">
        <v>43166.77</v>
      </c>
      <c r="E283" s="6">
        <v>5.5998772629639593E-3</v>
      </c>
      <c r="F283" s="8">
        <v>18884</v>
      </c>
      <c r="G283" s="6">
        <v>5.5998772629639593E-3</v>
      </c>
      <c r="H283" s="6">
        <v>1.8169112508735097E-2</v>
      </c>
      <c r="I283" s="6">
        <v>1.919928507596147E-3</v>
      </c>
      <c r="J283" s="12">
        <f>DATE(Table1[[#This Row],[Year]], Table1[[#This Row],[Month]] + 1, 0)</f>
        <v>41243</v>
      </c>
      <c r="K283" s="17">
        <f>Table1[[#This Row],[Model Balance]]</f>
        <v>43166.77</v>
      </c>
      <c r="L283" s="13">
        <v>43153.27348064832</v>
      </c>
    </row>
    <row r="284" spans="1:12" x14ac:dyDescent="0.25">
      <c r="A284">
        <v>2012</v>
      </c>
      <c r="B284">
        <v>12</v>
      </c>
      <c r="C284" s="6">
        <v>9.0228155926750375E-3</v>
      </c>
      <c r="D284" s="8">
        <v>43556.26</v>
      </c>
      <c r="E284" s="6">
        <v>9.0228155926750375E-3</v>
      </c>
      <c r="F284" s="8">
        <v>19054.39</v>
      </c>
      <c r="G284" s="6">
        <v>9.0228155926750375E-3</v>
      </c>
      <c r="H284" s="6">
        <v>4.1733542767385501E-2</v>
      </c>
      <c r="I284" s="6">
        <v>-2.0103282004625411E-3</v>
      </c>
      <c r="J284" s="12">
        <f>DATE(Table1[[#This Row],[Year]], Table1[[#This Row],[Month]] + 1, 0)</f>
        <v>41274</v>
      </c>
      <c r="K284" s="17">
        <f>Table1[[#This Row],[Model Balance]]</f>
        <v>43556.26</v>
      </c>
      <c r="L284" s="13">
        <v>43542.637509473629</v>
      </c>
    </row>
    <row r="285" spans="1:12" x14ac:dyDescent="0.25">
      <c r="A285">
        <v>2013</v>
      </c>
      <c r="B285">
        <v>1</v>
      </c>
      <c r="C285" s="6">
        <v>3.3377837116154829E-2</v>
      </c>
      <c r="D285" s="8">
        <v>45010.07</v>
      </c>
      <c r="E285" s="6">
        <v>5.1762198371013035E-2</v>
      </c>
      <c r="F285" s="8">
        <v>20040.68</v>
      </c>
      <c r="G285" s="6">
        <v>5.1762198371013035E-2</v>
      </c>
      <c r="H285" s="6">
        <v>3.3377837116154829E-2</v>
      </c>
      <c r="I285" s="6">
        <v>-7.128854824165809E-3</v>
      </c>
      <c r="J285" s="12">
        <f>DATE(Table1[[#This Row],[Year]], Table1[[#This Row],[Month]] + 1, 0)</f>
        <v>41305</v>
      </c>
      <c r="K285" s="17">
        <f>Table1[[#This Row],[Model Balance]]</f>
        <v>45010.07</v>
      </c>
      <c r="L285" s="13">
        <v>44995.996572051627</v>
      </c>
    </row>
    <row r="286" spans="1:12" x14ac:dyDescent="0.25">
      <c r="A286">
        <v>2013</v>
      </c>
      <c r="B286">
        <v>2</v>
      </c>
      <c r="C286" s="6">
        <v>1.3389303032496525E-2</v>
      </c>
      <c r="D286" s="8">
        <v>45612.72</v>
      </c>
      <c r="E286" s="6">
        <v>1.3389303032496525E-2</v>
      </c>
      <c r="F286" s="8">
        <v>20309.009999999998</v>
      </c>
      <c r="G286" s="6">
        <v>1.3389303032496525E-2</v>
      </c>
      <c r="H286" s="6">
        <v>-1.2273901808785626E-2</v>
      </c>
      <c r="I286" s="6">
        <v>5.4269335759780102E-3</v>
      </c>
      <c r="J286" s="12">
        <f>DATE(Table1[[#This Row],[Year]], Table1[[#This Row],[Month]] + 1, 0)</f>
        <v>41333</v>
      </c>
      <c r="K286" s="17">
        <f>Table1[[#This Row],[Model Balance]]</f>
        <v>45612.72</v>
      </c>
      <c r="L286" s="13">
        <v>45598.461605386226</v>
      </c>
    </row>
    <row r="287" spans="1:12" x14ac:dyDescent="0.25">
      <c r="A287">
        <v>2013</v>
      </c>
      <c r="B287">
        <v>3</v>
      </c>
      <c r="C287" s="6">
        <v>3.7386480402478384E-2</v>
      </c>
      <c r="D287" s="8">
        <v>47318.02</v>
      </c>
      <c r="E287" s="6">
        <v>3.7386480402478384E-2</v>
      </c>
      <c r="F287" s="8">
        <v>21068.3</v>
      </c>
      <c r="G287" s="6">
        <v>3.7386480402478384E-2</v>
      </c>
      <c r="H287" s="6">
        <v>7.6615437060718605E-3</v>
      </c>
      <c r="I287" s="6">
        <v>8.2783318223045299E-4</v>
      </c>
      <c r="J287" s="12">
        <f>DATE(Table1[[#This Row],[Year]], Table1[[#This Row],[Month]] + 1, 0)</f>
        <v>41364</v>
      </c>
      <c r="K287" s="17">
        <f>Table1[[#This Row],[Model Balance]]</f>
        <v>47318.02</v>
      </c>
      <c r="L287" s="13">
        <v>47303.227596593977</v>
      </c>
    </row>
    <row r="288" spans="1:12" x14ac:dyDescent="0.25">
      <c r="A288">
        <v>2013</v>
      </c>
      <c r="B288">
        <v>4</v>
      </c>
      <c r="C288" s="6">
        <v>1.9085817025102036E-2</v>
      </c>
      <c r="D288" s="8">
        <v>48221.13</v>
      </c>
      <c r="E288" s="6">
        <v>1.9085817025102036E-2</v>
      </c>
      <c r="F288" s="8">
        <v>21470.400000000001</v>
      </c>
      <c r="G288" s="6">
        <v>1.9085817025102036E-2</v>
      </c>
      <c r="H288" s="6">
        <v>3.5783994795055341E-2</v>
      </c>
      <c r="I288" s="6">
        <v>9.1280909090909468E-3</v>
      </c>
      <c r="J288" s="12">
        <f>DATE(Table1[[#This Row],[Year]], Table1[[#This Row],[Month]] + 1, 0)</f>
        <v>41394</v>
      </c>
      <c r="K288" s="17">
        <f>Table1[[#This Row],[Model Balance]]</f>
        <v>48221.13</v>
      </c>
      <c r="L288" s="13">
        <v>48206.048343202601</v>
      </c>
    </row>
    <row r="289" spans="1:12" x14ac:dyDescent="0.25">
      <c r="A289">
        <v>2013</v>
      </c>
      <c r="B289">
        <v>5</v>
      </c>
      <c r="C289" s="6">
        <v>2.3274750627671814E-2</v>
      </c>
      <c r="D289" s="8">
        <v>49343.46</v>
      </c>
      <c r="E289" s="6">
        <v>2.3274750627671814E-2</v>
      </c>
      <c r="F289" s="8">
        <v>21970.12</v>
      </c>
      <c r="G289" s="6">
        <v>2.3274750627671814E-2</v>
      </c>
      <c r="H289" s="6">
        <v>-2.9522613065326664E-2</v>
      </c>
      <c r="I289" s="6">
        <v>-1.7084386281588482E-2</v>
      </c>
      <c r="J289" s="12">
        <f>DATE(Table1[[#This Row],[Year]], Table1[[#This Row],[Month]] + 1, 0)</f>
        <v>41425</v>
      </c>
      <c r="K289" s="17">
        <f>Table1[[#This Row],[Model Balance]]</f>
        <v>49343.46</v>
      </c>
      <c r="L289" s="13">
        <v>49328.032097134659</v>
      </c>
    </row>
    <row r="290" spans="1:12" x14ac:dyDescent="0.25">
      <c r="A290">
        <v>2013</v>
      </c>
      <c r="B290">
        <v>6</v>
      </c>
      <c r="C290" s="6">
        <v>-1.3505532290163158E-2</v>
      </c>
      <c r="D290" s="8">
        <v>48677.05</v>
      </c>
      <c r="E290" s="6">
        <v>-1.3505532290163158E-2</v>
      </c>
      <c r="F290" s="8">
        <v>21673.4</v>
      </c>
      <c r="G290" s="6">
        <v>-1.3505532290163158E-2</v>
      </c>
      <c r="H290" s="6">
        <v>-3.7461855343597472E-2</v>
      </c>
      <c r="I290" s="6">
        <v>-1.6538454461821561E-2</v>
      </c>
      <c r="J290" s="12">
        <f>DATE(Table1[[#This Row],[Year]], Table1[[#This Row],[Month]] + 1, 0)</f>
        <v>41455</v>
      </c>
      <c r="K290" s="17">
        <f>Table1[[#This Row],[Model Balance]]</f>
        <v>48677.05</v>
      </c>
      <c r="L290" s="13">
        <v>48661.830766833722</v>
      </c>
    </row>
    <row r="291" spans="1:12" x14ac:dyDescent="0.25">
      <c r="A291">
        <v>2013</v>
      </c>
      <c r="B291">
        <v>7</v>
      </c>
      <c r="C291" s="6">
        <v>5.0722679994596787E-2</v>
      </c>
      <c r="D291" s="8">
        <v>51146.080000000002</v>
      </c>
      <c r="E291" s="6">
        <v>5.0722679994596787E-2</v>
      </c>
      <c r="F291" s="8">
        <v>22772.74</v>
      </c>
      <c r="G291" s="6">
        <v>5.0722679994596787E-2</v>
      </c>
      <c r="H291" s="6">
        <v>4.5640326975476819E-2</v>
      </c>
      <c r="I291" s="6">
        <v>1.9685098406747592E-3</v>
      </c>
      <c r="J291" s="12">
        <f>DATE(Table1[[#This Row],[Year]], Table1[[#This Row],[Month]] + 1, 0)</f>
        <v>41486</v>
      </c>
      <c r="K291" s="17">
        <f>Table1[[#This Row],[Model Balance]]</f>
        <v>51146.080000000002</v>
      </c>
      <c r="L291" s="13">
        <v>51130.089236765729</v>
      </c>
    </row>
    <row r="292" spans="1:12" x14ac:dyDescent="0.25">
      <c r="A292">
        <v>2013</v>
      </c>
      <c r="B292">
        <v>8</v>
      </c>
      <c r="C292" s="6">
        <v>-2.9118724689850328E-2</v>
      </c>
      <c r="D292" s="8">
        <v>49656.77</v>
      </c>
      <c r="E292" s="6">
        <v>-2.9118724689850217E-2</v>
      </c>
      <c r="F292" s="8">
        <v>22109.62</v>
      </c>
      <c r="G292" s="6">
        <v>-2.9118724689850217E-2</v>
      </c>
      <c r="H292" s="6">
        <v>-1.6286644951140183E-2</v>
      </c>
      <c r="I292" s="6">
        <v>-6.4074039362695956E-3</v>
      </c>
      <c r="J292" s="12">
        <f>DATE(Table1[[#This Row],[Year]], Table1[[#This Row],[Month]] + 1, 0)</f>
        <v>41517</v>
      </c>
      <c r="K292" s="17">
        <f>Table1[[#This Row],[Model Balance]]</f>
        <v>49656.77</v>
      </c>
      <c r="L292" s="13">
        <v>49641.246244893649</v>
      </c>
    </row>
    <row r="293" spans="1:12" x14ac:dyDescent="0.25">
      <c r="A293">
        <v>2013</v>
      </c>
      <c r="B293">
        <v>9</v>
      </c>
      <c r="C293" s="6">
        <v>3.1216307515465447E-2</v>
      </c>
      <c r="D293" s="8">
        <v>51206.87</v>
      </c>
      <c r="E293" s="6">
        <v>3.1216307515465447E-2</v>
      </c>
      <c r="F293" s="8">
        <v>22799.8</v>
      </c>
      <c r="G293" s="6">
        <v>3.1216307515465447E-2</v>
      </c>
      <c r="H293" s="6">
        <v>7.2148344370861039E-2</v>
      </c>
      <c r="I293" s="6">
        <v>9.6108695652172837E-3</v>
      </c>
      <c r="J293" s="12">
        <f>DATE(Table1[[#This Row],[Year]], Table1[[#This Row],[Month]] + 1, 0)</f>
        <v>41547</v>
      </c>
      <c r="K293" s="17">
        <f>Table1[[#This Row],[Model Balance]]</f>
        <v>51206.87</v>
      </c>
      <c r="L293" s="13">
        <v>51190.862653145741</v>
      </c>
    </row>
    <row r="294" spans="1:12" x14ac:dyDescent="0.25">
      <c r="A294">
        <v>2013</v>
      </c>
      <c r="B294">
        <v>10</v>
      </c>
      <c r="C294" s="6">
        <v>4.5865049671010016E-2</v>
      </c>
      <c r="D294" s="8">
        <v>53555.48</v>
      </c>
      <c r="E294" s="6">
        <v>4.5865049671010016E-2</v>
      </c>
      <c r="F294" s="8">
        <v>23845.52</v>
      </c>
      <c r="G294" s="6">
        <v>4.5865049671010016E-2</v>
      </c>
      <c r="H294" s="6">
        <v>3.4119106699751933E-2</v>
      </c>
      <c r="I294" s="6">
        <v>7.7702626641651396E-3</v>
      </c>
      <c r="J294" s="12">
        <f>DATE(Table1[[#This Row],[Year]], Table1[[#This Row],[Month]] + 1, 0)</f>
        <v>41578</v>
      </c>
      <c r="K294" s="17">
        <f>Table1[[#This Row],[Model Balance]]</f>
        <v>53555.48</v>
      </c>
      <c r="L294" s="13">
        <v>53538.734111445287</v>
      </c>
    </row>
    <row r="295" spans="1:12" x14ac:dyDescent="0.25">
      <c r="A295">
        <v>2013</v>
      </c>
      <c r="B295">
        <v>11</v>
      </c>
      <c r="C295" s="6">
        <v>3.0284339727379317E-2</v>
      </c>
      <c r="D295" s="8">
        <v>55177.37</v>
      </c>
      <c r="E295" s="6">
        <v>3.0284339727379317E-2</v>
      </c>
      <c r="F295" s="8">
        <v>24567.66</v>
      </c>
      <c r="G295" s="6">
        <v>3.0284339727379317E-2</v>
      </c>
      <c r="H295" s="6">
        <v>1.1997600479902726E-3</v>
      </c>
      <c r="I295" s="6">
        <v>-3.4949626865672379E-3</v>
      </c>
      <c r="J295" s="12">
        <f>DATE(Table1[[#This Row],[Year]], Table1[[#This Row],[Month]] + 1, 0)</f>
        <v>41608</v>
      </c>
      <c r="K295" s="17">
        <f>Table1[[#This Row],[Model Balance]]</f>
        <v>55177.37</v>
      </c>
      <c r="L295" s="13">
        <v>55160.119323840117</v>
      </c>
    </row>
    <row r="296" spans="1:12" x14ac:dyDescent="0.25">
      <c r="A296">
        <v>2013</v>
      </c>
      <c r="B296">
        <v>12</v>
      </c>
      <c r="C296" s="6">
        <v>2.513775057657841E-2</v>
      </c>
      <c r="D296" s="8">
        <v>56564.41</v>
      </c>
      <c r="E296" s="6">
        <v>2.513775057657841E-2</v>
      </c>
      <c r="F296" s="8">
        <v>25185.24</v>
      </c>
      <c r="G296" s="6">
        <v>2.513775057657841E-2</v>
      </c>
      <c r="H296" s="6">
        <v>1.2482892953555202E-2</v>
      </c>
      <c r="I296" s="6">
        <v>-6.4686914626173042E-3</v>
      </c>
      <c r="J296" s="12">
        <f>DATE(Table1[[#This Row],[Year]], Table1[[#This Row],[Month]] + 1, 0)</f>
        <v>41639</v>
      </c>
      <c r="K296" s="17">
        <f>Table1[[#This Row],[Model Balance]]</f>
        <v>56564.41</v>
      </c>
      <c r="L296" s="13">
        <v>56546.720645165413</v>
      </c>
    </row>
    <row r="297" spans="1:12" x14ac:dyDescent="0.25">
      <c r="A297">
        <v>2014</v>
      </c>
      <c r="B297">
        <v>1</v>
      </c>
      <c r="C297" s="6">
        <v>-3.4691242075604811E-2</v>
      </c>
      <c r="D297" s="8">
        <v>54602.12</v>
      </c>
      <c r="E297" s="6">
        <v>-3.4691242075604811E-2</v>
      </c>
      <c r="F297" s="8">
        <v>24311.53</v>
      </c>
      <c r="G297" s="6">
        <v>-3.4691242075604811E-2</v>
      </c>
      <c r="H297" s="6">
        <v>-4.7761194029850684E-2</v>
      </c>
      <c r="I297" s="6">
        <v>1.5433522727272608E-2</v>
      </c>
      <c r="J297" s="12">
        <f>DATE(Table1[[#This Row],[Year]], Table1[[#This Row],[Month]] + 1, 0)</f>
        <v>41670</v>
      </c>
      <c r="K297" s="17">
        <f>Table1[[#This Row],[Model Balance]]</f>
        <v>54602.12</v>
      </c>
      <c r="L297" s="13">
        <v>54585.044670685151</v>
      </c>
    </row>
    <row r="298" spans="1:12" x14ac:dyDescent="0.25">
      <c r="A298">
        <v>2014</v>
      </c>
      <c r="B298">
        <v>2</v>
      </c>
      <c r="C298" s="6">
        <v>4.560656734569779E-2</v>
      </c>
      <c r="D298" s="8">
        <v>57092.33</v>
      </c>
      <c r="E298" s="6">
        <v>4.560656734569779E-2</v>
      </c>
      <c r="F298" s="8">
        <v>25420.3</v>
      </c>
      <c r="G298" s="6">
        <v>4.560656734569779E-2</v>
      </c>
      <c r="H298" s="6">
        <v>5.3918495297805569E-2</v>
      </c>
      <c r="I298" s="6">
        <v>4.7914953271028793E-3</v>
      </c>
      <c r="J298" s="12">
        <f>DATE(Table1[[#This Row],[Year]], Table1[[#This Row],[Month]] + 1, 0)</f>
        <v>41698</v>
      </c>
      <c r="K298" s="17">
        <f>Table1[[#This Row],[Model Balance]]</f>
        <v>57092.33</v>
      </c>
      <c r="L298" s="13">
        <v>57074.48118652343</v>
      </c>
    </row>
    <row r="299" spans="1:12" x14ac:dyDescent="0.25">
      <c r="A299">
        <v>2014</v>
      </c>
      <c r="B299">
        <v>3</v>
      </c>
      <c r="C299" s="6">
        <v>8.2379599028850059E-3</v>
      </c>
      <c r="D299" s="8">
        <v>57562.66</v>
      </c>
      <c r="E299" s="6">
        <v>8.2379599028850059E-3</v>
      </c>
      <c r="F299" s="8">
        <v>25629.71</v>
      </c>
      <c r="G299" s="6">
        <v>8.2379599028850059E-3</v>
      </c>
      <c r="H299" s="6">
        <v>4.0771139418713798E-3</v>
      </c>
      <c r="I299" s="6">
        <v>-1.4929170549859982E-3</v>
      </c>
      <c r="J299" s="12">
        <f>DATE(Table1[[#This Row],[Year]], Table1[[#This Row],[Month]] + 1, 0)</f>
        <v>41729</v>
      </c>
      <c r="K299" s="17">
        <f>Table1[[#This Row],[Model Balance]]</f>
        <v>57562.66</v>
      </c>
      <c r="L299" s="13">
        <v>57544.658474035226</v>
      </c>
    </row>
    <row r="300" spans="1:12" x14ac:dyDescent="0.25">
      <c r="A300">
        <v>2014</v>
      </c>
      <c r="B300">
        <v>4</v>
      </c>
      <c r="C300" s="6">
        <v>7.2409198864624713E-3</v>
      </c>
      <c r="D300" s="8">
        <v>57979.46</v>
      </c>
      <c r="E300" s="6">
        <v>7.2409198864624713E-3</v>
      </c>
      <c r="F300" s="8">
        <v>25815.29</v>
      </c>
      <c r="G300" s="6">
        <v>7.2409198864624713E-3</v>
      </c>
      <c r="H300" s="6">
        <v>1.3126491646777927E-2</v>
      </c>
      <c r="I300" s="6">
        <v>7.7188026192702708E-3</v>
      </c>
      <c r="J300" s="12">
        <f>DATE(Table1[[#This Row],[Year]], Table1[[#This Row],[Month]] + 1, 0)</f>
        <v>41759</v>
      </c>
      <c r="K300" s="17">
        <f>Table1[[#This Row],[Model Balance]]</f>
        <v>57979.46</v>
      </c>
      <c r="L300" s="13">
        <v>57961.334735928671</v>
      </c>
    </row>
    <row r="301" spans="1:12" x14ac:dyDescent="0.25">
      <c r="A301">
        <v>2014</v>
      </c>
      <c r="B301">
        <v>5</v>
      </c>
      <c r="C301" s="6">
        <v>2.3349436392914535E-2</v>
      </c>
      <c r="D301" s="8">
        <v>59333.25</v>
      </c>
      <c r="E301" s="6">
        <v>2.3349436392914535E-2</v>
      </c>
      <c r="F301" s="8">
        <v>26418.06</v>
      </c>
      <c r="G301" s="6">
        <v>2.3349436392914535E-2</v>
      </c>
      <c r="H301" s="6">
        <v>1.8845700824499323E-2</v>
      </c>
      <c r="I301" s="6">
        <v>1.047786046511634E-2</v>
      </c>
      <c r="J301" s="12">
        <f>DATE(Table1[[#This Row],[Year]], Table1[[#This Row],[Month]] + 1, 0)</f>
        <v>41790</v>
      </c>
      <c r="K301" s="17">
        <f>Table1[[#This Row],[Model Balance]]</f>
        <v>59333.25</v>
      </c>
      <c r="L301" s="13">
        <v>59314.69923458925</v>
      </c>
    </row>
    <row r="302" spans="1:12" x14ac:dyDescent="0.25">
      <c r="A302">
        <v>2014</v>
      </c>
      <c r="B302">
        <v>6</v>
      </c>
      <c r="C302" s="6">
        <v>2.0519513610258056E-2</v>
      </c>
      <c r="D302" s="8">
        <v>60550.74</v>
      </c>
      <c r="E302" s="6">
        <v>2.0519513610258056E-2</v>
      </c>
      <c r="F302" s="8">
        <v>26960.15</v>
      </c>
      <c r="G302" s="6">
        <v>2.0519513610258056E-2</v>
      </c>
      <c r="H302" s="6">
        <v>1.7405189023985246E-2</v>
      </c>
      <c r="I302" s="6">
        <v>1.0964022140222962E-3</v>
      </c>
      <c r="J302" s="12">
        <f>DATE(Table1[[#This Row],[Year]], Table1[[#This Row],[Month]] + 1, 0)</f>
        <v>41820</v>
      </c>
      <c r="K302" s="17">
        <f>Table1[[#This Row],[Model Balance]]</f>
        <v>60550.74</v>
      </c>
      <c r="L302" s="13">
        <v>60531.808012812551</v>
      </c>
    </row>
    <row r="303" spans="1:12" x14ac:dyDescent="0.25">
      <c r="A303">
        <v>2014</v>
      </c>
      <c r="B303">
        <v>7</v>
      </c>
      <c r="C303" s="6">
        <v>-1.3880440192445831E-2</v>
      </c>
      <c r="D303" s="8">
        <v>59710.27</v>
      </c>
      <c r="E303" s="6">
        <v>-1.3880440192445942E-2</v>
      </c>
      <c r="F303" s="8">
        <v>26585.93</v>
      </c>
      <c r="G303" s="6">
        <v>-1.3880440192445942E-2</v>
      </c>
      <c r="H303" s="6">
        <v>-1.6082711085583123E-2</v>
      </c>
      <c r="I303" s="6">
        <v>-2.5697137580795726E-3</v>
      </c>
      <c r="J303" s="12">
        <f>DATE(Table1[[#This Row],[Year]], Table1[[#This Row],[Month]] + 1, 0)</f>
        <v>41851</v>
      </c>
      <c r="K303" s="17">
        <f>Table1[[#This Row],[Model Balance]]</f>
        <v>59710.27</v>
      </c>
      <c r="L303" s="13">
        <v>59691.599871965424</v>
      </c>
    </row>
    <row r="304" spans="1:12" x14ac:dyDescent="0.25">
      <c r="A304">
        <v>2014</v>
      </c>
      <c r="B304">
        <v>8</v>
      </c>
      <c r="C304" s="6">
        <v>3.9816061013907555E-2</v>
      </c>
      <c r="D304" s="8">
        <v>62087.7</v>
      </c>
      <c r="E304" s="6">
        <v>3.9816061013907555E-2</v>
      </c>
      <c r="F304" s="8">
        <v>27644.48</v>
      </c>
      <c r="G304" s="6">
        <v>3.9816061013907555E-2</v>
      </c>
      <c r="H304" s="6">
        <v>1.0507880910682887E-2</v>
      </c>
      <c r="I304" s="6">
        <v>1.1308348794063283E-2</v>
      </c>
      <c r="J304" s="12">
        <f>DATE(Table1[[#This Row],[Year]], Table1[[#This Row],[Month]] + 1, 0)</f>
        <v>41882</v>
      </c>
      <c r="K304" s="17">
        <f>Table1[[#This Row],[Model Balance]]</f>
        <v>62087.7</v>
      </c>
      <c r="L304" s="13">
        <v>62071.631697269091</v>
      </c>
    </row>
    <row r="305" spans="1:12" x14ac:dyDescent="0.25">
      <c r="A305">
        <v>2014</v>
      </c>
      <c r="B305">
        <v>9</v>
      </c>
      <c r="C305" s="6">
        <v>-1.4126434679693434E-2</v>
      </c>
      <c r="D305" s="8">
        <v>61210.62</v>
      </c>
      <c r="E305" s="6">
        <v>-1.4126434679693434E-2</v>
      </c>
      <c r="F305" s="8">
        <v>27253.96</v>
      </c>
      <c r="G305" s="6">
        <v>-1.4126434679693434E-2</v>
      </c>
      <c r="H305" s="6">
        <v>-5.0113406300581365E-2</v>
      </c>
      <c r="I305" s="6">
        <v>-7.2368566176473914E-3</v>
      </c>
      <c r="J305" s="12">
        <f>DATE(Table1[[#This Row],[Year]], Table1[[#This Row],[Month]] + 1, 0)</f>
        <v>41912</v>
      </c>
      <c r="K305" s="17">
        <f>Table1[[#This Row],[Model Balance]]</f>
        <v>61210.62</v>
      </c>
      <c r="L305" s="13">
        <v>61191.480691279983</v>
      </c>
    </row>
    <row r="306" spans="1:12" x14ac:dyDescent="0.25">
      <c r="A306">
        <v>2014</v>
      </c>
      <c r="B306">
        <v>10</v>
      </c>
      <c r="C306" s="6">
        <v>2.4232100664871803E-2</v>
      </c>
      <c r="D306" s="8">
        <v>62693.88</v>
      </c>
      <c r="E306" s="6">
        <v>2.4232100664871803E-2</v>
      </c>
      <c r="F306" s="8">
        <v>27914.38</v>
      </c>
      <c r="G306" s="6">
        <v>2.4232100664871803E-2</v>
      </c>
      <c r="H306" s="6">
        <v>-3.0562347188264338E-3</v>
      </c>
      <c r="I306" s="6">
        <v>9.4081632653062464E-3</v>
      </c>
      <c r="J306" s="12">
        <f>DATE(Table1[[#This Row],[Year]], Table1[[#This Row],[Month]] + 1, 0)</f>
        <v>41943</v>
      </c>
      <c r="K306" s="17">
        <f>Table1[[#This Row],[Model Balance]]</f>
        <v>62693.88</v>
      </c>
      <c r="L306" s="13">
        <v>62674.278811200682</v>
      </c>
    </row>
    <row r="307" spans="1:12" x14ac:dyDescent="0.25">
      <c r="A307">
        <v>2014</v>
      </c>
      <c r="B307">
        <v>11</v>
      </c>
      <c r="C307" s="6">
        <v>2.682403433476388E-2</v>
      </c>
      <c r="D307" s="8">
        <v>64375.58</v>
      </c>
      <c r="E307" s="6">
        <v>2.682403433476388E-2</v>
      </c>
      <c r="F307" s="8">
        <v>28663.16</v>
      </c>
      <c r="G307" s="6">
        <v>2.682403433476388E-2</v>
      </c>
      <c r="H307" s="6">
        <v>-2.4524831391783408E-3</v>
      </c>
      <c r="I307" s="6">
        <v>6.5264570902394681E-3</v>
      </c>
      <c r="J307" s="12">
        <f>DATE(Table1[[#This Row],[Year]], Table1[[#This Row],[Month]] + 1, 0)</f>
        <v>41973</v>
      </c>
      <c r="K307" s="17">
        <f>Table1[[#This Row],[Model Balance]]</f>
        <v>64375.58</v>
      </c>
      <c r="L307" s="13">
        <v>64355.455817941438</v>
      </c>
    </row>
    <row r="308" spans="1:12" x14ac:dyDescent="0.25">
      <c r="A308">
        <v>2014</v>
      </c>
      <c r="B308">
        <v>12</v>
      </c>
      <c r="C308" s="6">
        <v>-2.6433973984328896E-3</v>
      </c>
      <c r="D308" s="8">
        <v>64205.41</v>
      </c>
      <c r="E308" s="6">
        <v>-2.6433973984328896E-3</v>
      </c>
      <c r="F308" s="8">
        <v>28587.39</v>
      </c>
      <c r="G308" s="6">
        <v>-2.6433973984328896E-3</v>
      </c>
      <c r="H308" s="6">
        <v>-3.653867885265738E-2</v>
      </c>
      <c r="I308" s="6">
        <v>8.9384845651085953E-4</v>
      </c>
      <c r="J308" s="12">
        <f>DATE(Table1[[#This Row],[Year]], Table1[[#This Row],[Month]] + 1, 0)</f>
        <v>42004</v>
      </c>
      <c r="K308" s="17">
        <f>Table1[[#This Row],[Model Balance]]</f>
        <v>64205.41</v>
      </c>
      <c r="L308" s="13">
        <v>64185.338773473792</v>
      </c>
    </row>
    <row r="309" spans="1:12" x14ac:dyDescent="0.25">
      <c r="A309">
        <v>2015</v>
      </c>
      <c r="B309">
        <v>1</v>
      </c>
      <c r="C309" s="6">
        <v>-3.0175364684817518E-2</v>
      </c>
      <c r="D309" s="8">
        <v>62267.99</v>
      </c>
      <c r="E309" s="6">
        <v>-3.0175364684817518E-2</v>
      </c>
      <c r="F309" s="8">
        <v>27724.75</v>
      </c>
      <c r="G309" s="6">
        <v>-3.0175364684817518E-2</v>
      </c>
      <c r="H309" s="6">
        <v>1.2861736334406348E-3</v>
      </c>
      <c r="I309" s="6">
        <v>2.3110579576816948E-2</v>
      </c>
      <c r="J309" s="12">
        <f>DATE(Table1[[#This Row],[Year]], Table1[[#This Row],[Month]] + 1, 0)</f>
        <v>42035</v>
      </c>
      <c r="K309" s="17">
        <f>Table1[[#This Row],[Model Balance]]</f>
        <v>62267.99</v>
      </c>
      <c r="L309" s="13">
        <v>62251.902901224123</v>
      </c>
    </row>
    <row r="310" spans="1:12" x14ac:dyDescent="0.25">
      <c r="A310">
        <v>2015</v>
      </c>
      <c r="B310">
        <v>2</v>
      </c>
      <c r="C310" s="6">
        <v>5.7395742832319741E-2</v>
      </c>
      <c r="D310" s="8">
        <v>65841.91</v>
      </c>
      <c r="E310" s="6">
        <v>5.7395742832319741E-2</v>
      </c>
      <c r="F310" s="8">
        <v>29316.04</v>
      </c>
      <c r="G310" s="6">
        <v>5.7395742832319741E-2</v>
      </c>
      <c r="H310" s="6">
        <v>5.5234425176621471E-2</v>
      </c>
      <c r="I310" s="6">
        <v>-1.0820450450450436E-2</v>
      </c>
      <c r="J310" s="12">
        <f>DATE(Table1[[#This Row],[Year]], Table1[[#This Row],[Month]] + 1, 0)</f>
        <v>42063</v>
      </c>
      <c r="K310" s="17">
        <f>Table1[[#This Row],[Model Balance]]</f>
        <v>65841.91</v>
      </c>
      <c r="L310" s="13">
        <v>65821.322973099435</v>
      </c>
    </row>
    <row r="311" spans="1:12" x14ac:dyDescent="0.25">
      <c r="A311">
        <v>2015</v>
      </c>
      <c r="B311">
        <v>3</v>
      </c>
      <c r="C311" s="6">
        <v>-1.5936689170088836E-2</v>
      </c>
      <c r="D311" s="8">
        <v>64792.61</v>
      </c>
      <c r="E311" s="6">
        <v>-1.5936689170088836E-2</v>
      </c>
      <c r="F311" s="8">
        <v>28848.84</v>
      </c>
      <c r="G311" s="6">
        <v>-1.5936689170088836E-2</v>
      </c>
      <c r="H311" s="6">
        <v>-1.5398106666577926E-2</v>
      </c>
      <c r="I311" s="6">
        <v>4.0774635036495699E-3</v>
      </c>
      <c r="J311" s="12">
        <f>DATE(Table1[[#This Row],[Year]], Table1[[#This Row],[Month]] + 1, 0)</f>
        <v>42094</v>
      </c>
      <c r="K311" s="17">
        <f>Table1[[#This Row],[Model Balance]]</f>
        <v>64792.61</v>
      </c>
      <c r="L311" s="13">
        <v>64772.349008111552</v>
      </c>
    </row>
    <row r="312" spans="1:12" x14ac:dyDescent="0.25">
      <c r="A312">
        <v>2015</v>
      </c>
      <c r="B312">
        <v>4</v>
      </c>
      <c r="C312" s="6">
        <v>9.4908499816475089E-3</v>
      </c>
      <c r="D312" s="8">
        <v>65407.55</v>
      </c>
      <c r="E312" s="6">
        <v>9.4908499816475089E-3</v>
      </c>
      <c r="F312" s="8">
        <v>29122.639999999999</v>
      </c>
      <c r="G312" s="6">
        <v>9.4908499816475089E-3</v>
      </c>
      <c r="H312" s="6">
        <v>5.0836949783013008E-2</v>
      </c>
      <c r="I312" s="6">
        <v>-3.6185792349726631E-3</v>
      </c>
      <c r="J312" s="12">
        <f>DATE(Table1[[#This Row],[Year]], Table1[[#This Row],[Month]] + 1, 0)</f>
        <v>42124</v>
      </c>
      <c r="K312" s="17">
        <f>Table1[[#This Row],[Model Balance]]</f>
        <v>65407.55</v>
      </c>
      <c r="L312" s="13">
        <v>65387.09365547917</v>
      </c>
    </row>
    <row r="313" spans="1:12" x14ac:dyDescent="0.25">
      <c r="A313">
        <v>2015</v>
      </c>
      <c r="B313">
        <v>5</v>
      </c>
      <c r="C313" s="6">
        <v>1.2725950550592113E-2</v>
      </c>
      <c r="D313" s="8">
        <v>66239.92</v>
      </c>
      <c r="E313" s="6">
        <v>1.2725950550592113E-2</v>
      </c>
      <c r="F313" s="8">
        <v>29493.25</v>
      </c>
      <c r="G313" s="6">
        <v>1.2725950550592113E-2</v>
      </c>
      <c r="H313" s="6">
        <v>-9.439528023598931E-3</v>
      </c>
      <c r="I313" s="6">
        <v>-4.4989010989011646E-3</v>
      </c>
      <c r="J313" s="12">
        <f>DATE(Table1[[#This Row],[Year]], Table1[[#This Row],[Month]] + 1, 0)</f>
        <v>42155</v>
      </c>
      <c r="K313" s="17">
        <f>Table1[[#This Row],[Model Balance]]</f>
        <v>66239.92</v>
      </c>
      <c r="L313" s="13">
        <v>66219.206575997043</v>
      </c>
    </row>
    <row r="314" spans="1:12" x14ac:dyDescent="0.25">
      <c r="A314">
        <v>2015</v>
      </c>
      <c r="B314">
        <v>6</v>
      </c>
      <c r="C314" s="6">
        <v>-1.9329169682425151E-2</v>
      </c>
      <c r="D314" s="8">
        <v>64959.56</v>
      </c>
      <c r="E314" s="6">
        <v>-1.9329169682425151E-2</v>
      </c>
      <c r="F314" s="8">
        <v>28923.17</v>
      </c>
      <c r="G314" s="6">
        <v>-1.9329169682425151E-2</v>
      </c>
      <c r="H314" s="6">
        <v>-2.6908000459856196E-2</v>
      </c>
      <c r="I314" s="6">
        <v>-1.0089585253456157E-2</v>
      </c>
      <c r="J314" s="12">
        <f>DATE(Table1[[#This Row],[Year]], Table1[[#This Row],[Month]] + 1, 0)</f>
        <v>42185</v>
      </c>
      <c r="K314" s="17">
        <f>Table1[[#This Row],[Model Balance]]</f>
        <v>64959.56</v>
      </c>
      <c r="L314" s="13">
        <v>64939.244295836608</v>
      </c>
    </row>
    <row r="315" spans="1:12" x14ac:dyDescent="0.25">
      <c r="A315">
        <v>2015</v>
      </c>
      <c r="B315">
        <v>7</v>
      </c>
      <c r="C315" s="6">
        <v>2.0802689640680549E-2</v>
      </c>
      <c r="D315" s="8">
        <v>66310.89</v>
      </c>
      <c r="E315" s="6">
        <v>2.0802689640680549E-2</v>
      </c>
      <c r="F315" s="8">
        <v>29524.85</v>
      </c>
      <c r="G315" s="6">
        <v>2.0802689640680549E-2</v>
      </c>
      <c r="H315" s="6">
        <v>-8.0395794681510369E-3</v>
      </c>
      <c r="I315" s="6">
        <v>7.6111121268658266E-3</v>
      </c>
      <c r="J315" s="12">
        <f>DATE(Table1[[#This Row],[Year]], Table1[[#This Row],[Month]] + 1, 0)</f>
        <v>42216</v>
      </c>
      <c r="K315" s="17">
        <f>Table1[[#This Row],[Model Balance]]</f>
        <v>66310.89</v>
      </c>
      <c r="L315" s="13">
        <v>66290.155240447872</v>
      </c>
    </row>
    <row r="316" spans="1:12" x14ac:dyDescent="0.25">
      <c r="A316">
        <v>2015</v>
      </c>
      <c r="B316">
        <v>8</v>
      </c>
      <c r="C316" s="6">
        <v>-6.0467270481679769E-2</v>
      </c>
      <c r="D316" s="8">
        <v>62301.25</v>
      </c>
      <c r="E316" s="6">
        <v>-6.0467270481679769E-2</v>
      </c>
      <c r="F316" s="8">
        <v>27739.56</v>
      </c>
      <c r="G316" s="6">
        <v>-6.0467270481679769E-2</v>
      </c>
      <c r="H316" s="6">
        <v>-7.2942643391521123E-2</v>
      </c>
      <c r="I316" s="6">
        <v>-3.5539888682747378E-3</v>
      </c>
      <c r="J316" s="12">
        <f>DATE(Table1[[#This Row],[Year]], Table1[[#This Row],[Month]] + 1, 0)</f>
        <v>42247</v>
      </c>
      <c r="K316" s="17">
        <f>Table1[[#This Row],[Model Balance]]</f>
        <v>62301.25</v>
      </c>
      <c r="L316" s="13">
        <v>62285.181884520367</v>
      </c>
    </row>
    <row r="317" spans="1:12" x14ac:dyDescent="0.25">
      <c r="A317">
        <v>2015</v>
      </c>
      <c r="B317">
        <v>9</v>
      </c>
      <c r="C317" s="6">
        <v>-2.484693439523511E-2</v>
      </c>
      <c r="D317" s="8">
        <v>60753.26</v>
      </c>
      <c r="E317" s="6">
        <v>-2.484693439523511E-2</v>
      </c>
      <c r="F317" s="8">
        <v>27050.32</v>
      </c>
      <c r="G317" s="6">
        <v>-2.484693439523511E-2</v>
      </c>
      <c r="H317" s="6">
        <v>-3.8968008590396064E-2</v>
      </c>
      <c r="I317" s="6">
        <v>7.5679104477610615E-3</v>
      </c>
      <c r="J317" s="12">
        <f>DATE(Table1[[#This Row],[Year]], Table1[[#This Row],[Month]] + 1, 0)</f>
        <v>42277</v>
      </c>
      <c r="K317" s="17">
        <f>Table1[[#This Row],[Model Balance]]</f>
        <v>60753.26</v>
      </c>
      <c r="L317" s="13">
        <v>60734.259427780467</v>
      </c>
    </row>
    <row r="318" spans="1:12" x14ac:dyDescent="0.25">
      <c r="A318">
        <v>2015</v>
      </c>
      <c r="B318">
        <v>10</v>
      </c>
      <c r="C318" s="6">
        <v>1.341372912802008E-4</v>
      </c>
      <c r="D318" s="8">
        <v>60761.4</v>
      </c>
      <c r="E318" s="6">
        <v>8.4227164954273626E-2</v>
      </c>
      <c r="F318" s="8">
        <v>29328.69</v>
      </c>
      <c r="G318" s="6">
        <v>8.4227164954273626E-2</v>
      </c>
      <c r="H318" s="6">
        <v>6.2587904360056124E-2</v>
      </c>
      <c r="I318" s="6">
        <v>1.341372912802008E-4</v>
      </c>
      <c r="J318" s="12">
        <f>DATE(Table1[[#This Row],[Year]], Table1[[#This Row],[Month]] + 1, 0)</f>
        <v>42308</v>
      </c>
      <c r="K318" s="17">
        <f>Table1[[#This Row],[Model Balance]]</f>
        <v>60761.4</v>
      </c>
      <c r="L318" s="13">
        <v>60742.409948349923</v>
      </c>
    </row>
    <row r="319" spans="1:12" x14ac:dyDescent="0.25">
      <c r="A319">
        <v>2015</v>
      </c>
      <c r="B319">
        <v>11</v>
      </c>
      <c r="C319" s="6">
        <v>2.8636884306987298E-3</v>
      </c>
      <c r="D319" s="8">
        <v>60935.41</v>
      </c>
      <c r="E319" s="6">
        <v>2.8636884306987298E-3</v>
      </c>
      <c r="F319" s="8">
        <v>29412.68</v>
      </c>
      <c r="G319" s="6">
        <v>2.8636884306987298E-3</v>
      </c>
      <c r="H319" s="6">
        <v>-1.3236267372600752E-2</v>
      </c>
      <c r="I319" s="6">
        <v>-2.6752788104087433E-3</v>
      </c>
      <c r="J319" s="12">
        <f>DATE(Table1[[#This Row],[Year]], Table1[[#This Row],[Month]] + 1, 0)</f>
        <v>42338</v>
      </c>
      <c r="K319" s="17">
        <f>Table1[[#This Row],[Model Balance]]</f>
        <v>60935.41</v>
      </c>
      <c r="L319" s="13">
        <v>60916.357284976431</v>
      </c>
    </row>
    <row r="320" spans="1:12" x14ac:dyDescent="0.25">
      <c r="A320">
        <v>2015</v>
      </c>
      <c r="B320">
        <v>12</v>
      </c>
      <c r="C320" s="6">
        <v>-1.592586158086895E-2</v>
      </c>
      <c r="D320" s="8">
        <v>59964.959999999999</v>
      </c>
      <c r="E320" s="6">
        <v>-1.592586158086895E-2</v>
      </c>
      <c r="F320" s="8">
        <v>28944.26</v>
      </c>
      <c r="G320" s="6">
        <v>-1.592586158086895E-2</v>
      </c>
      <c r="H320" s="6">
        <v>-2.0682921055746317E-2</v>
      </c>
      <c r="I320" s="6">
        <v>-3.7908893863988213E-3</v>
      </c>
      <c r="J320" s="12">
        <f>DATE(Table1[[#This Row],[Year]], Table1[[#This Row],[Month]] + 1, 0)</f>
        <v>42369</v>
      </c>
      <c r="K320" s="17">
        <f>Table1[[#This Row],[Model Balance]]</f>
        <v>59964.959999999999</v>
      </c>
      <c r="L320" s="13">
        <v>59946.211810863628</v>
      </c>
    </row>
    <row r="321" spans="1:12" x14ac:dyDescent="0.25">
      <c r="A321">
        <v>2016</v>
      </c>
      <c r="B321">
        <v>1</v>
      </c>
      <c r="C321" s="6">
        <v>-4.9766553480475317E-2</v>
      </c>
      <c r="D321" s="8">
        <v>56980.71</v>
      </c>
      <c r="E321" s="6">
        <v>-4.9766553480475317E-2</v>
      </c>
      <c r="F321" s="8">
        <v>27503.8</v>
      </c>
      <c r="G321" s="6">
        <v>-4.9766553480475317E-2</v>
      </c>
      <c r="H321" s="6">
        <v>-5.5900621118012306E-2</v>
      </c>
      <c r="I321" s="6">
        <v>1.4293890977443491E-2</v>
      </c>
      <c r="J321" s="12">
        <f>DATE(Table1[[#This Row],[Year]], Table1[[#This Row],[Month]] + 1, 0)</f>
        <v>42400</v>
      </c>
      <c r="K321" s="17">
        <f>Table1[[#This Row],[Model Balance]]</f>
        <v>56980.71</v>
      </c>
      <c r="L321" s="13">
        <v>56962.89545480541</v>
      </c>
    </row>
    <row r="322" spans="1:12" x14ac:dyDescent="0.25">
      <c r="A322">
        <v>2016</v>
      </c>
      <c r="B322">
        <v>2</v>
      </c>
      <c r="C322" s="6">
        <v>6.6013927576602516E-3</v>
      </c>
      <c r="D322" s="8">
        <v>57356.86</v>
      </c>
      <c r="E322" s="6">
        <v>-1.451702959240686E-3</v>
      </c>
      <c r="F322" s="8">
        <v>27463.87</v>
      </c>
      <c r="G322" s="6">
        <v>-1.451702959240686E-3</v>
      </c>
      <c r="H322" s="6">
        <v>-2.266081871345027E-2</v>
      </c>
      <c r="I322" s="6">
        <v>6.6013927576602516E-3</v>
      </c>
      <c r="J322" s="12">
        <f>DATE(Table1[[#This Row],[Year]], Table1[[#This Row],[Month]] + 1, 0)</f>
        <v>42429</v>
      </c>
      <c r="K322" s="17">
        <f>Table1[[#This Row],[Model Balance]]</f>
        <v>57356.86</v>
      </c>
      <c r="L322" s="13">
        <v>57338.929234221912</v>
      </c>
    </row>
    <row r="323" spans="1:12" x14ac:dyDescent="0.25">
      <c r="A323">
        <v>2016</v>
      </c>
      <c r="B323">
        <v>3</v>
      </c>
      <c r="C323" s="6">
        <v>9.436136783733895E-3</v>
      </c>
      <c r="D323" s="8">
        <v>57898.09</v>
      </c>
      <c r="E323" s="6">
        <v>6.7754375812174361E-2</v>
      </c>
      <c r="F323" s="8">
        <v>29324.67</v>
      </c>
      <c r="G323" s="6">
        <v>6.7754375812174361E-2</v>
      </c>
      <c r="H323" s="6">
        <v>8.1861906405351625E-2</v>
      </c>
      <c r="I323" s="6">
        <v>9.436136783733895E-3</v>
      </c>
      <c r="J323" s="12">
        <f>DATE(Table1[[#This Row],[Year]], Table1[[#This Row],[Month]] + 1, 0)</f>
        <v>42460</v>
      </c>
      <c r="K323" s="17">
        <f>Table1[[#This Row],[Model Balance]]</f>
        <v>57898.09</v>
      </c>
      <c r="L323" s="13">
        <v>57879.986301999903</v>
      </c>
    </row>
    <row r="324" spans="1:12" x14ac:dyDescent="0.25">
      <c r="A324">
        <v>2016</v>
      </c>
      <c r="B324">
        <v>4</v>
      </c>
      <c r="C324" s="6">
        <v>3.7370387915152126E-3</v>
      </c>
      <c r="D324" s="8">
        <v>58114.46</v>
      </c>
      <c r="E324" s="6">
        <v>3.7370387915152126E-3</v>
      </c>
      <c r="F324" s="8">
        <v>29434.26</v>
      </c>
      <c r="G324" s="6">
        <v>3.7370387915152126E-3</v>
      </c>
      <c r="H324" s="6">
        <v>2.2191400832177521E-2</v>
      </c>
      <c r="I324" s="6">
        <v>3.7791743119266474E-3</v>
      </c>
      <c r="J324" s="12">
        <f>DATE(Table1[[#This Row],[Year]], Table1[[#This Row],[Month]] + 1, 0)</f>
        <v>42490</v>
      </c>
      <c r="K324" s="17">
        <f>Table1[[#This Row],[Model Balance]]</f>
        <v>58114.46</v>
      </c>
      <c r="L324" s="13">
        <v>58096.286056062621</v>
      </c>
    </row>
    <row r="325" spans="1:12" x14ac:dyDescent="0.25">
      <c r="A325">
        <v>2016</v>
      </c>
      <c r="B325">
        <v>5</v>
      </c>
      <c r="C325" s="6">
        <v>1.7829050865233453E-2</v>
      </c>
      <c r="D325" s="8">
        <v>59150.58</v>
      </c>
      <c r="E325" s="6">
        <v>1.7829050865233453E-2</v>
      </c>
      <c r="F325" s="8">
        <v>29959.040000000001</v>
      </c>
      <c r="G325" s="6">
        <v>1.7829050865233453E-2</v>
      </c>
      <c r="H325" s="6">
        <v>-1.0176390773405708E-2</v>
      </c>
      <c r="I325" s="6">
        <v>1.4551282051300518E-4</v>
      </c>
      <c r="J325" s="12">
        <f>DATE(Table1[[#This Row],[Year]], Table1[[#This Row],[Month]] + 1, 0)</f>
        <v>42521</v>
      </c>
      <c r="K325" s="17">
        <f>Table1[[#This Row],[Model Balance]]</f>
        <v>59150.58</v>
      </c>
      <c r="L325" s="13">
        <v>59132.087695248709</v>
      </c>
    </row>
    <row r="326" spans="1:12" x14ac:dyDescent="0.25">
      <c r="A326">
        <v>2016</v>
      </c>
      <c r="B326">
        <v>6</v>
      </c>
      <c r="C326" s="6">
        <v>2.4996533839869439E-3</v>
      </c>
      <c r="D326" s="8">
        <v>59298.44</v>
      </c>
      <c r="E326" s="6">
        <v>2.4996533839869439E-3</v>
      </c>
      <c r="F326" s="8">
        <v>30033.93</v>
      </c>
      <c r="G326" s="6">
        <v>2.4996533839869439E-3</v>
      </c>
      <c r="H326" s="6">
        <v>-9.44686684263496E-3</v>
      </c>
      <c r="I326" s="6">
        <v>1.9371743119265927E-2</v>
      </c>
      <c r="J326" s="12">
        <f>DATE(Table1[[#This Row],[Year]], Table1[[#This Row],[Month]] + 1, 0)</f>
        <v>42551</v>
      </c>
      <c r="K326" s="17">
        <f>Table1[[#This Row],[Model Balance]]</f>
        <v>59298.44</v>
      </c>
      <c r="L326" s="13">
        <v>59279.897418378467</v>
      </c>
    </row>
    <row r="327" spans="1:12" x14ac:dyDescent="0.25">
      <c r="A327">
        <v>2016</v>
      </c>
      <c r="B327">
        <v>7</v>
      </c>
      <c r="C327" s="6">
        <v>3.6763566892136001E-2</v>
      </c>
      <c r="D327" s="8">
        <v>61478.46</v>
      </c>
      <c r="E327" s="6">
        <v>3.6763566892136001E-2</v>
      </c>
      <c r="F327" s="8">
        <v>31138.09</v>
      </c>
      <c r="G327" s="6">
        <v>3.6763566892136001E-2</v>
      </c>
      <c r="H327" s="6">
        <v>4.4117647058823595E-2</v>
      </c>
      <c r="I327" s="6">
        <v>6.4119026149684899E-3</v>
      </c>
      <c r="J327" s="12">
        <f>DATE(Table1[[#This Row],[Year]], Table1[[#This Row],[Month]] + 1, 0)</f>
        <v>42582</v>
      </c>
      <c r="K327" s="17">
        <f>Table1[[#This Row],[Model Balance]]</f>
        <v>61478.46</v>
      </c>
      <c r="L327" s="13">
        <v>61459.237892472913</v>
      </c>
    </row>
    <row r="328" spans="1:12" x14ac:dyDescent="0.25">
      <c r="A328">
        <v>2016</v>
      </c>
      <c r="B328">
        <v>8</v>
      </c>
      <c r="C328" s="6">
        <v>1.2948852034464498E-3</v>
      </c>
      <c r="D328" s="8">
        <v>61558.07</v>
      </c>
      <c r="E328" s="6">
        <v>1.2948852034464498E-3</v>
      </c>
      <c r="F328" s="8">
        <v>31178.41</v>
      </c>
      <c r="G328" s="6">
        <v>1.2948852034464498E-3</v>
      </c>
      <c r="H328" s="6">
        <v>7.3775989268947129E-3</v>
      </c>
      <c r="I328" s="6">
        <v>-1.6800718132854442E-3</v>
      </c>
      <c r="J328" s="12">
        <f>DATE(Table1[[#This Row],[Year]], Table1[[#This Row],[Month]] + 1, 0)</f>
        <v>42613</v>
      </c>
      <c r="K328" s="17">
        <f>Table1[[#This Row],[Model Balance]]</f>
        <v>61558.07</v>
      </c>
      <c r="L328" s="13">
        <v>61538.820550207252</v>
      </c>
    </row>
    <row r="329" spans="1:12" x14ac:dyDescent="0.25">
      <c r="A329">
        <v>2016</v>
      </c>
      <c r="B329">
        <v>9</v>
      </c>
      <c r="C329" s="6">
        <v>8.1814786274669871E-5</v>
      </c>
      <c r="D329" s="8">
        <v>61563.1</v>
      </c>
      <c r="E329" s="6">
        <v>8.1814786274669871E-5</v>
      </c>
      <c r="F329" s="8">
        <v>31180.959999999999</v>
      </c>
      <c r="G329" s="6">
        <v>8.1814786274669871E-5</v>
      </c>
      <c r="H329" s="6">
        <v>1.366721993824882E-2</v>
      </c>
      <c r="I329" s="6">
        <v>-8.5882882882870604E-4</v>
      </c>
      <c r="J329" s="12">
        <f>DATE(Table1[[#This Row],[Year]], Table1[[#This Row],[Month]] + 1, 0)</f>
        <v>42643</v>
      </c>
      <c r="K329" s="17">
        <f>Table1[[#This Row],[Model Balance]]</f>
        <v>61563.1</v>
      </c>
      <c r="L329" s="13">
        <v>61543.855335675122</v>
      </c>
    </row>
    <row r="330" spans="1:12" x14ac:dyDescent="0.25">
      <c r="A330">
        <v>2016</v>
      </c>
      <c r="B330">
        <v>10</v>
      </c>
      <c r="C330" s="6">
        <v>-1.8330752709654896E-2</v>
      </c>
      <c r="D330" s="8">
        <v>60434.6</v>
      </c>
      <c r="E330" s="6">
        <v>-1.8330752709654896E-2</v>
      </c>
      <c r="F330" s="8">
        <v>30609.39</v>
      </c>
      <c r="G330" s="6">
        <v>-1.8330752709654896E-2</v>
      </c>
      <c r="H330" s="6">
        <v>-1.7173051519154492E-2</v>
      </c>
      <c r="I330" s="6">
        <v>-8.0668473351398484E-3</v>
      </c>
      <c r="J330" s="12">
        <f>DATE(Table1[[#This Row],[Year]], Table1[[#This Row],[Month]] + 1, 0)</f>
        <v>42674</v>
      </c>
      <c r="K330" s="17">
        <f>Table1[[#This Row],[Model Balance]]</f>
        <v>60434.6</v>
      </c>
      <c r="L330" s="13">
        <v>60415.710142713418</v>
      </c>
    </row>
    <row r="331" spans="1:12" x14ac:dyDescent="0.25">
      <c r="A331">
        <v>2016</v>
      </c>
      <c r="B331">
        <v>11</v>
      </c>
      <c r="C331" s="6">
        <v>3.6989925714867367E-2</v>
      </c>
      <c r="D331" s="8">
        <v>62670.080000000002</v>
      </c>
      <c r="E331" s="6">
        <v>3.6989925714867367E-2</v>
      </c>
      <c r="F331" s="8">
        <v>31741.63</v>
      </c>
      <c r="G331" s="6">
        <v>3.6989925714867367E-2</v>
      </c>
      <c r="H331" s="6">
        <v>-2.1505376344086113E-2</v>
      </c>
      <c r="I331" s="6">
        <v>-2.6438229927007284E-2</v>
      </c>
      <c r="J331" s="12">
        <f>DATE(Table1[[#This Row],[Year]], Table1[[#This Row],[Month]] + 1, 0)</f>
        <v>42704</v>
      </c>
      <c r="K331" s="17">
        <f>Table1[[#This Row],[Model Balance]]</f>
        <v>62670.080000000002</v>
      </c>
      <c r="L331" s="13">
        <v>62650.482772903953</v>
      </c>
    </row>
    <row r="332" spans="1:12" x14ac:dyDescent="0.25">
      <c r="A332">
        <v>2016</v>
      </c>
      <c r="B332">
        <v>12</v>
      </c>
      <c r="C332" s="6">
        <v>1.962618766401425E-2</v>
      </c>
      <c r="D332" s="8">
        <v>63900.05</v>
      </c>
      <c r="E332" s="6">
        <v>1.962618766401425E-2</v>
      </c>
      <c r="F332" s="8">
        <v>32364.59</v>
      </c>
      <c r="G332" s="6">
        <v>1.962618766401425E-2</v>
      </c>
      <c r="H332" s="6">
        <v>2.017555958385886E-2</v>
      </c>
      <c r="I332" s="6">
        <v>2.4466752556890903E-3</v>
      </c>
      <c r="J332" s="12">
        <f>DATE(Table1[[#This Row],[Year]], Table1[[#This Row],[Month]] + 1, 0)</f>
        <v>42735</v>
      </c>
      <c r="K332" s="17">
        <f>Table1[[#This Row],[Model Balance]]</f>
        <v>63900.05</v>
      </c>
      <c r="L332" s="13">
        <v>63880.072905037472</v>
      </c>
    </row>
    <row r="333" spans="1:12" x14ac:dyDescent="0.25">
      <c r="A333">
        <v>2017</v>
      </c>
      <c r="B333">
        <v>1</v>
      </c>
      <c r="C333" s="6">
        <v>1.883138887544189E-2</v>
      </c>
      <c r="D333" s="8">
        <v>65103.38</v>
      </c>
      <c r="E333" s="6">
        <v>1.883138887544189E-2</v>
      </c>
      <c r="F333" s="8">
        <v>32974.06</v>
      </c>
      <c r="G333" s="6">
        <v>1.883138887544189E-2</v>
      </c>
      <c r="H333" s="6">
        <v>3.8696537678207799E-2</v>
      </c>
      <c r="I333" s="6">
        <v>2.9491991549295271E-3</v>
      </c>
      <c r="J333" s="12">
        <f>DATE(Table1[[#This Row],[Year]], Table1[[#This Row],[Month]] + 1, 0)</f>
        <v>42766</v>
      </c>
      <c r="K333" s="17">
        <f>Table1[[#This Row],[Model Balance]]</f>
        <v>65103.38</v>
      </c>
      <c r="L333" s="13">
        <v>65083.02339930032</v>
      </c>
    </row>
    <row r="334" spans="1:12" x14ac:dyDescent="0.25">
      <c r="A334">
        <v>2017</v>
      </c>
      <c r="B334">
        <v>2</v>
      </c>
      <c r="C334" s="6">
        <v>3.9627482657036861E-2</v>
      </c>
      <c r="D334" s="8">
        <v>67683.259999999995</v>
      </c>
      <c r="E334" s="6">
        <v>3.9627482657036861E-2</v>
      </c>
      <c r="F334" s="8">
        <v>34280.74</v>
      </c>
      <c r="G334" s="6">
        <v>3.9627482657036861E-2</v>
      </c>
      <c r="H334" s="6">
        <v>1.5032679738562038E-2</v>
      </c>
      <c r="I334" s="6">
        <v>6.5965290806753174E-3</v>
      </c>
      <c r="J334" s="12">
        <f>DATE(Table1[[#This Row],[Year]], Table1[[#This Row],[Month]] + 1, 0)</f>
        <v>42794</v>
      </c>
      <c r="K334" s="17">
        <f>Table1[[#This Row],[Model Balance]]</f>
        <v>67683.259999999995</v>
      </c>
      <c r="L334" s="13">
        <v>67662.099780336517</v>
      </c>
    </row>
    <row r="335" spans="1:12" x14ac:dyDescent="0.25">
      <c r="A335">
        <v>2017</v>
      </c>
      <c r="B335">
        <v>3</v>
      </c>
      <c r="C335" s="6">
        <v>1.0005002971689159E-3</v>
      </c>
      <c r="D335" s="8">
        <v>67750.98</v>
      </c>
      <c r="E335" s="6">
        <v>1.0005002971689159E-3</v>
      </c>
      <c r="F335" s="8">
        <v>34315.040000000001</v>
      </c>
      <c r="G335" s="6">
        <v>1.0005002971689159E-3</v>
      </c>
      <c r="H335" s="6">
        <v>2.8211262511333546E-2</v>
      </c>
      <c r="I335" s="6">
        <v>-7.1615312791784014E-4</v>
      </c>
      <c r="J335" s="12">
        <f>DATE(Table1[[#This Row],[Year]], Table1[[#This Row],[Month]] + 1, 0)</f>
        <v>42825</v>
      </c>
      <c r="K335" s="17">
        <f>Table1[[#This Row],[Model Balance]]</f>
        <v>67750.98</v>
      </c>
      <c r="L335" s="13">
        <v>67729.795731274688</v>
      </c>
    </row>
    <row r="336" spans="1:12" x14ac:dyDescent="0.25">
      <c r="A336">
        <v>2017</v>
      </c>
      <c r="B336">
        <v>4</v>
      </c>
      <c r="C336" s="6">
        <v>1.018115111213036E-2</v>
      </c>
      <c r="D336" s="8">
        <v>68440.759999999995</v>
      </c>
      <c r="E336" s="6">
        <v>1.018115111213036E-2</v>
      </c>
      <c r="F336" s="8">
        <v>34664.410000000003</v>
      </c>
      <c r="G336" s="6">
        <v>1.018115111213036E-2</v>
      </c>
      <c r="H336" s="6">
        <v>2.1984924623115409E-2</v>
      </c>
      <c r="I336" s="6">
        <v>7.622191011236179E-3</v>
      </c>
      <c r="J336" s="12">
        <f>DATE(Table1[[#This Row],[Year]], Table1[[#This Row],[Month]] + 1, 0)</f>
        <v>42855</v>
      </c>
      <c r="K336" s="17">
        <f>Table1[[#This Row],[Model Balance]]</f>
        <v>68440.759999999995</v>
      </c>
      <c r="L336" s="13">
        <v>68419.363016424351</v>
      </c>
    </row>
    <row r="337" spans="1:12" x14ac:dyDescent="0.25">
      <c r="A337">
        <v>2017</v>
      </c>
      <c r="B337">
        <v>5</v>
      </c>
      <c r="C337" s="6">
        <v>1.3937440414037328E-2</v>
      </c>
      <c r="D337" s="8">
        <v>69394.649999999994</v>
      </c>
      <c r="E337" s="6">
        <v>1.3937440414037328E-2</v>
      </c>
      <c r="F337" s="8">
        <v>35147.54</v>
      </c>
      <c r="G337" s="6">
        <v>1.3937440414037328E-2</v>
      </c>
      <c r="H337" s="6">
        <v>3.0116779348494216E-2</v>
      </c>
      <c r="I337" s="6">
        <v>6.7041899441340203E-3</v>
      </c>
      <c r="J337" s="12">
        <f>DATE(Table1[[#This Row],[Year]], Table1[[#This Row],[Month]] + 1, 0)</f>
        <v>42886</v>
      </c>
      <c r="K337" s="17">
        <f>Table1[[#This Row],[Model Balance]]</f>
        <v>69394.649999999994</v>
      </c>
      <c r="L337" s="13">
        <v>69372.953811629908</v>
      </c>
    </row>
    <row r="338" spans="1:12" x14ac:dyDescent="0.25">
      <c r="A338">
        <v>2017</v>
      </c>
      <c r="B338">
        <v>6</v>
      </c>
      <c r="C338" s="6">
        <v>5.2482575262484676E-3</v>
      </c>
      <c r="D338" s="8">
        <v>69758.850000000006</v>
      </c>
      <c r="E338" s="6">
        <v>6.1157818299362177E-3</v>
      </c>
      <c r="F338" s="8">
        <v>35362.49</v>
      </c>
      <c r="G338" s="6">
        <v>6.1157818299362177E-3</v>
      </c>
      <c r="H338" s="6">
        <v>5.2482575262484676E-3</v>
      </c>
      <c r="I338" s="6">
        <v>1.4272474513465916E-4</v>
      </c>
      <c r="J338" s="12">
        <f>DATE(Table1[[#This Row],[Year]], Table1[[#This Row],[Month]] + 1, 0)</f>
        <v>42916</v>
      </c>
      <c r="K338" s="17">
        <f>Table1[[#This Row],[Model Balance]]</f>
        <v>69758.850000000006</v>
      </c>
      <c r="L338" s="13">
        <v>69737.040938976075</v>
      </c>
    </row>
    <row r="339" spans="1:12" x14ac:dyDescent="0.25">
      <c r="A339">
        <v>2017</v>
      </c>
      <c r="B339">
        <v>7</v>
      </c>
      <c r="C339" s="6">
        <v>3.419316136772621E-2</v>
      </c>
      <c r="D339" s="8">
        <v>72144.13</v>
      </c>
      <c r="E339" s="6">
        <v>2.0424581005586528E-2</v>
      </c>
      <c r="F339" s="8">
        <v>36084.76</v>
      </c>
      <c r="G339" s="6">
        <v>2.0424581005586528E-2</v>
      </c>
      <c r="H339" s="6">
        <v>3.419316136772621E-2</v>
      </c>
      <c r="I339" s="6">
        <v>3.882915506035145E-3</v>
      </c>
      <c r="J339" s="12">
        <f>DATE(Table1[[#This Row],[Year]], Table1[[#This Row],[Month]] + 1, 0)</f>
        <v>42947</v>
      </c>
      <c r="K339" s="17">
        <f>Table1[[#This Row],[Model Balance]]</f>
        <v>72144.13</v>
      </c>
      <c r="L339" s="13">
        <v>72121.57083287173</v>
      </c>
    </row>
    <row r="340" spans="1:12" x14ac:dyDescent="0.25">
      <c r="A340">
        <v>2017</v>
      </c>
      <c r="B340">
        <v>8</v>
      </c>
      <c r="C340" s="6">
        <v>6.3805104408354296E-3</v>
      </c>
      <c r="D340" s="8">
        <v>72604.44</v>
      </c>
      <c r="E340" s="6">
        <v>2.9344779257183262E-3</v>
      </c>
      <c r="F340" s="8">
        <v>36190.65</v>
      </c>
      <c r="G340" s="6">
        <v>2.9344779257183262E-3</v>
      </c>
      <c r="H340" s="6">
        <v>6.3805104408354296E-3</v>
      </c>
      <c r="I340" s="6">
        <v>8.5383688600555452E-3</v>
      </c>
      <c r="J340" s="12">
        <f>DATE(Table1[[#This Row],[Year]], Table1[[#This Row],[Month]] + 1, 0)</f>
        <v>42978</v>
      </c>
      <c r="K340" s="17">
        <f>Table1[[#This Row],[Model Balance]]</f>
        <v>72604.44</v>
      </c>
      <c r="L340" s="13">
        <v>72581.743268764913</v>
      </c>
    </row>
    <row r="341" spans="1:12" x14ac:dyDescent="0.25">
      <c r="A341">
        <v>2017</v>
      </c>
      <c r="B341">
        <v>9</v>
      </c>
      <c r="C341" s="6">
        <v>1.8073425802712206E-2</v>
      </c>
      <c r="D341" s="8">
        <v>73916.649999999994</v>
      </c>
      <c r="E341" s="6">
        <v>2.0590859233840408E-2</v>
      </c>
      <c r="F341" s="8">
        <v>36935.839999999997</v>
      </c>
      <c r="G341" s="6">
        <v>2.0590859233840408E-2</v>
      </c>
      <c r="H341" s="6">
        <v>1.8073425802712206E-2</v>
      </c>
      <c r="I341" s="6">
        <v>-5.3890751381218127E-3</v>
      </c>
      <c r="J341" s="12">
        <f>DATE(Table1[[#This Row],[Year]], Table1[[#This Row],[Month]] + 1, 0)</f>
        <v>43008</v>
      </c>
      <c r="K341" s="17">
        <f>Table1[[#This Row],[Model Balance]]</f>
        <v>73916.649999999994</v>
      </c>
      <c r="L341" s="13">
        <v>73893.54402037141</v>
      </c>
    </row>
    <row r="342" spans="1:12" x14ac:dyDescent="0.25">
      <c r="A342">
        <v>2017</v>
      </c>
      <c r="B342">
        <v>10</v>
      </c>
      <c r="C342" s="6">
        <v>1.9351166761525374E-2</v>
      </c>
      <c r="D342" s="8">
        <v>75347.03</v>
      </c>
      <c r="E342" s="6">
        <v>2.3175818033280393E-2</v>
      </c>
      <c r="F342" s="8">
        <v>37791.86</v>
      </c>
      <c r="G342" s="6">
        <v>2.3175818033280393E-2</v>
      </c>
      <c r="H342" s="6">
        <v>1.9351166761525374E-2</v>
      </c>
      <c r="I342" s="6">
        <v>1.1229128014844658E-3</v>
      </c>
      <c r="J342" s="12">
        <f>DATE(Table1[[#This Row],[Year]], Table1[[#This Row],[Month]] + 1, 0)</f>
        <v>43039</v>
      </c>
      <c r="K342" s="17">
        <f>Table1[[#This Row],[Model Balance]]</f>
        <v>75347.03</v>
      </c>
      <c r="L342" s="13">
        <v>75323.470313372498</v>
      </c>
    </row>
    <row r="343" spans="1:12" x14ac:dyDescent="0.25">
      <c r="A343">
        <v>2017</v>
      </c>
      <c r="B343">
        <v>11</v>
      </c>
      <c r="C343" s="6">
        <v>7.8168620882188566E-3</v>
      </c>
      <c r="D343" s="8">
        <v>75936</v>
      </c>
      <c r="E343" s="6">
        <v>3.0593377038157676E-2</v>
      </c>
      <c r="F343" s="8">
        <v>38948.04</v>
      </c>
      <c r="G343" s="6">
        <v>3.0593377038157676E-2</v>
      </c>
      <c r="H343" s="6">
        <v>7.8168620882188566E-3</v>
      </c>
      <c r="I343" s="6">
        <v>-1.7202414113277609E-3</v>
      </c>
      <c r="J343" s="12">
        <f>DATE(Table1[[#This Row],[Year]], Table1[[#This Row],[Month]] + 1, 0)</f>
        <v>43069</v>
      </c>
      <c r="K343" s="17">
        <f>Table1[[#This Row],[Model Balance]]</f>
        <v>75936</v>
      </c>
      <c r="L343" s="13">
        <v>75870.206836910977</v>
      </c>
    </row>
    <row r="344" spans="1:12" x14ac:dyDescent="0.25">
      <c r="A344">
        <v>2017</v>
      </c>
      <c r="B344">
        <v>12</v>
      </c>
      <c r="C344" s="6">
        <v>2.0119848870925106E-2</v>
      </c>
      <c r="D344" s="8">
        <v>77463.83</v>
      </c>
      <c r="E344" s="6">
        <v>1.1019883336634395E-2</v>
      </c>
      <c r="F344" s="8">
        <v>39377.25</v>
      </c>
      <c r="G344" s="6">
        <v>1.1019883336634395E-2</v>
      </c>
      <c r="H344" s="6">
        <v>2.0119848870925106E-2</v>
      </c>
      <c r="I344" s="6">
        <v>4.4429331211250922E-3</v>
      </c>
      <c r="J344" s="12">
        <f>DATE(Table1[[#This Row],[Year]], Table1[[#This Row],[Month]] + 1, 0)</f>
        <v>43100</v>
      </c>
      <c r="K344" s="17">
        <f>Table1[[#This Row],[Model Balance]]</f>
        <v>77463.83</v>
      </c>
      <c r="L344" s="13">
        <v>77439.606761475981</v>
      </c>
    </row>
    <row r="345" spans="1:12" x14ac:dyDescent="0.25">
      <c r="A345">
        <v>2018</v>
      </c>
      <c r="B345">
        <v>1</v>
      </c>
      <c r="C345" s="6">
        <v>5.5921052631579204E-2</v>
      </c>
      <c r="D345" s="8">
        <v>81795.679999999993</v>
      </c>
      <c r="E345" s="6">
        <v>5.7126651000729334E-2</v>
      </c>
      <c r="F345" s="8">
        <v>41626.74</v>
      </c>
      <c r="G345" s="6">
        <v>5.7126651000729334E-2</v>
      </c>
      <c r="H345" s="6">
        <v>5.5921052631579204E-2</v>
      </c>
      <c r="I345" s="6">
        <v>-1.0943906976744189E-2</v>
      </c>
      <c r="J345" s="12">
        <f>DATE(Table1[[#This Row],[Year]], Table1[[#This Row],[Month]] + 1, 0)</f>
        <v>43131</v>
      </c>
      <c r="K345" s="17">
        <f>Table1[[#This Row],[Model Balance]]</f>
        <v>81795.679999999993</v>
      </c>
      <c r="L345" s="13">
        <v>81770.111087220561</v>
      </c>
    </row>
    <row r="346" spans="1:12" x14ac:dyDescent="0.25">
      <c r="A346">
        <v>2018</v>
      </c>
      <c r="B346">
        <v>2</v>
      </c>
      <c r="C346" s="6">
        <v>-5.1401869158878566E-2</v>
      </c>
      <c r="D346" s="8">
        <v>77591.23</v>
      </c>
      <c r="E346" s="6">
        <v>-3.6946190403188472E-2</v>
      </c>
      <c r="F346" s="8">
        <v>40088.79</v>
      </c>
      <c r="G346" s="6">
        <v>-3.6946190403188583E-2</v>
      </c>
      <c r="H346" s="6">
        <v>-5.1401869158878566E-2</v>
      </c>
      <c r="I346" s="6">
        <v>-1.0267106503298762E-2</v>
      </c>
      <c r="J346" s="12">
        <f>DATE(Table1[[#This Row],[Year]], Table1[[#This Row],[Month]] + 1, 0)</f>
        <v>43159</v>
      </c>
      <c r="K346" s="17">
        <f>Table1[[#This Row],[Model Balance]]</f>
        <v>77591.23</v>
      </c>
      <c r="L346" s="13">
        <v>77566.974535748363</v>
      </c>
    </row>
    <row r="347" spans="1:12" x14ac:dyDescent="0.25">
      <c r="A347">
        <v>2018</v>
      </c>
      <c r="B347">
        <v>3</v>
      </c>
      <c r="C347" s="6">
        <v>-6.3534974381581621E-3</v>
      </c>
      <c r="D347" s="8">
        <v>77098.259999999995</v>
      </c>
      <c r="E347" s="6">
        <v>-2.5554051507089559E-2</v>
      </c>
      <c r="F347" s="8">
        <v>39064.36</v>
      </c>
      <c r="G347" s="6">
        <v>-2.5554051507089559E-2</v>
      </c>
      <c r="H347" s="6">
        <v>-6.3534974381581621E-3</v>
      </c>
      <c r="I347" s="6">
        <v>6.255521851145085E-3</v>
      </c>
      <c r="J347" s="12">
        <f>DATE(Table1[[#This Row],[Year]], Table1[[#This Row],[Month]] + 1, 0)</f>
        <v>43190</v>
      </c>
      <c r="K347" s="17">
        <f>Table1[[#This Row],[Model Balance]]</f>
        <v>77098.259999999995</v>
      </c>
      <c r="L347" s="13">
        <v>77074.15296161086</v>
      </c>
    </row>
    <row r="348" spans="1:12" x14ac:dyDescent="0.25">
      <c r="A348">
        <v>2018</v>
      </c>
      <c r="B348">
        <v>4</v>
      </c>
      <c r="C348" s="6">
        <v>8.2827167310879357E-3</v>
      </c>
      <c r="D348" s="8">
        <v>77736.84</v>
      </c>
      <c r="E348" s="6">
        <v>3.7324145851278523E-3</v>
      </c>
      <c r="F348" s="8">
        <v>39210.160000000003</v>
      </c>
      <c r="G348" s="6">
        <v>3.7324145851278523E-3</v>
      </c>
      <c r="H348" s="6">
        <v>8.2827167310879357E-3</v>
      </c>
      <c r="I348" s="6">
        <v>-8.3050912547528721E-3</v>
      </c>
      <c r="J348" s="12">
        <f>DATE(Table1[[#This Row],[Year]], Table1[[#This Row],[Month]] + 1, 0)</f>
        <v>43220</v>
      </c>
      <c r="K348" s="17">
        <f>Table1[[#This Row],[Model Balance]]</f>
        <v>77736.84</v>
      </c>
      <c r="L348" s="13">
        <v>77712.536338319755</v>
      </c>
    </row>
    <row r="349" spans="1:12" x14ac:dyDescent="0.25">
      <c r="A349">
        <v>2018</v>
      </c>
      <c r="B349">
        <v>5</v>
      </c>
      <c r="C349" s="6">
        <v>-1.91675794085433E-2</v>
      </c>
      <c r="D349" s="8">
        <v>76246.81</v>
      </c>
      <c r="E349" s="6">
        <v>2.3945733899967347E-2</v>
      </c>
      <c r="F349" s="8">
        <v>40149.08</v>
      </c>
      <c r="G349" s="6">
        <v>2.3945733899967347E-2</v>
      </c>
      <c r="H349" s="6">
        <v>-1.91675794085433E-2</v>
      </c>
      <c r="I349" s="6">
        <v>6.0878962536023984E-3</v>
      </c>
      <c r="J349" s="12">
        <f>DATE(Table1[[#This Row],[Year]], Table1[[#This Row],[Month]] + 1, 0)</f>
        <v>43251</v>
      </c>
      <c r="K349" s="17">
        <f>Table1[[#This Row],[Model Balance]]</f>
        <v>76246.81</v>
      </c>
      <c r="L349" s="13">
        <v>76222.975126805119</v>
      </c>
    </row>
    <row r="350" spans="1:12" x14ac:dyDescent="0.25">
      <c r="A350">
        <v>2018</v>
      </c>
      <c r="B350">
        <v>6</v>
      </c>
      <c r="C350" s="6">
        <v>6.0505414845770655E-3</v>
      </c>
      <c r="D350" s="8">
        <v>76708.149999999994</v>
      </c>
      <c r="E350" s="6">
        <v>6.0505414845770655E-3</v>
      </c>
      <c r="F350" s="8">
        <v>40392</v>
      </c>
      <c r="G350" s="6">
        <v>6.0505414845770655E-3</v>
      </c>
      <c r="H350" s="6">
        <v>-2.0816451680471082E-2</v>
      </c>
      <c r="I350" s="6">
        <v>2.8474832535874128E-4</v>
      </c>
      <c r="J350" s="12">
        <f>DATE(Table1[[#This Row],[Year]], Table1[[#This Row],[Month]] + 1, 0)</f>
        <v>43281</v>
      </c>
      <c r="K350" s="17">
        <f>Table1[[#This Row],[Model Balance]]</f>
        <v>76708.149999999994</v>
      </c>
      <c r="L350" s="13">
        <v>76684.165399880178</v>
      </c>
    </row>
    <row r="351" spans="1:12" x14ac:dyDescent="0.25">
      <c r="A351">
        <v>2018</v>
      </c>
      <c r="B351">
        <v>7</v>
      </c>
      <c r="C351" s="6">
        <v>3.7093111279334012E-2</v>
      </c>
      <c r="D351" s="8">
        <v>79553.490000000005</v>
      </c>
      <c r="E351" s="6">
        <v>3.7093111279334012E-2</v>
      </c>
      <c r="F351" s="8">
        <v>41890.269999999997</v>
      </c>
      <c r="G351" s="6">
        <v>3.7093111279334012E-2</v>
      </c>
      <c r="H351" s="6">
        <v>2.4783861671469731E-2</v>
      </c>
      <c r="I351" s="6">
        <v>3.4650047938655781E-4</v>
      </c>
      <c r="J351" s="12">
        <f>DATE(Table1[[#This Row],[Year]], Table1[[#This Row],[Month]] + 1, 0)</f>
        <v>43312</v>
      </c>
      <c r="K351" s="17">
        <f>Table1[[#This Row],[Model Balance]]</f>
        <v>79553.490000000005</v>
      </c>
      <c r="L351" s="13">
        <v>79528.619680440708</v>
      </c>
    </row>
    <row r="352" spans="1:12" x14ac:dyDescent="0.25">
      <c r="A352">
        <v>2018</v>
      </c>
      <c r="B352">
        <v>8</v>
      </c>
      <c r="C352" s="6">
        <v>3.246254321936215E-2</v>
      </c>
      <c r="D352" s="8">
        <v>82136</v>
      </c>
      <c r="E352" s="6">
        <v>3.246254321936215E-2</v>
      </c>
      <c r="F352" s="8">
        <v>43250.13</v>
      </c>
      <c r="G352" s="6">
        <v>3.246254321936215E-2</v>
      </c>
      <c r="H352" s="6">
        <v>-2.1934758155230605E-2</v>
      </c>
      <c r="I352" s="6">
        <v>5.1557156580210872E-3</v>
      </c>
      <c r="J352" s="12">
        <f>DATE(Table1[[#This Row],[Year]], Table1[[#This Row],[Month]] + 1, 0)</f>
        <v>43343</v>
      </c>
      <c r="K352" s="17">
        <f>Table1[[#This Row],[Model Balance]]</f>
        <v>82136</v>
      </c>
      <c r="L352" s="13">
        <v>82110.320933982162</v>
      </c>
    </row>
    <row r="353" spans="1:12" x14ac:dyDescent="0.25">
      <c r="A353">
        <v>2018</v>
      </c>
      <c r="B353">
        <v>9</v>
      </c>
      <c r="C353" s="6">
        <v>5.5434992820571072E-3</v>
      </c>
      <c r="D353" s="8">
        <v>82591.320000000007</v>
      </c>
      <c r="E353" s="6">
        <v>5.5434992820571072E-3</v>
      </c>
      <c r="F353" s="8">
        <v>43489.89</v>
      </c>
      <c r="G353" s="6">
        <v>5.5434992820571072E-3</v>
      </c>
      <c r="H353" s="6">
        <v>3.011962016212566E-3</v>
      </c>
      <c r="I353" s="6">
        <v>-5.4285440613028868E-3</v>
      </c>
      <c r="J353" s="12">
        <f>DATE(Table1[[#This Row],[Year]], Table1[[#This Row],[Month]] + 1, 0)</f>
        <v>43373</v>
      </c>
      <c r="K353" s="17">
        <f>Table1[[#This Row],[Model Balance]]</f>
        <v>82591.320000000007</v>
      </c>
      <c r="L353" s="13">
        <v>82565.499439118081</v>
      </c>
    </row>
    <row r="354" spans="1:12" x14ac:dyDescent="0.25">
      <c r="A354">
        <v>2018</v>
      </c>
      <c r="B354">
        <v>10</v>
      </c>
      <c r="C354" s="6">
        <v>-6.8490096250324983E-2</v>
      </c>
      <c r="D354" s="8">
        <v>76934.63</v>
      </c>
      <c r="E354" s="6">
        <v>-6.8490096250324872E-2</v>
      </c>
      <c r="F354" s="8">
        <v>40511.26</v>
      </c>
      <c r="G354" s="6">
        <v>-6.8490096250324983E-2</v>
      </c>
      <c r="H354" s="6">
        <v>-8.3525345622119773E-2</v>
      </c>
      <c r="I354" s="6">
        <v>-7.3022200772200341E-3</v>
      </c>
      <c r="J354" s="12">
        <f>DATE(Table1[[#This Row],[Year]], Table1[[#This Row],[Month]] + 1, 0)</f>
        <v>43404</v>
      </c>
      <c r="K354" s="17">
        <f>Table1[[#This Row],[Model Balance]]</f>
        <v>76934.63</v>
      </c>
      <c r="L354" s="13">
        <v>76910.580435590207</v>
      </c>
    </row>
    <row r="355" spans="1:12" x14ac:dyDescent="0.25">
      <c r="A355">
        <v>2018</v>
      </c>
      <c r="B355">
        <v>11</v>
      </c>
      <c r="C355" s="6">
        <v>2.0266496449373728E-2</v>
      </c>
      <c r="D355" s="8">
        <v>78493.83</v>
      </c>
      <c r="E355" s="6">
        <v>2.0266496449373728E-2</v>
      </c>
      <c r="F355" s="8">
        <v>41332.28</v>
      </c>
      <c r="G355" s="6">
        <v>2.0266496449373728E-2</v>
      </c>
      <c r="H355" s="6">
        <v>1.2570710245128902E-2</v>
      </c>
      <c r="I355" s="6">
        <v>5.277582846004103E-3</v>
      </c>
      <c r="J355" s="12">
        <f>DATE(Table1[[#This Row],[Year]], Table1[[#This Row],[Month]] + 1, 0)</f>
        <v>43434</v>
      </c>
      <c r="K355" s="17">
        <f>Table1[[#This Row],[Model Balance]]</f>
        <v>78493.83</v>
      </c>
      <c r="L355" s="13">
        <v>78469.288440896402</v>
      </c>
    </row>
    <row r="356" spans="1:12" x14ac:dyDescent="0.25">
      <c r="A356">
        <v>2018</v>
      </c>
      <c r="B356">
        <v>12</v>
      </c>
      <c r="C356" s="6">
        <v>-9.040141743925334E-2</v>
      </c>
      <c r="D356" s="8">
        <v>71397.88</v>
      </c>
      <c r="E356" s="6">
        <v>-9.040141743925334E-2</v>
      </c>
      <c r="F356" s="8">
        <v>37595.78</v>
      </c>
      <c r="G356" s="6">
        <v>-9.040141743925334E-2</v>
      </c>
      <c r="H356" s="6">
        <v>-4.8480907132806839E-2</v>
      </c>
      <c r="I356" s="6">
        <v>1.7980720116618221E-2</v>
      </c>
      <c r="J356" s="12">
        <f>DATE(Table1[[#This Row],[Year]], Table1[[#This Row],[Month]] + 1, 0)</f>
        <v>43465</v>
      </c>
      <c r="K356" s="17">
        <f>Table1[[#This Row],[Model Balance]]</f>
        <v>71397.88</v>
      </c>
      <c r="L356" s="13">
        <v>71375.553540382141</v>
      </c>
    </row>
    <row r="357" spans="1:12" x14ac:dyDescent="0.25">
      <c r="A357">
        <v>2019</v>
      </c>
      <c r="B357">
        <v>1</v>
      </c>
      <c r="C357" s="6">
        <v>1.0068907177033459E-2</v>
      </c>
      <c r="D357" s="8">
        <v>72116.77</v>
      </c>
      <c r="E357" s="6">
        <v>8.0020739716557321E-2</v>
      </c>
      <c r="F357" s="8">
        <v>40604.230000000003</v>
      </c>
      <c r="G357" s="6">
        <v>8.0020739716557321E-2</v>
      </c>
      <c r="H357" s="6">
        <v>7.5807514831905065E-2</v>
      </c>
      <c r="I357" s="6">
        <v>1.0068907177033459E-2</v>
      </c>
      <c r="J357" s="12">
        <f>DATE(Table1[[#This Row],[Year]], Table1[[#This Row],[Month]] + 1, 0)</f>
        <v>43496</v>
      </c>
      <c r="K357" s="17">
        <f>Table1[[#This Row],[Model Balance]]</f>
        <v>72116.77</v>
      </c>
      <c r="L357" s="13">
        <v>72094.227383954756</v>
      </c>
    </row>
    <row r="358" spans="1:12" x14ac:dyDescent="0.25">
      <c r="A358">
        <v>2019</v>
      </c>
      <c r="B358">
        <v>2</v>
      </c>
      <c r="C358" s="6">
        <v>-6.2124501424498657E-4</v>
      </c>
      <c r="D358" s="8">
        <v>72071.97</v>
      </c>
      <c r="E358" s="6">
        <v>3.2005120819330823E-2</v>
      </c>
      <c r="F358" s="8">
        <v>41903.769999999997</v>
      </c>
      <c r="G358" s="6">
        <v>3.2005120819330823E-2</v>
      </c>
      <c r="H358" s="6">
        <v>1.71568627450982E-2</v>
      </c>
      <c r="I358" s="6">
        <v>-6.2124501424509759E-4</v>
      </c>
      <c r="J358" s="12">
        <f>DATE(Table1[[#This Row],[Year]], Table1[[#This Row],[Month]] + 1, 0)</f>
        <v>43524</v>
      </c>
      <c r="K358" s="17">
        <f>Table1[[#This Row],[Model Balance]]</f>
        <v>72071.97</v>
      </c>
      <c r="L358" s="13">
        <v>72049.439218091575</v>
      </c>
    </row>
    <row r="359" spans="1:12" x14ac:dyDescent="0.25">
      <c r="A359">
        <v>2019</v>
      </c>
      <c r="B359">
        <v>3</v>
      </c>
      <c r="C359" s="6">
        <v>1.9366373471076281E-2</v>
      </c>
      <c r="D359" s="8">
        <v>73467.740000000005</v>
      </c>
      <c r="E359" s="6">
        <v>1.9366373471076281E-2</v>
      </c>
      <c r="F359" s="8">
        <v>42715.29</v>
      </c>
      <c r="G359" s="6">
        <v>1.9366373471076281E-2</v>
      </c>
      <c r="H359" s="6">
        <v>7.2489232291483852E-3</v>
      </c>
      <c r="I359" s="6">
        <v>1.9557389523809698E-2</v>
      </c>
      <c r="J359" s="12">
        <f>DATE(Table1[[#This Row],[Year]], Table1[[#This Row],[Month]] + 1, 0)</f>
        <v>43555</v>
      </c>
      <c r="K359" s="17">
        <f>Table1[[#This Row],[Model Balance]]</f>
        <v>73467.740000000005</v>
      </c>
      <c r="L359" s="13">
        <v>73444.775566381344</v>
      </c>
    </row>
    <row r="360" spans="1:12" x14ac:dyDescent="0.25">
      <c r="A360">
        <v>2019</v>
      </c>
      <c r="B360">
        <v>4</v>
      </c>
      <c r="C360" s="6">
        <v>4.0411377886526934E-2</v>
      </c>
      <c r="D360" s="8">
        <v>76436.679999999993</v>
      </c>
      <c r="E360" s="6">
        <v>4.0411377886526934E-2</v>
      </c>
      <c r="F360" s="8">
        <v>44441.48</v>
      </c>
      <c r="G360" s="6">
        <v>4.0411377886526934E-2</v>
      </c>
      <c r="H360" s="6">
        <v>2.7594481103778934E-2</v>
      </c>
      <c r="I360" s="6">
        <v>4.3941479400766426E-4</v>
      </c>
      <c r="J360" s="12">
        <f>DATE(Table1[[#This Row],[Year]], Table1[[#This Row],[Month]] + 1, 0)</f>
        <v>43585</v>
      </c>
      <c r="K360" s="17">
        <f>Table1[[#This Row],[Model Balance]]</f>
        <v>76436.679999999993</v>
      </c>
      <c r="L360" s="13">
        <v>76412.780145594239</v>
      </c>
    </row>
    <row r="361" spans="1:12" x14ac:dyDescent="0.25">
      <c r="A361">
        <v>2019</v>
      </c>
      <c r="B361">
        <v>5</v>
      </c>
      <c r="C361" s="6">
        <v>-6.3646051519494429E-2</v>
      </c>
      <c r="D361" s="8">
        <v>71571.78</v>
      </c>
      <c r="E361" s="6">
        <v>-6.3646051519494429E-2</v>
      </c>
      <c r="F361" s="8">
        <v>41612.949999999997</v>
      </c>
      <c r="G361" s="6">
        <v>-6.3646051519494429E-2</v>
      </c>
      <c r="H361" s="6">
        <v>-5.5458260361938017E-2</v>
      </c>
      <c r="I361" s="6">
        <v>1.8298046904315024E-2</v>
      </c>
      <c r="J361" s="12">
        <f>DATE(Table1[[#This Row],[Year]], Table1[[#This Row],[Month]] + 1, 0)</f>
        <v>43616</v>
      </c>
      <c r="K361" s="17">
        <f>Table1[[#This Row],[Model Balance]]</f>
        <v>71571.78</v>
      </c>
      <c r="L361" s="13">
        <v>71549.408403677386</v>
      </c>
    </row>
    <row r="362" spans="1:12" x14ac:dyDescent="0.25">
      <c r="A362">
        <v>2019</v>
      </c>
      <c r="B362">
        <v>6</v>
      </c>
      <c r="C362" s="6">
        <v>7.0329252239520024E-2</v>
      </c>
      <c r="D362" s="8">
        <v>76605.37</v>
      </c>
      <c r="E362" s="6">
        <v>7.0329252239520024E-2</v>
      </c>
      <c r="F362" s="8">
        <v>44539.56</v>
      </c>
      <c r="G362" s="6">
        <v>7.0329252239520024E-2</v>
      </c>
      <c r="H362" s="6">
        <v>5.8264142755700687E-2</v>
      </c>
      <c r="I362" s="6">
        <v>1.1533292705447895E-2</v>
      </c>
      <c r="J362" s="12">
        <f>DATE(Table1[[#This Row],[Year]], Table1[[#This Row],[Month]] + 1, 0)</f>
        <v>43646</v>
      </c>
      <c r="K362" s="17">
        <f>Table1[[#This Row],[Model Balance]]</f>
        <v>76605.37</v>
      </c>
      <c r="L362" s="13">
        <v>76581.424794892548</v>
      </c>
    </row>
    <row r="363" spans="1:12" x14ac:dyDescent="0.25">
      <c r="A363">
        <v>2019</v>
      </c>
      <c r="B363">
        <v>7</v>
      </c>
      <c r="C363" s="6">
        <v>1.4258870343760277E-2</v>
      </c>
      <c r="D363" s="8">
        <v>77697.679999999993</v>
      </c>
      <c r="E363" s="6">
        <v>1.4258870343760277E-2</v>
      </c>
      <c r="F363" s="8">
        <v>45174.65</v>
      </c>
      <c r="G363" s="6">
        <v>1.4258870343760277E-2</v>
      </c>
      <c r="H363" s="6">
        <v>-1.8901358535144852E-2</v>
      </c>
      <c r="I363" s="6">
        <v>2.2623522415370356E-3</v>
      </c>
      <c r="J363" s="12">
        <f>DATE(Table1[[#This Row],[Year]], Table1[[#This Row],[Month]] + 1, 0)</f>
        <v>43677</v>
      </c>
      <c r="K363" s="17">
        <f>Table1[[#This Row],[Model Balance]]</f>
        <v>77697.679999999993</v>
      </c>
      <c r="L363" s="13">
        <v>77673.389401792447</v>
      </c>
    </row>
    <row r="364" spans="1:12" x14ac:dyDescent="0.25">
      <c r="A364">
        <v>2019</v>
      </c>
      <c r="B364">
        <v>8</v>
      </c>
      <c r="C364" s="6">
        <v>-1.5911072362685408E-2</v>
      </c>
      <c r="D364" s="8">
        <v>76461.429999999993</v>
      </c>
      <c r="E364" s="6">
        <v>-1.5911072362685297E-2</v>
      </c>
      <c r="F364" s="8">
        <v>44455.87</v>
      </c>
      <c r="G364" s="6">
        <v>-1.5911072362685408E-2</v>
      </c>
      <c r="H364" s="6">
        <v>-2.3479831426851283E-2</v>
      </c>
      <c r="I364" s="6">
        <v>2.7825887465690702E-2</v>
      </c>
      <c r="J364" s="12">
        <f>DATE(Table1[[#This Row],[Year]], Table1[[#This Row],[Month]] + 1, 0)</f>
        <v>43708</v>
      </c>
      <c r="K364" s="17">
        <f>Table1[[#This Row],[Model Balance]]</f>
        <v>76461.429999999993</v>
      </c>
      <c r="L364" s="13">
        <v>76437.522482369619</v>
      </c>
    </row>
    <row r="365" spans="1:12" x14ac:dyDescent="0.25">
      <c r="A365">
        <v>2019</v>
      </c>
      <c r="B365">
        <v>9</v>
      </c>
      <c r="C365" s="6">
        <v>1.8588488585213225E-2</v>
      </c>
      <c r="D365" s="8">
        <v>77882.73</v>
      </c>
      <c r="E365" s="6">
        <v>1.8588488585213225E-2</v>
      </c>
      <c r="F365" s="8">
        <v>45282.239999999998</v>
      </c>
      <c r="G365" s="6">
        <v>1.8588488585213225E-2</v>
      </c>
      <c r="H365" s="6">
        <v>2.7237401201110734E-2</v>
      </c>
      <c r="I365" s="6">
        <v>-5.9633363068688494E-3</v>
      </c>
      <c r="J365" s="12">
        <f>DATE(Table1[[#This Row],[Year]], Table1[[#This Row],[Month]] + 1, 0)</f>
        <v>43738</v>
      </c>
      <c r="K365" s="17">
        <f>Table1[[#This Row],[Model Balance]]</f>
        <v>77882.73</v>
      </c>
      <c r="L365" s="13">
        <v>77858.380496500511</v>
      </c>
    </row>
    <row r="366" spans="1:12" x14ac:dyDescent="0.25">
      <c r="A366">
        <v>2019</v>
      </c>
      <c r="B366">
        <v>10</v>
      </c>
      <c r="C366" s="6">
        <v>2.1549998179898999E-2</v>
      </c>
      <c r="D366" s="8">
        <v>79561.100000000006</v>
      </c>
      <c r="E366" s="6">
        <v>2.1549998179898999E-2</v>
      </c>
      <c r="F366" s="8">
        <v>46258.07</v>
      </c>
      <c r="G366" s="6">
        <v>2.1549998179898999E-2</v>
      </c>
      <c r="H366" s="6">
        <v>3.3796016898008263E-2</v>
      </c>
      <c r="I366" s="6">
        <v>2.126514388489209E-3</v>
      </c>
      <c r="J366" s="12">
        <f>DATE(Table1[[#This Row],[Year]], Table1[[#This Row],[Month]] + 1, 0)</f>
        <v>43769</v>
      </c>
      <c r="K366" s="17">
        <f>Table1[[#This Row],[Model Balance]]</f>
        <v>79561.100000000006</v>
      </c>
      <c r="L366" s="13">
        <v>79536.228454512078</v>
      </c>
    </row>
    <row r="367" spans="1:12" x14ac:dyDescent="0.25">
      <c r="A367">
        <v>2019</v>
      </c>
      <c r="B367">
        <v>11</v>
      </c>
      <c r="C367" s="6">
        <v>3.6204254712610906E-2</v>
      </c>
      <c r="D367" s="8">
        <v>82441.55</v>
      </c>
      <c r="E367" s="6">
        <v>3.6204254712610906E-2</v>
      </c>
      <c r="F367" s="8">
        <v>47932.81</v>
      </c>
      <c r="G367" s="6">
        <v>3.6204254712610906E-2</v>
      </c>
      <c r="H367" s="6">
        <v>1.1091652072387603E-2</v>
      </c>
      <c r="I367" s="6">
        <v>-6.3257194244592529E-4</v>
      </c>
      <c r="J367" s="12">
        <f>DATE(Table1[[#This Row],[Year]], Table1[[#This Row],[Month]] + 1, 0)</f>
        <v>43799</v>
      </c>
      <c r="K367" s="17">
        <f>Table1[[#This Row],[Model Balance]]</f>
        <v>82441.55</v>
      </c>
      <c r="L367" s="13">
        <v>82415.778328331071</v>
      </c>
    </row>
    <row r="368" spans="1:12" x14ac:dyDescent="0.25">
      <c r="A368">
        <v>2019</v>
      </c>
      <c r="B368">
        <v>12</v>
      </c>
      <c r="C368" s="6">
        <v>3.0054684281104693E-2</v>
      </c>
      <c r="D368" s="8">
        <v>84919.31</v>
      </c>
      <c r="E368" s="6">
        <v>3.0054684281104693E-2</v>
      </c>
      <c r="F368" s="8">
        <v>49373.41</v>
      </c>
      <c r="G368" s="6">
        <v>3.0054684281104693E-2</v>
      </c>
      <c r="H368" s="6">
        <v>4.2668926259636253E-2</v>
      </c>
      <c r="I368" s="6">
        <v>-1.4621100090171923E-3</v>
      </c>
      <c r="J368" s="12">
        <f>DATE(Table1[[#This Row],[Year]], Table1[[#This Row],[Month]] + 1, 0)</f>
        <v>43830</v>
      </c>
      <c r="K368" s="17">
        <f>Table1[[#This Row],[Model Balance]]</f>
        <v>84919.31</v>
      </c>
      <c r="L368" s="13">
        <v>84892.758525772573</v>
      </c>
    </row>
    <row r="369" spans="1:12" x14ac:dyDescent="0.25">
      <c r="A369">
        <v>2020</v>
      </c>
      <c r="B369">
        <v>1</v>
      </c>
      <c r="C369" s="6">
        <v>-5.030855916287047E-4</v>
      </c>
      <c r="D369" s="8">
        <v>84876.59</v>
      </c>
      <c r="E369" s="6">
        <v>-5.0308559162859368E-4</v>
      </c>
      <c r="F369" s="8">
        <v>49348.57</v>
      </c>
      <c r="G369" s="6">
        <v>-5.030855916287047E-4</v>
      </c>
      <c r="H369" s="6">
        <v>-3.3034714445688729E-2</v>
      </c>
      <c r="I369" s="6">
        <v>2.113819004524875E-2</v>
      </c>
      <c r="J369" s="12">
        <f>DATE(Table1[[#This Row],[Year]], Table1[[#This Row],[Month]] + 1, 0)</f>
        <v>43861</v>
      </c>
      <c r="K369" s="17">
        <f>Table1[[#This Row],[Model Balance]]</f>
        <v>84876.59</v>
      </c>
      <c r="L369" s="13">
        <v>84850.050202142214</v>
      </c>
    </row>
    <row r="370" spans="1:12" x14ac:dyDescent="0.25">
      <c r="A370">
        <v>2020</v>
      </c>
      <c r="B370">
        <v>2</v>
      </c>
      <c r="C370" s="6">
        <v>-8.2413341834166709E-2</v>
      </c>
      <c r="D370" s="8">
        <v>77881.62</v>
      </c>
      <c r="E370" s="6">
        <v>-8.2413341834166709E-2</v>
      </c>
      <c r="F370" s="8">
        <v>45281.59</v>
      </c>
      <c r="G370" s="6">
        <v>-8.2413341834166709E-2</v>
      </c>
      <c r="H370" s="6">
        <v>-6.7168500289519262E-2</v>
      </c>
      <c r="I370" s="6">
        <v>1.7071738898756683E-2</v>
      </c>
      <c r="J370" s="12">
        <f>DATE(Table1[[#This Row],[Year]], Table1[[#This Row],[Month]] + 1, 0)</f>
        <v>43890</v>
      </c>
      <c r="K370" s="17">
        <f>Table1[[#This Row],[Model Balance]]</f>
        <v>77881.62</v>
      </c>
      <c r="L370" s="13">
        <v>77857.274010179623</v>
      </c>
    </row>
    <row r="371" spans="1:12" x14ac:dyDescent="0.25">
      <c r="A371">
        <v>2020</v>
      </c>
      <c r="B371">
        <v>3</v>
      </c>
      <c r="C371" s="6">
        <v>-0.12372092389861322</v>
      </c>
      <c r="D371" s="8">
        <v>68246.039999999994</v>
      </c>
      <c r="E371" s="6">
        <v>-0.12372092389861333</v>
      </c>
      <c r="F371" s="8">
        <v>39679.31</v>
      </c>
      <c r="G371" s="6">
        <v>-0.12372092389861333</v>
      </c>
      <c r="H371" s="6">
        <v>-0.16114348153962166</v>
      </c>
      <c r="I371" s="6">
        <v>-5.8563035870514701E-3</v>
      </c>
      <c r="J371" s="12">
        <f>DATE(Table1[[#This Row],[Year]], Table1[[#This Row],[Month]] + 1, 0)</f>
        <v>43921</v>
      </c>
      <c r="K371" s="17">
        <f>Table1[[#This Row],[Model Balance]]</f>
        <v>68246.039999999994</v>
      </c>
      <c r="L371" s="13">
        <v>68224.70013740033</v>
      </c>
    </row>
    <row r="372" spans="1:12" x14ac:dyDescent="0.25">
      <c r="A372">
        <v>2020</v>
      </c>
      <c r="B372">
        <v>4</v>
      </c>
      <c r="C372" s="6">
        <v>1.6937828924162179E-2</v>
      </c>
      <c r="D372" s="8">
        <v>69401.98</v>
      </c>
      <c r="E372" s="6">
        <v>0.12813849184725656</v>
      </c>
      <c r="F372" s="8">
        <v>44763.76</v>
      </c>
      <c r="G372" s="6">
        <v>0.12813849184725656</v>
      </c>
      <c r="H372" s="6">
        <v>8.0860534124629124E-2</v>
      </c>
      <c r="I372" s="6">
        <v>1.6937828924162179E-2</v>
      </c>
      <c r="J372" s="12">
        <f>DATE(Table1[[#This Row],[Year]], Table1[[#This Row],[Month]] + 1, 0)</f>
        <v>43951</v>
      </c>
      <c r="K372" s="17">
        <f>Table1[[#This Row],[Model Balance]]</f>
        <v>69401.98</v>
      </c>
      <c r="L372" s="13">
        <v>69380.278448799683</v>
      </c>
    </row>
    <row r="373" spans="1:12" x14ac:dyDescent="0.25">
      <c r="A373">
        <v>2020</v>
      </c>
      <c r="B373">
        <v>5</v>
      </c>
      <c r="C373" s="6">
        <v>5.3559018245004086E-3</v>
      </c>
      <c r="D373" s="8">
        <v>69773.69</v>
      </c>
      <c r="E373" s="6">
        <v>4.7558891283346894E-2</v>
      </c>
      <c r="F373" s="8">
        <v>46892.67</v>
      </c>
      <c r="G373" s="6">
        <v>4.7558891283346894E-2</v>
      </c>
      <c r="H373" s="6">
        <v>4.8043925875085769E-2</v>
      </c>
      <c r="I373" s="6">
        <v>5.3559018245004086E-3</v>
      </c>
      <c r="J373" s="12">
        <f>DATE(Table1[[#This Row],[Year]], Table1[[#This Row],[Month]] + 1, 0)</f>
        <v>43982</v>
      </c>
      <c r="K373" s="17">
        <f>Table1[[#This Row],[Model Balance]]</f>
        <v>69773.69</v>
      </c>
      <c r="L373" s="13">
        <v>69754.003667216472</v>
      </c>
    </row>
    <row r="374" spans="1:12" x14ac:dyDescent="0.25">
      <c r="A374">
        <v>2020</v>
      </c>
      <c r="B374">
        <v>6</v>
      </c>
      <c r="C374" s="6">
        <v>1.9776986138884567E-2</v>
      </c>
      <c r="D374" s="8">
        <v>71153.600000000006</v>
      </c>
      <c r="E374" s="6">
        <v>1.9776986138884567E-2</v>
      </c>
      <c r="F374" s="8">
        <v>47820.07</v>
      </c>
      <c r="G374" s="6">
        <v>1.9776986138884567E-2</v>
      </c>
      <c r="H374" s="6">
        <v>4.2416626820633407E-2</v>
      </c>
      <c r="I374" s="6">
        <v>6.9876415584415597E-3</v>
      </c>
      <c r="J374" s="12">
        <f>DATE(Table1[[#This Row],[Year]], Table1[[#This Row],[Month]] + 1, 0)</f>
        <v>44012</v>
      </c>
      <c r="K374" s="17">
        <f>Table1[[#This Row],[Model Balance]]</f>
        <v>71153.600000000006</v>
      </c>
      <c r="L374" s="13">
        <v>71133.527630874683</v>
      </c>
    </row>
    <row r="375" spans="1:12" x14ac:dyDescent="0.25">
      <c r="A375">
        <v>2020</v>
      </c>
      <c r="B375">
        <v>7</v>
      </c>
      <c r="C375" s="6">
        <v>5.6270096463022501E-2</v>
      </c>
      <c r="D375" s="8">
        <v>75157.42</v>
      </c>
      <c r="E375" s="6">
        <v>5.6270096463022501E-2</v>
      </c>
      <c r="F375" s="8">
        <v>50510.91</v>
      </c>
      <c r="G375" s="6">
        <v>5.6270096463022501E-2</v>
      </c>
      <c r="H375" s="6">
        <v>4.1035353535353369E-2</v>
      </c>
      <c r="I375" s="6">
        <v>1.5524182601205583E-2</v>
      </c>
      <c r="J375" s="12">
        <f>DATE(Table1[[#This Row],[Year]], Table1[[#This Row],[Month]] + 1, 0)</f>
        <v>44043</v>
      </c>
      <c r="K375" s="17">
        <f>Table1[[#This Row],[Model Balance]]</f>
        <v>75157.42</v>
      </c>
      <c r="L375" s="13">
        <v>75136.218092426789</v>
      </c>
    </row>
    <row r="376" spans="1:12" x14ac:dyDescent="0.25">
      <c r="A376">
        <v>2020</v>
      </c>
      <c r="B376">
        <v>8</v>
      </c>
      <c r="C376" s="6">
        <v>7.1768910065515223E-2</v>
      </c>
      <c r="D376" s="8">
        <v>80551.39</v>
      </c>
      <c r="E376" s="6">
        <v>7.1768910065515223E-2</v>
      </c>
      <c r="F376" s="8">
        <v>54136.02</v>
      </c>
      <c r="G376" s="6">
        <v>7.1768910065515223E-2</v>
      </c>
      <c r="H376" s="6">
        <v>4.3056397816858771E-2</v>
      </c>
      <c r="I376" s="6">
        <v>-1.0241772302463703E-2</v>
      </c>
      <c r="J376" s="12">
        <f>DATE(Table1[[#This Row],[Year]], Table1[[#This Row],[Month]] + 1, 0)</f>
        <v>44074</v>
      </c>
      <c r="K376" s="17">
        <f>Table1[[#This Row],[Model Balance]]</f>
        <v>80551.39</v>
      </c>
      <c r="L376" s="13">
        <v>80697.720305141615</v>
      </c>
    </row>
    <row r="377" spans="1:12" x14ac:dyDescent="0.25">
      <c r="A377">
        <v>2020</v>
      </c>
      <c r="B377">
        <v>9</v>
      </c>
      <c r="C377" s="6">
        <v>-3.8105691876626047E-2</v>
      </c>
      <c r="D377" s="8">
        <v>77481.919999999998</v>
      </c>
      <c r="E377" s="6">
        <v>-3.8105691876625936E-2</v>
      </c>
      <c r="F377" s="8">
        <v>52073.13</v>
      </c>
      <c r="G377" s="6">
        <v>-3.8105691876625936E-2</v>
      </c>
      <c r="H377" s="6">
        <v>-1.9588920489338024E-2</v>
      </c>
      <c r="I377" s="6">
        <v>7.6618400687844535E-4</v>
      </c>
      <c r="J377" s="12">
        <f>DATE(Table1[[#This Row],[Year]], Table1[[#This Row],[Month]] + 1, 0)</f>
        <v>44104</v>
      </c>
      <c r="K377" s="17">
        <f>Table1[[#This Row],[Model Balance]]</f>
        <v>77481.919999999998</v>
      </c>
      <c r="L377" s="13">
        <v>77460.062168173507</v>
      </c>
    </row>
    <row r="378" spans="1:12" x14ac:dyDescent="0.25">
      <c r="A378">
        <v>2020</v>
      </c>
      <c r="B378">
        <v>10</v>
      </c>
      <c r="C378" s="6">
        <v>-2.6713498533818769E-2</v>
      </c>
      <c r="D378" s="8">
        <v>75412.11</v>
      </c>
      <c r="E378" s="6">
        <v>-2.6713498533818769E-2</v>
      </c>
      <c r="F378" s="8">
        <v>50682.080000000002</v>
      </c>
      <c r="G378" s="6">
        <v>-2.6713498533818769E-2</v>
      </c>
      <c r="H378" s="6">
        <v>-2.2076372315035897E-2</v>
      </c>
      <c r="I378" s="6">
        <v>-6.1039612736660809E-3</v>
      </c>
      <c r="J378" s="12">
        <f>DATE(Table1[[#This Row],[Year]], Table1[[#This Row],[Month]] + 1, 0)</f>
        <v>44135</v>
      </c>
      <c r="K378" s="17">
        <f>Table1[[#This Row],[Model Balance]]</f>
        <v>75412.11</v>
      </c>
      <c r="L378" s="13">
        <v>75390.832911010439</v>
      </c>
    </row>
    <row r="379" spans="1:12" x14ac:dyDescent="0.25">
      <c r="A379">
        <v>2020</v>
      </c>
      <c r="B379">
        <v>11</v>
      </c>
      <c r="C379" s="6">
        <v>0.10935637663885567</v>
      </c>
      <c r="D379" s="8">
        <v>83658.899999999994</v>
      </c>
      <c r="E379" s="6">
        <v>0.10935637663885567</v>
      </c>
      <c r="F379" s="8">
        <v>56224.480000000003</v>
      </c>
      <c r="G379" s="6">
        <v>0.10935637663885567</v>
      </c>
      <c r="H379" s="6">
        <v>0.12934716290421</v>
      </c>
      <c r="I379" s="6">
        <v>1.1104749349523102E-2</v>
      </c>
      <c r="J379" s="12">
        <f>DATE(Table1[[#This Row],[Year]], Table1[[#This Row],[Month]] + 1, 0)</f>
        <v>44165</v>
      </c>
      <c r="K379" s="17">
        <f>Table1[[#This Row],[Model Balance]]</f>
        <v>83658.899999999994</v>
      </c>
      <c r="L379" s="13">
        <v>83635.301229935198</v>
      </c>
    </row>
    <row r="380" spans="1:12" x14ac:dyDescent="0.25">
      <c r="A380">
        <v>2020</v>
      </c>
      <c r="B380">
        <v>12</v>
      </c>
      <c r="C380" s="6">
        <v>3.8389456370637953E-2</v>
      </c>
      <c r="D380" s="8">
        <v>86870.52</v>
      </c>
      <c r="E380" s="6">
        <v>3.8389456370637953E-2</v>
      </c>
      <c r="F380" s="8">
        <v>58382.91</v>
      </c>
      <c r="G380" s="6">
        <v>3.8389456370637953E-2</v>
      </c>
      <c r="H380" s="6">
        <v>5.8169908157752248E-2</v>
      </c>
      <c r="I380" s="6">
        <v>1.4955415046349341E-3</v>
      </c>
      <c r="J380" s="12">
        <f>DATE(Table1[[#This Row],[Year]], Table1[[#This Row],[Month]] + 1, 0)</f>
        <v>44196</v>
      </c>
      <c r="K380" s="17">
        <f>Table1[[#This Row],[Model Balance]]</f>
        <v>86870.52</v>
      </c>
      <c r="L380" s="13">
        <v>86846.014977559666</v>
      </c>
    </row>
    <row r="381" spans="1:12" x14ac:dyDescent="0.25">
      <c r="A381">
        <v>2021</v>
      </c>
      <c r="B381">
        <v>1</v>
      </c>
      <c r="C381" s="6">
        <v>-1.0213502596653212E-2</v>
      </c>
      <c r="D381" s="8">
        <v>85983.27</v>
      </c>
      <c r="E381" s="6">
        <v>-1.0213502596653212E-2</v>
      </c>
      <c r="F381" s="8">
        <v>57786.62</v>
      </c>
      <c r="G381" s="6">
        <v>-1.0213502596653212E-2</v>
      </c>
      <c r="H381" s="6">
        <v>-1.0309278350515427E-3</v>
      </c>
      <c r="I381" s="6">
        <v>-7.9541669535281301E-3</v>
      </c>
      <c r="J381" s="12">
        <f>DATE(Table1[[#This Row],[Year]], Table1[[#This Row],[Month]] + 1, 0)</f>
        <v>44227</v>
      </c>
      <c r="K381" s="17">
        <f>Table1[[#This Row],[Model Balance]]</f>
        <v>85983.27</v>
      </c>
      <c r="L381" s="13">
        <v>85959.012978077182</v>
      </c>
    </row>
    <row r="382" spans="1:12" x14ac:dyDescent="0.25">
      <c r="A382">
        <v>2021</v>
      </c>
      <c r="B382">
        <v>2</v>
      </c>
      <c r="C382" s="6">
        <v>2.7546201830583428E-2</v>
      </c>
      <c r="D382" s="8">
        <v>88351.78</v>
      </c>
      <c r="E382" s="6">
        <v>2.7546201830583428E-2</v>
      </c>
      <c r="F382" s="8">
        <v>59378.42</v>
      </c>
      <c r="G382" s="6">
        <v>2.7546201830583428E-2</v>
      </c>
      <c r="H382" s="6">
        <v>2.3219814241485892E-2</v>
      </c>
      <c r="I382" s="6">
        <v>-1.5100004344048568E-2</v>
      </c>
      <c r="J382" s="12">
        <f>DATE(Table1[[#This Row],[Year]], Table1[[#This Row],[Month]] + 1, 0)</f>
        <v>44255</v>
      </c>
      <c r="K382" s="17">
        <f>Table1[[#This Row],[Model Balance]]</f>
        <v>88351.78</v>
      </c>
      <c r="L382" s="13">
        <v>88329.362954088923</v>
      </c>
    </row>
    <row r="383" spans="1:12" x14ac:dyDescent="0.25">
      <c r="A383">
        <v>2021</v>
      </c>
      <c r="B383">
        <v>3</v>
      </c>
      <c r="C383" s="6">
        <v>4.3702413378584604E-2</v>
      </c>
      <c r="D383" s="8">
        <v>92212.97</v>
      </c>
      <c r="E383" s="6">
        <v>4.3702413378584604E-2</v>
      </c>
      <c r="F383" s="8">
        <v>61973.4</v>
      </c>
      <c r="G383" s="6">
        <v>4.3702413378584604E-2</v>
      </c>
      <c r="H383" s="6">
        <v>1.6891819240057782E-2</v>
      </c>
      <c r="I383" s="6">
        <v>-1.3753096289752742E-2</v>
      </c>
      <c r="J383" s="12">
        <f>DATE(Table1[[#This Row],[Year]], Table1[[#This Row],[Month]] + 1, 0)</f>
        <v>44286</v>
      </c>
      <c r="K383" s="17">
        <f>Table1[[#This Row],[Model Balance]]</f>
        <v>92212.97</v>
      </c>
      <c r="L383" s="13">
        <v>92186.954128839527</v>
      </c>
    </row>
    <row r="384" spans="1:12" x14ac:dyDescent="0.25">
      <c r="A384">
        <v>2021</v>
      </c>
      <c r="B384">
        <v>4</v>
      </c>
      <c r="C384" s="6">
        <v>5.3227169852479994E-2</v>
      </c>
      <c r="D384" s="8">
        <v>97121.2</v>
      </c>
      <c r="E384" s="6">
        <v>5.3227169852479994E-2</v>
      </c>
      <c r="F384" s="8">
        <v>65272.07</v>
      </c>
      <c r="G384" s="6">
        <v>5.3227169852479994E-2</v>
      </c>
      <c r="H384" s="6">
        <v>2.7833001988071482E-2</v>
      </c>
      <c r="I384" s="6">
        <v>9.5483007181329516E-3</v>
      </c>
      <c r="J384" s="12">
        <f>DATE(Table1[[#This Row],[Year]], Table1[[#This Row],[Month]] + 1, 0)</f>
        <v>44316</v>
      </c>
      <c r="K384" s="17">
        <f>Table1[[#This Row],[Model Balance]]</f>
        <v>97121.2</v>
      </c>
      <c r="L384" s="13">
        <v>97093.80479442401</v>
      </c>
    </row>
    <row r="385" spans="1:12" x14ac:dyDescent="0.25">
      <c r="A385">
        <v>2021</v>
      </c>
      <c r="B385">
        <v>5</v>
      </c>
      <c r="C385" s="6">
        <v>6.8608414239481608E-3</v>
      </c>
      <c r="D385" s="8">
        <v>97787.54</v>
      </c>
      <c r="E385" s="6">
        <v>6.8608414239481608E-3</v>
      </c>
      <c r="F385" s="8">
        <v>65719.89</v>
      </c>
      <c r="G385" s="6">
        <v>6.8608414239481608E-3</v>
      </c>
      <c r="H385" s="6">
        <v>3.1431334622823881E-2</v>
      </c>
      <c r="I385" s="6">
        <v>2.3683544078361152E-3</v>
      </c>
      <c r="J385" s="12">
        <f>DATE(Table1[[#This Row],[Year]], Table1[[#This Row],[Month]] + 1, 0)</f>
        <v>44347</v>
      </c>
      <c r="K385" s="17">
        <f>Table1[[#This Row],[Model Balance]]</f>
        <v>97787.54</v>
      </c>
      <c r="L385" s="13">
        <v>97762.463747841888</v>
      </c>
    </row>
    <row r="386" spans="1:12" x14ac:dyDescent="0.25">
      <c r="A386">
        <v>2021</v>
      </c>
      <c r="B386">
        <v>6</v>
      </c>
      <c r="C386" s="6">
        <v>-4.5857691832085212E-3</v>
      </c>
      <c r="D386" s="8">
        <v>97339.1</v>
      </c>
      <c r="E386" s="6">
        <v>2.3077990520983249E-2</v>
      </c>
      <c r="F386" s="8">
        <v>67236.570000000007</v>
      </c>
      <c r="G386" s="6">
        <v>2.3077990520983249E-2</v>
      </c>
      <c r="H386" s="6">
        <v>-4.5857691832085212E-3</v>
      </c>
      <c r="I386" s="6">
        <v>7.6974003558718529E-3</v>
      </c>
      <c r="J386" s="12">
        <f>DATE(Table1[[#This Row],[Year]], Table1[[#This Row],[Month]] + 1, 0)</f>
        <v>44377</v>
      </c>
      <c r="K386" s="17">
        <f>Table1[[#This Row],[Model Balance]]</f>
        <v>97339.1</v>
      </c>
      <c r="L386" s="13">
        <v>97314.147654631073</v>
      </c>
    </row>
    <row r="387" spans="1:12" x14ac:dyDescent="0.25">
      <c r="A387">
        <v>2021</v>
      </c>
      <c r="B387">
        <v>7</v>
      </c>
      <c r="C387" s="6">
        <v>2.3774707543364304E-2</v>
      </c>
      <c r="D387" s="8">
        <v>99653.31</v>
      </c>
      <c r="E387" s="6">
        <v>2.3774707543364304E-2</v>
      </c>
      <c r="F387" s="8">
        <v>68835.100000000006</v>
      </c>
      <c r="G387" s="6">
        <v>2.3774707543364304E-2</v>
      </c>
      <c r="H387" s="6">
        <v>-1.2814428096819985E-2</v>
      </c>
      <c r="I387" s="6">
        <v>1.2095563218390781E-2</v>
      </c>
      <c r="J387" s="12">
        <f>DATE(Table1[[#This Row],[Year]], Table1[[#This Row],[Month]] + 1, 0)</f>
        <v>44408</v>
      </c>
      <c r="K387" s="17">
        <f>Table1[[#This Row],[Model Balance]]</f>
        <v>99653.31</v>
      </c>
      <c r="L387" s="13">
        <v>99612.694575538728</v>
      </c>
    </row>
    <row r="388" spans="1:12" x14ac:dyDescent="0.25">
      <c r="A388">
        <v>2021</v>
      </c>
      <c r="B388">
        <v>8</v>
      </c>
      <c r="C388" s="6">
        <v>3.0290344029354488E-2</v>
      </c>
      <c r="D388" s="8">
        <v>102671.85</v>
      </c>
      <c r="E388" s="6">
        <v>3.0290344029354488E-2</v>
      </c>
      <c r="F388" s="8">
        <v>70920.14</v>
      </c>
      <c r="G388" s="6">
        <v>3.0290344029354488E-2</v>
      </c>
      <c r="H388" s="6">
        <v>1.7307692307692246E-2</v>
      </c>
      <c r="I388" s="6">
        <v>-2.0337121609798059E-3</v>
      </c>
      <c r="J388" s="12">
        <f>DATE(Table1[[#This Row],[Year]], Table1[[#This Row],[Month]] + 1, 0)</f>
        <v>44439</v>
      </c>
      <c r="K388" s="17">
        <f>Table1[[#This Row],[Model Balance]]</f>
        <v>102671.85</v>
      </c>
      <c r="L388" s="13">
        <v>102629.997363927</v>
      </c>
    </row>
    <row r="389" spans="1:12" x14ac:dyDescent="0.25">
      <c r="A389">
        <v>2021</v>
      </c>
      <c r="B389">
        <v>9</v>
      </c>
      <c r="C389" s="6">
        <v>-4.6630923556336357E-2</v>
      </c>
      <c r="D389" s="8">
        <v>97884.160000000003</v>
      </c>
      <c r="E389" s="6">
        <v>-4.6630923556336357E-2</v>
      </c>
      <c r="F389" s="8">
        <v>67613.070000000007</v>
      </c>
      <c r="G389" s="6">
        <v>-4.6630923556336357E-2</v>
      </c>
      <c r="H389" s="6">
        <v>-3.4218615330016022E-2</v>
      </c>
      <c r="I389" s="6">
        <v>-9.1231659350305971E-3</v>
      </c>
      <c r="J389" s="12">
        <f>DATE(Table1[[#This Row],[Year]], Table1[[#This Row],[Month]] + 1, 0)</f>
        <v>44469</v>
      </c>
      <c r="K389" s="17">
        <f>Table1[[#This Row],[Model Balance]]</f>
        <v>97884.160000000003</v>
      </c>
      <c r="L389" s="13">
        <v>97844.265802265261</v>
      </c>
    </row>
    <row r="390" spans="1:12" x14ac:dyDescent="0.25">
      <c r="A390">
        <v>2021</v>
      </c>
      <c r="B390">
        <v>10</v>
      </c>
      <c r="C390" s="6">
        <v>6.9932355973545857E-2</v>
      </c>
      <c r="D390" s="8">
        <v>104729.43</v>
      </c>
      <c r="E390" s="6">
        <v>6.9932355973545857E-2</v>
      </c>
      <c r="F390" s="8">
        <v>72341.41</v>
      </c>
      <c r="G390" s="6">
        <v>6.9932355973545857E-2</v>
      </c>
      <c r="H390" s="6">
        <v>2.6069847515986178E-2</v>
      </c>
      <c r="I390" s="6">
        <v>-3.0637000887312471E-4</v>
      </c>
      <c r="J390" s="12">
        <f>DATE(Table1[[#This Row],[Year]], Table1[[#This Row],[Month]] + 1, 0)</f>
        <v>44500</v>
      </c>
      <c r="K390" s="17">
        <f>Table1[[#This Row],[Model Balance]]</f>
        <v>104729.43</v>
      </c>
      <c r="L390" s="13">
        <v>104686.7458283132</v>
      </c>
    </row>
    <row r="391" spans="1:12" x14ac:dyDescent="0.25">
      <c r="A391">
        <v>2021</v>
      </c>
      <c r="B391">
        <v>11</v>
      </c>
      <c r="C391" s="6">
        <v>-7.0508602049450531E-3</v>
      </c>
      <c r="D391" s="8">
        <v>103991</v>
      </c>
      <c r="E391" s="6">
        <v>-7.0508602049450531E-3</v>
      </c>
      <c r="F391" s="8">
        <v>71831.34</v>
      </c>
      <c r="G391" s="6">
        <v>-7.0508602049450531E-3</v>
      </c>
      <c r="H391" s="6">
        <v>-4.4103547459252157E-2</v>
      </c>
      <c r="I391" s="6">
        <v>3.2612195555552503E-3</v>
      </c>
      <c r="J391" s="12">
        <f>DATE(Table1[[#This Row],[Year]], Table1[[#This Row],[Month]] + 1, 0)</f>
        <v>44530</v>
      </c>
      <c r="K391" s="17">
        <f>Table1[[#This Row],[Model Balance]]</f>
        <v>103991</v>
      </c>
      <c r="L391" s="13">
        <v>103951.07465687281</v>
      </c>
    </row>
    <row r="392" spans="1:12" x14ac:dyDescent="0.25">
      <c r="A392">
        <v>2021</v>
      </c>
      <c r="B392">
        <v>12</v>
      </c>
      <c r="C392" s="6">
        <v>4.4685826638314108E-2</v>
      </c>
      <c r="D392" s="8">
        <v>108637.92</v>
      </c>
      <c r="E392" s="6">
        <v>4.4685826638314108E-2</v>
      </c>
      <c r="F392" s="8">
        <v>75041.19</v>
      </c>
      <c r="G392" s="6">
        <v>4.4685826638314108E-2</v>
      </c>
      <c r="H392" s="6">
        <v>4.0890771863100417E-2</v>
      </c>
      <c r="I392" s="6">
        <v>-4.0581732263166304E-3</v>
      </c>
      <c r="J392" s="12">
        <f>DATE(Table1[[#This Row],[Year]], Table1[[#This Row],[Month]] + 1, 0)</f>
        <v>44561</v>
      </c>
      <c r="K392" s="17">
        <f>Table1[[#This Row],[Model Balance]]</f>
        <v>108637.92</v>
      </c>
      <c r="L392" s="13">
        <v>108596.11279532551</v>
      </c>
    </row>
    <row r="393" spans="1:12" x14ac:dyDescent="0.25">
      <c r="A393">
        <v>2022</v>
      </c>
      <c r="B393">
        <v>1</v>
      </c>
      <c r="C393" s="6">
        <v>-5.1857409175646851E-2</v>
      </c>
      <c r="D393" s="8">
        <v>103004.24</v>
      </c>
      <c r="E393" s="6">
        <v>-5.1857409175646962E-2</v>
      </c>
      <c r="F393" s="8">
        <v>71149.740000000005</v>
      </c>
      <c r="G393" s="6">
        <v>-5.1857409175646851E-2</v>
      </c>
      <c r="H393" s="6">
        <v>-2.8361858190708911E-2</v>
      </c>
      <c r="I393" s="6">
        <v>-2.1724997319034767E-2</v>
      </c>
      <c r="J393" s="12">
        <f>DATE(Table1[[#This Row],[Year]], Table1[[#This Row],[Month]] + 1, 0)</f>
        <v>44592</v>
      </c>
      <c r="K393" s="17">
        <f>Table1[[#This Row],[Model Balance]]</f>
        <v>103004.24</v>
      </c>
      <c r="L393" s="13">
        <v>102962.2589430689</v>
      </c>
    </row>
    <row r="394" spans="1:12" x14ac:dyDescent="0.25">
      <c r="A394">
        <v>2022</v>
      </c>
      <c r="B394">
        <v>2</v>
      </c>
      <c r="C394" s="6">
        <v>-2.999640330895581E-2</v>
      </c>
      <c r="D394" s="8">
        <v>99914.49</v>
      </c>
      <c r="E394" s="6">
        <v>-2.9996403308955588E-2</v>
      </c>
      <c r="F394" s="8">
        <v>69015.509999999995</v>
      </c>
      <c r="G394" s="6">
        <v>-2.9996403308955699E-2</v>
      </c>
      <c r="H394" s="6">
        <v>-2.9693004529441347E-2</v>
      </c>
      <c r="I394" s="6">
        <v>-1.1336731930466692E-2</v>
      </c>
      <c r="J394" s="12">
        <f>DATE(Table1[[#This Row],[Year]], Table1[[#This Row],[Month]] + 1, 0)</f>
        <v>44620</v>
      </c>
      <c r="K394" s="17">
        <f>Table1[[#This Row],[Model Balance]]</f>
        <v>99914.49</v>
      </c>
      <c r="L394" s="13">
        <v>99871.292675316276</v>
      </c>
    </row>
    <row r="395" spans="1:12" x14ac:dyDescent="0.25">
      <c r="A395">
        <v>2022</v>
      </c>
      <c r="B395">
        <v>3</v>
      </c>
      <c r="C395" s="6">
        <v>3.6933027283192699E-2</v>
      </c>
      <c r="D395" s="8">
        <v>103604.63</v>
      </c>
      <c r="E395" s="6">
        <v>3.6933027283192699E-2</v>
      </c>
      <c r="F395" s="8">
        <v>71564.460000000006</v>
      </c>
      <c r="G395" s="6">
        <v>3.6933027283192699E-2</v>
      </c>
      <c r="H395" s="6">
        <v>-4.2990076449529457E-3</v>
      </c>
      <c r="I395" s="6">
        <v>-2.8212138090824568E-2</v>
      </c>
      <c r="J395" s="12">
        <f>DATE(Table1[[#This Row],[Year]], Table1[[#This Row],[Month]] + 1, 0)</f>
        <v>44651</v>
      </c>
      <c r="K395" s="17">
        <f>Table1[[#This Row],[Model Balance]]</f>
        <v>103604.63</v>
      </c>
      <c r="L395" s="13">
        <v>103562.4018564843</v>
      </c>
    </row>
    <row r="396" spans="1:12" x14ac:dyDescent="0.25">
      <c r="A396">
        <v>2022</v>
      </c>
      <c r="B396">
        <v>4</v>
      </c>
      <c r="C396" s="6">
        <v>-8.7302725968436024E-2</v>
      </c>
      <c r="D396" s="8">
        <v>94559.66</v>
      </c>
      <c r="E396" s="6">
        <v>-8.7302725968436135E-2</v>
      </c>
      <c r="F396" s="8">
        <v>65316.69</v>
      </c>
      <c r="G396" s="6">
        <v>-8.7302725968436135E-2</v>
      </c>
      <c r="H396" s="6">
        <v>-6.2597809076682442E-2</v>
      </c>
      <c r="I396" s="6">
        <v>-3.8462017208413024E-2</v>
      </c>
      <c r="J396" s="12">
        <f>DATE(Table1[[#This Row],[Year]], Table1[[#This Row],[Month]] + 1, 0)</f>
        <v>44681</v>
      </c>
      <c r="K396" s="17">
        <f>Table1[[#This Row],[Model Balance]]</f>
        <v>94559.66</v>
      </c>
      <c r="L396" s="13">
        <v>94521.121866586123</v>
      </c>
    </row>
    <row r="397" spans="1:12" x14ac:dyDescent="0.25">
      <c r="A397">
        <v>2022</v>
      </c>
      <c r="B397">
        <v>5</v>
      </c>
      <c r="C397" s="6">
        <v>5.8262619521911585E-3</v>
      </c>
      <c r="D397" s="8">
        <v>95110.59</v>
      </c>
      <c r="E397" s="6">
        <v>1.7029526579159793E-3</v>
      </c>
      <c r="F397" s="8">
        <v>65427.92</v>
      </c>
      <c r="G397" s="6">
        <v>1.7029526579159793E-3</v>
      </c>
      <c r="H397" s="6">
        <v>1.3912075681691727E-2</v>
      </c>
      <c r="I397" s="6">
        <v>5.8262619521911585E-3</v>
      </c>
      <c r="J397" s="12">
        <f>DATE(Table1[[#This Row],[Year]], Table1[[#This Row],[Month]] + 1, 0)</f>
        <v>44712</v>
      </c>
      <c r="K397" s="17">
        <f>Table1[[#This Row],[Model Balance]]</f>
        <v>95110.59</v>
      </c>
      <c r="L397" s="13">
        <v>95071.826673023272</v>
      </c>
    </row>
    <row r="398" spans="1:12" x14ac:dyDescent="0.25">
      <c r="A398">
        <v>2022</v>
      </c>
      <c r="B398">
        <v>6</v>
      </c>
      <c r="C398" s="6">
        <v>-1.5013357142857009E-2</v>
      </c>
      <c r="D398" s="8">
        <v>93682.66</v>
      </c>
      <c r="E398" s="6">
        <v>-8.2654075600343324E-2</v>
      </c>
      <c r="F398" s="8">
        <v>60020.03</v>
      </c>
      <c r="G398" s="6">
        <v>-8.2654075600343324E-2</v>
      </c>
      <c r="H398" s="6">
        <v>-8.3050356331215047E-2</v>
      </c>
      <c r="I398" s="6">
        <v>-1.5013357142857009E-2</v>
      </c>
      <c r="J398" s="12">
        <f>DATE(Table1[[#This Row],[Year]], Table1[[#This Row],[Month]] + 1, 0)</f>
        <v>44742</v>
      </c>
      <c r="K398" s="17">
        <f>Table1[[#This Row],[Model Balance]]</f>
        <v>93682.66</v>
      </c>
      <c r="L398" s="13">
        <v>93644.479365763007</v>
      </c>
    </row>
    <row r="399" spans="1:12" x14ac:dyDescent="0.25">
      <c r="A399">
        <v>2022</v>
      </c>
      <c r="B399">
        <v>7</v>
      </c>
      <c r="C399" s="6">
        <v>2.3140103935418654E-2</v>
      </c>
      <c r="D399" s="8">
        <v>95850.49</v>
      </c>
      <c r="E399" s="6">
        <v>9.2095472497281117E-2</v>
      </c>
      <c r="F399" s="8">
        <v>65547.61</v>
      </c>
      <c r="G399" s="6">
        <v>9.2095472497281117E-2</v>
      </c>
      <c r="H399" s="6">
        <v>3.6319612590798966E-2</v>
      </c>
      <c r="I399" s="6">
        <v>2.3140103935418654E-2</v>
      </c>
      <c r="J399" s="12">
        <f>DATE(Table1[[#This Row],[Year]], Table1[[#This Row],[Month]] + 1, 0)</f>
        <v>44773</v>
      </c>
      <c r="K399" s="17">
        <f>Table1[[#This Row],[Model Balance]]</f>
        <v>95850.49</v>
      </c>
      <c r="L399" s="13">
        <v>95811.42239866007</v>
      </c>
    </row>
    <row r="400" spans="1:12" x14ac:dyDescent="0.25">
      <c r="A400">
        <v>2022</v>
      </c>
      <c r="B400">
        <v>8</v>
      </c>
      <c r="C400" s="6">
        <v>-2.7684789525691422E-2</v>
      </c>
      <c r="D400" s="8">
        <v>93196.89</v>
      </c>
      <c r="E400" s="6">
        <v>-4.0906708595387919E-2</v>
      </c>
      <c r="F400" s="8">
        <v>62866.27</v>
      </c>
      <c r="G400" s="6">
        <v>-4.0906708595387919E-2</v>
      </c>
      <c r="H400" s="6">
        <v>-4.088785046728971E-2</v>
      </c>
      <c r="I400" s="6">
        <v>-2.7684789525691422E-2</v>
      </c>
      <c r="J400" s="12">
        <f>DATE(Table1[[#This Row],[Year]], Table1[[#This Row],[Month]] + 1, 0)</f>
        <v>44804</v>
      </c>
      <c r="K400" s="17">
        <f>Table1[[#This Row],[Model Balance]]</f>
        <v>93196.89</v>
      </c>
      <c r="L400" s="13">
        <v>93158.903364075857</v>
      </c>
    </row>
    <row r="401" spans="1:11" x14ac:dyDescent="0.25">
      <c r="A401">
        <v>2022</v>
      </c>
      <c r="B401">
        <v>9</v>
      </c>
      <c r="C401" s="6">
        <v>-4.1782149694501003E-2</v>
      </c>
      <c r="D401" s="8">
        <v>89302.92</v>
      </c>
      <c r="E401" s="6">
        <v>-9.2201362950221633E-2</v>
      </c>
      <c r="F401" s="8">
        <v>57069.91</v>
      </c>
      <c r="G401" s="6">
        <v>-9.2201362950221633E-2</v>
      </c>
      <c r="H401" s="6">
        <v>-9.9902442948084591E-2</v>
      </c>
      <c r="I401" s="6">
        <v>-4.1782149694501003E-2</v>
      </c>
      <c r="J401" s="12">
        <f>DATE(Table1[[#This Row],[Year]], Table1[[#This Row],[Month]] + 1, 0)</f>
        <v>44834</v>
      </c>
      <c r="K401" s="17"/>
    </row>
    <row r="404" spans="1:11" x14ac:dyDescent="0.25">
      <c r="A404" s="1" t="s">
        <v>80</v>
      </c>
    </row>
    <row r="405" spans="1:11" x14ac:dyDescent="0.25">
      <c r="A405" s="2" t="s">
        <v>81</v>
      </c>
      <c r="B405" s="2" t="s">
        <v>82</v>
      </c>
      <c r="C405" s="2" t="s">
        <v>83</v>
      </c>
      <c r="D405" s="3" t="s">
        <v>15</v>
      </c>
      <c r="E405" s="3" t="s">
        <v>10</v>
      </c>
    </row>
    <row r="406" spans="1:11" x14ac:dyDescent="0.25">
      <c r="A406" t="s">
        <v>84</v>
      </c>
      <c r="B406" t="s">
        <v>85</v>
      </c>
      <c r="C406" t="s">
        <v>86</v>
      </c>
      <c r="D406" s="6">
        <v>-0.15375118708452029</v>
      </c>
      <c r="E406" s="6">
        <v>-0.15375118708452029</v>
      </c>
    </row>
    <row r="407" spans="1:11" x14ac:dyDescent="0.25">
      <c r="A407" t="s">
        <v>87</v>
      </c>
      <c r="B407" t="s">
        <v>88</v>
      </c>
      <c r="C407" t="s">
        <v>89</v>
      </c>
      <c r="D407" s="6">
        <v>-0.19537809166768369</v>
      </c>
      <c r="E407" s="6">
        <v>-0.44823181820318442</v>
      </c>
    </row>
    <row r="408" spans="1:11" x14ac:dyDescent="0.25">
      <c r="A408" t="s">
        <v>90</v>
      </c>
      <c r="B408" t="s">
        <v>91</v>
      </c>
      <c r="C408" t="s">
        <v>92</v>
      </c>
      <c r="D408" s="6">
        <v>-0.18439927478393675</v>
      </c>
      <c r="E408" s="6">
        <v>-0.50969211512097679</v>
      </c>
    </row>
    <row r="409" spans="1:11" x14ac:dyDescent="0.25">
      <c r="A409" t="s">
        <v>93</v>
      </c>
      <c r="B409" t="s">
        <v>94</v>
      </c>
      <c r="C409" t="s">
        <v>95</v>
      </c>
      <c r="D409" s="6">
        <v>-0.1963425229409573</v>
      </c>
      <c r="E409" s="6">
        <v>-0.1963425229409573</v>
      </c>
    </row>
    <row r="412" spans="1:11" x14ac:dyDescent="0.25">
      <c r="A412" s="1" t="s">
        <v>96</v>
      </c>
    </row>
    <row r="413" spans="1:11" x14ac:dyDescent="0.25">
      <c r="A413" s="3" t="s">
        <v>97</v>
      </c>
      <c r="B413" s="2" t="s">
        <v>82</v>
      </c>
      <c r="C413" s="2" t="s">
        <v>83</v>
      </c>
      <c r="D413" s="2" t="s">
        <v>98</v>
      </c>
      <c r="E413" s="2" t="s">
        <v>99</v>
      </c>
      <c r="F413" s="2" t="s">
        <v>100</v>
      </c>
      <c r="G413" s="2" t="s">
        <v>101</v>
      </c>
      <c r="H413" s="3" t="s">
        <v>102</v>
      </c>
    </row>
    <row r="414" spans="1:11" x14ac:dyDescent="0.25">
      <c r="A414">
        <v>1</v>
      </c>
      <c r="B414" t="s">
        <v>103</v>
      </c>
      <c r="C414" t="s">
        <v>104</v>
      </c>
      <c r="D414" t="s">
        <v>105</v>
      </c>
      <c r="E414" t="s">
        <v>106</v>
      </c>
      <c r="F414" t="s">
        <v>107</v>
      </c>
      <c r="G414" t="s">
        <v>108</v>
      </c>
      <c r="H414" s="6">
        <v>-0.19707749495408255</v>
      </c>
    </row>
    <row r="415" spans="1:11" x14ac:dyDescent="0.25">
      <c r="A415">
        <v>2</v>
      </c>
      <c r="B415" t="s">
        <v>94</v>
      </c>
      <c r="C415" t="s">
        <v>95</v>
      </c>
      <c r="D415" t="s">
        <v>109</v>
      </c>
      <c r="E415" t="s">
        <v>110</v>
      </c>
      <c r="F415" t="s">
        <v>111</v>
      </c>
      <c r="G415" t="s">
        <v>32</v>
      </c>
      <c r="H415" s="6">
        <v>-0.19634252294095725</v>
      </c>
    </row>
    <row r="416" spans="1:11" x14ac:dyDescent="0.25">
      <c r="A416">
        <v>3</v>
      </c>
      <c r="B416" t="s">
        <v>91</v>
      </c>
      <c r="C416" t="s">
        <v>112</v>
      </c>
      <c r="D416" t="s">
        <v>113</v>
      </c>
      <c r="E416" t="s">
        <v>114</v>
      </c>
      <c r="F416" t="s">
        <v>115</v>
      </c>
      <c r="G416" t="s">
        <v>116</v>
      </c>
      <c r="H416" s="6">
        <v>-0.1952507820765797</v>
      </c>
    </row>
    <row r="417" spans="1:8" x14ac:dyDescent="0.25">
      <c r="A417">
        <v>4</v>
      </c>
      <c r="B417" t="s">
        <v>117</v>
      </c>
      <c r="C417" t="s">
        <v>118</v>
      </c>
      <c r="D417" t="s">
        <v>111</v>
      </c>
      <c r="E417" t="s">
        <v>52</v>
      </c>
      <c r="F417" t="s">
        <v>52</v>
      </c>
      <c r="G417" t="s">
        <v>52</v>
      </c>
      <c r="H417" s="6">
        <v>-0.1779765296699917</v>
      </c>
    </row>
    <row r="418" spans="1:8" x14ac:dyDescent="0.25">
      <c r="A418">
        <v>5</v>
      </c>
      <c r="B418" t="s">
        <v>119</v>
      </c>
      <c r="C418" t="s">
        <v>120</v>
      </c>
      <c r="D418" t="s">
        <v>121</v>
      </c>
      <c r="E418" t="s">
        <v>122</v>
      </c>
      <c r="F418" t="s">
        <v>121</v>
      </c>
      <c r="G418" t="s">
        <v>123</v>
      </c>
      <c r="H418" s="6">
        <v>-0.17200061617213208</v>
      </c>
    </row>
    <row r="419" spans="1:8" x14ac:dyDescent="0.25">
      <c r="A419">
        <v>6</v>
      </c>
      <c r="B419" t="s">
        <v>85</v>
      </c>
      <c r="C419" t="s">
        <v>124</v>
      </c>
      <c r="D419" t="s">
        <v>125</v>
      </c>
      <c r="E419" t="s">
        <v>126</v>
      </c>
      <c r="F419" t="s">
        <v>109</v>
      </c>
      <c r="G419" t="s">
        <v>121</v>
      </c>
      <c r="H419" s="6">
        <v>-0.15375118708452037</v>
      </c>
    </row>
    <row r="420" spans="1:8" x14ac:dyDescent="0.25">
      <c r="A420">
        <v>7</v>
      </c>
      <c r="B420" t="s">
        <v>127</v>
      </c>
      <c r="C420" t="s">
        <v>128</v>
      </c>
      <c r="D420" t="s">
        <v>129</v>
      </c>
      <c r="E420" t="s">
        <v>130</v>
      </c>
      <c r="F420" t="s">
        <v>131</v>
      </c>
      <c r="G420" t="s">
        <v>132</v>
      </c>
      <c r="H420" s="6">
        <v>-0.14070359780289995</v>
      </c>
    </row>
    <row r="421" spans="1:8" x14ac:dyDescent="0.25">
      <c r="A421">
        <v>8</v>
      </c>
      <c r="B421" t="s">
        <v>133</v>
      </c>
      <c r="C421" t="s">
        <v>134</v>
      </c>
      <c r="D421" t="s">
        <v>109</v>
      </c>
      <c r="E421" t="s">
        <v>135</v>
      </c>
      <c r="F421" t="s">
        <v>32</v>
      </c>
      <c r="G421" t="s">
        <v>136</v>
      </c>
      <c r="H421" s="6">
        <v>-0.13552810768112747</v>
      </c>
    </row>
    <row r="422" spans="1:8" x14ac:dyDescent="0.25">
      <c r="A422">
        <v>9</v>
      </c>
      <c r="B422" t="s">
        <v>137</v>
      </c>
      <c r="C422" t="s">
        <v>138</v>
      </c>
      <c r="D422" t="s">
        <v>139</v>
      </c>
      <c r="E422" t="s">
        <v>140</v>
      </c>
      <c r="F422" t="s">
        <v>109</v>
      </c>
      <c r="G422" t="s">
        <v>115</v>
      </c>
      <c r="H422" s="6">
        <v>-6.7838185450500993E-2</v>
      </c>
    </row>
    <row r="423" spans="1:8" x14ac:dyDescent="0.25">
      <c r="A423">
        <v>10</v>
      </c>
      <c r="B423" t="s">
        <v>141</v>
      </c>
      <c r="C423" t="s">
        <v>142</v>
      </c>
      <c r="D423" t="s">
        <v>125</v>
      </c>
      <c r="E423" t="s">
        <v>143</v>
      </c>
      <c r="F423" t="s">
        <v>144</v>
      </c>
      <c r="G423" t="s">
        <v>123</v>
      </c>
      <c r="H423" s="6">
        <v>-6.6188935120973888E-2</v>
      </c>
    </row>
    <row r="426" spans="1:8" x14ac:dyDescent="0.25">
      <c r="A426" s="1" t="s">
        <v>145</v>
      </c>
    </row>
    <row r="427" spans="1:8" x14ac:dyDescent="0.25">
      <c r="A427" s="3" t="s">
        <v>97</v>
      </c>
      <c r="B427" s="2" t="s">
        <v>82</v>
      </c>
      <c r="C427" s="2" t="s">
        <v>83</v>
      </c>
      <c r="D427" s="2" t="s">
        <v>98</v>
      </c>
      <c r="E427" s="2" t="s">
        <v>99</v>
      </c>
      <c r="F427" s="2" t="s">
        <v>100</v>
      </c>
      <c r="G427" s="2" t="s">
        <v>101</v>
      </c>
      <c r="H427" s="3" t="s">
        <v>102</v>
      </c>
    </row>
    <row r="428" spans="1:8" x14ac:dyDescent="0.25">
      <c r="A428">
        <v>1</v>
      </c>
      <c r="B428" t="s">
        <v>91</v>
      </c>
      <c r="C428" t="s">
        <v>146</v>
      </c>
      <c r="D428" t="s">
        <v>147</v>
      </c>
      <c r="E428" t="s">
        <v>148</v>
      </c>
      <c r="F428" t="s">
        <v>149</v>
      </c>
      <c r="G428" t="s">
        <v>150</v>
      </c>
      <c r="H428" s="6">
        <v>-0.50969211512097701</v>
      </c>
    </row>
    <row r="429" spans="1:8" x14ac:dyDescent="0.25">
      <c r="A429">
        <v>2</v>
      </c>
      <c r="B429" t="s">
        <v>151</v>
      </c>
      <c r="C429" t="s">
        <v>152</v>
      </c>
      <c r="D429" t="s">
        <v>153</v>
      </c>
      <c r="E429" t="s">
        <v>154</v>
      </c>
      <c r="F429" t="s">
        <v>155</v>
      </c>
      <c r="G429" t="s">
        <v>156</v>
      </c>
      <c r="H429" s="6">
        <v>-0.44823181820318431</v>
      </c>
    </row>
    <row r="430" spans="1:8" x14ac:dyDescent="0.25">
      <c r="A430">
        <v>3</v>
      </c>
      <c r="B430" t="s">
        <v>117</v>
      </c>
      <c r="C430" t="s">
        <v>118</v>
      </c>
      <c r="D430" t="s">
        <v>111</v>
      </c>
      <c r="E430" t="s">
        <v>52</v>
      </c>
      <c r="F430" t="s">
        <v>52</v>
      </c>
      <c r="G430" t="s">
        <v>52</v>
      </c>
      <c r="H430" s="6">
        <v>-0.23948543298018404</v>
      </c>
    </row>
    <row r="431" spans="1:8" x14ac:dyDescent="0.25">
      <c r="A431">
        <v>4</v>
      </c>
      <c r="B431" t="s">
        <v>94</v>
      </c>
      <c r="C431" t="s">
        <v>95</v>
      </c>
      <c r="D431" t="s">
        <v>109</v>
      </c>
      <c r="E431" t="s">
        <v>157</v>
      </c>
      <c r="F431" t="s">
        <v>139</v>
      </c>
      <c r="G431" t="s">
        <v>115</v>
      </c>
      <c r="H431" s="6">
        <v>-0.1963425229409573</v>
      </c>
    </row>
    <row r="432" spans="1:8" x14ac:dyDescent="0.25">
      <c r="A432">
        <v>5</v>
      </c>
      <c r="B432" t="s">
        <v>85</v>
      </c>
      <c r="C432" t="s">
        <v>124</v>
      </c>
      <c r="D432" t="s">
        <v>125</v>
      </c>
      <c r="E432" t="s">
        <v>126</v>
      </c>
      <c r="F432" t="s">
        <v>109</v>
      </c>
      <c r="G432" t="s">
        <v>121</v>
      </c>
      <c r="H432" s="6">
        <v>-0.15375118708452037</v>
      </c>
    </row>
    <row r="433" spans="1:11" x14ac:dyDescent="0.25">
      <c r="A433">
        <v>6</v>
      </c>
      <c r="B433" t="s">
        <v>133</v>
      </c>
      <c r="C433" t="s">
        <v>134</v>
      </c>
      <c r="D433" t="s">
        <v>109</v>
      </c>
      <c r="E433" t="s">
        <v>158</v>
      </c>
      <c r="F433" t="s">
        <v>139</v>
      </c>
      <c r="G433" t="s">
        <v>115</v>
      </c>
      <c r="H433" s="6">
        <v>-0.13552810768112733</v>
      </c>
    </row>
    <row r="434" spans="1:11" x14ac:dyDescent="0.25">
      <c r="A434">
        <v>7</v>
      </c>
      <c r="B434" t="s">
        <v>127</v>
      </c>
      <c r="C434" t="s">
        <v>159</v>
      </c>
      <c r="D434" t="s">
        <v>125</v>
      </c>
      <c r="E434" t="s">
        <v>160</v>
      </c>
      <c r="F434" t="s">
        <v>144</v>
      </c>
      <c r="G434" t="s">
        <v>123</v>
      </c>
      <c r="H434" s="6">
        <v>-8.3811778574197637E-2</v>
      </c>
    </row>
    <row r="435" spans="1:11" x14ac:dyDescent="0.25">
      <c r="A435">
        <v>8</v>
      </c>
      <c r="B435" t="s">
        <v>103</v>
      </c>
      <c r="C435" t="s">
        <v>161</v>
      </c>
      <c r="D435" t="s">
        <v>125</v>
      </c>
      <c r="E435" t="s">
        <v>88</v>
      </c>
      <c r="F435" t="s">
        <v>162</v>
      </c>
      <c r="G435" t="s">
        <v>109</v>
      </c>
      <c r="H435" s="6">
        <v>-6.8425330673169374E-2</v>
      </c>
    </row>
    <row r="436" spans="1:11" x14ac:dyDescent="0.25">
      <c r="A436">
        <v>9</v>
      </c>
      <c r="B436" t="s">
        <v>163</v>
      </c>
      <c r="C436" t="s">
        <v>164</v>
      </c>
      <c r="D436" t="s">
        <v>125</v>
      </c>
      <c r="E436" t="s">
        <v>165</v>
      </c>
      <c r="F436" t="s">
        <v>162</v>
      </c>
      <c r="G436" t="s">
        <v>109</v>
      </c>
      <c r="H436" s="6">
        <v>-6.380125406636826E-2</v>
      </c>
    </row>
    <row r="437" spans="1:11" x14ac:dyDescent="0.25">
      <c r="A437">
        <v>10</v>
      </c>
      <c r="B437" t="s">
        <v>166</v>
      </c>
      <c r="C437" t="s">
        <v>166</v>
      </c>
      <c r="D437" t="s">
        <v>162</v>
      </c>
      <c r="E437" t="s">
        <v>167</v>
      </c>
      <c r="F437" t="s">
        <v>162</v>
      </c>
      <c r="G437" t="s">
        <v>125</v>
      </c>
      <c r="H437" s="6">
        <v>-6.3646051519494456E-2</v>
      </c>
    </row>
    <row r="440" spans="1:11" x14ac:dyDescent="0.25">
      <c r="A440" s="1" t="s">
        <v>168</v>
      </c>
    </row>
    <row r="441" spans="1:11" x14ac:dyDescent="0.25">
      <c r="A441" s="2" t="s">
        <v>70</v>
      </c>
      <c r="B441" s="3" t="s">
        <v>169</v>
      </c>
      <c r="C441" s="3" t="s">
        <v>170</v>
      </c>
      <c r="D441" s="3" t="s">
        <v>171</v>
      </c>
      <c r="E441" s="3" t="s">
        <v>172</v>
      </c>
      <c r="F441" s="3" t="s">
        <v>173</v>
      </c>
      <c r="G441" s="3" t="s">
        <v>174</v>
      </c>
      <c r="H441" s="3" t="s">
        <v>175</v>
      </c>
      <c r="I441" s="3" t="s">
        <v>176</v>
      </c>
      <c r="J441" s="3" t="s">
        <v>177</v>
      </c>
      <c r="K441" s="14" t="s">
        <v>178</v>
      </c>
    </row>
    <row r="442" spans="1:11" x14ac:dyDescent="0.25">
      <c r="A442">
        <v>2000</v>
      </c>
      <c r="B442" s="6">
        <v>8.617252298756406E-2</v>
      </c>
      <c r="C442" t="s">
        <v>52</v>
      </c>
      <c r="D442" t="s">
        <v>52</v>
      </c>
      <c r="E442" t="s">
        <v>52</v>
      </c>
      <c r="F442" t="s">
        <v>52</v>
      </c>
      <c r="G442" s="6">
        <v>0.12296873582077761</v>
      </c>
      <c r="H442" t="s">
        <v>52</v>
      </c>
      <c r="I442" t="s">
        <v>52</v>
      </c>
      <c r="J442" t="s">
        <v>52</v>
      </c>
      <c r="K442" s="13" t="s">
        <v>52</v>
      </c>
    </row>
    <row r="443" spans="1:11" x14ac:dyDescent="0.25">
      <c r="A443">
        <v>2001</v>
      </c>
      <c r="B443" s="6">
        <v>2.6074709670580232E-2</v>
      </c>
      <c r="C443" t="s">
        <v>52</v>
      </c>
      <c r="D443" t="s">
        <v>52</v>
      </c>
      <c r="E443" t="s">
        <v>52</v>
      </c>
      <c r="F443" t="s">
        <v>52</v>
      </c>
      <c r="G443" s="6">
        <v>-1.0556699041174844E-2</v>
      </c>
      <c r="H443" t="s">
        <v>52</v>
      </c>
      <c r="I443" t="s">
        <v>52</v>
      </c>
      <c r="J443" t="s">
        <v>52</v>
      </c>
      <c r="K443" s="13" t="s">
        <v>52</v>
      </c>
    </row>
    <row r="444" spans="1:11" x14ac:dyDescent="0.25">
      <c r="A444">
        <v>2002</v>
      </c>
      <c r="B444" s="6">
        <v>-1.3751073783327628E-2</v>
      </c>
      <c r="C444" s="6">
        <v>8.5073720344212678E-2</v>
      </c>
      <c r="D444" t="s">
        <v>52</v>
      </c>
      <c r="E444" t="s">
        <v>52</v>
      </c>
      <c r="F444" t="s">
        <v>52</v>
      </c>
      <c r="G444" s="6">
        <v>-0.14596457634388393</v>
      </c>
      <c r="H444" s="6">
        <v>-6.0799106131251834E-3</v>
      </c>
      <c r="I444" t="s">
        <v>52</v>
      </c>
      <c r="J444" t="s">
        <v>52</v>
      </c>
      <c r="K444" s="13" t="s">
        <v>52</v>
      </c>
    </row>
    <row r="445" spans="1:11" x14ac:dyDescent="0.25">
      <c r="A445">
        <v>2003</v>
      </c>
      <c r="B445" s="6">
        <v>0.11706465338617922</v>
      </c>
      <c r="C445" s="6">
        <v>6.7890022210379541E-2</v>
      </c>
      <c r="D445" t="s">
        <v>52</v>
      </c>
      <c r="E445" t="s">
        <v>52</v>
      </c>
      <c r="F445" t="s">
        <v>52</v>
      </c>
      <c r="G445" s="6">
        <v>-4.1656223951253568E-2</v>
      </c>
      <c r="H445" s="6">
        <v>-6.2579879982100906E-3</v>
      </c>
      <c r="I445" t="s">
        <v>52</v>
      </c>
      <c r="J445" t="s">
        <v>52</v>
      </c>
      <c r="K445" s="13" t="s">
        <v>52</v>
      </c>
    </row>
    <row r="446" spans="1:11" x14ac:dyDescent="0.25">
      <c r="A446">
        <v>2004</v>
      </c>
      <c r="B446" s="6">
        <v>0.15815055640288533</v>
      </c>
      <c r="C446" s="6">
        <v>6.6003983001597932E-2</v>
      </c>
      <c r="D446" s="6">
        <v>0.11617672433346526</v>
      </c>
      <c r="E446" t="s">
        <v>52</v>
      </c>
      <c r="F446" t="s">
        <v>52</v>
      </c>
      <c r="G446" s="6">
        <v>3.4745690294025966E-2</v>
      </c>
      <c r="H446" s="6">
        <v>-2.3823092312613592E-2</v>
      </c>
      <c r="I446" s="6">
        <v>4.7119020397100142E-2</v>
      </c>
      <c r="J446" t="s">
        <v>52</v>
      </c>
      <c r="K446" s="13" t="s">
        <v>52</v>
      </c>
    </row>
    <row r="447" spans="1:11" x14ac:dyDescent="0.25">
      <c r="A447">
        <v>2005</v>
      </c>
      <c r="B447" s="6">
        <v>0.18366245657220315</v>
      </c>
      <c r="C447" s="6">
        <v>0.14250124428429478</v>
      </c>
      <c r="D447" s="6">
        <v>9.9252098099940067E-2</v>
      </c>
      <c r="E447" t="s">
        <v>52</v>
      </c>
      <c r="F447" t="s">
        <v>52</v>
      </c>
      <c r="G447" s="6">
        <v>0.14241380069753484</v>
      </c>
      <c r="H447" s="6">
        <v>4.2109070173563801E-3</v>
      </c>
      <c r="I447" s="6">
        <v>1.6893715558474964E-2</v>
      </c>
      <c r="J447" t="s">
        <v>52</v>
      </c>
      <c r="K447" s="13" t="s">
        <v>52</v>
      </c>
    </row>
    <row r="448" spans="1:11" x14ac:dyDescent="0.25">
      <c r="A448">
        <v>2006</v>
      </c>
      <c r="B448" s="6">
        <v>0.20930623828560746</v>
      </c>
      <c r="C448" s="6">
        <v>0.1785307393243416</v>
      </c>
      <c r="D448" s="6">
        <v>0.10524272312817806</v>
      </c>
      <c r="E448" t="s">
        <v>52</v>
      </c>
      <c r="F448" t="s">
        <v>52</v>
      </c>
      <c r="G448" s="6">
        <v>0.10295633082081368</v>
      </c>
      <c r="H448" s="6">
        <v>6.065487865603858E-2</v>
      </c>
      <c r="I448" s="6">
        <v>1.025339828970373E-2</v>
      </c>
      <c r="J448" t="s">
        <v>52</v>
      </c>
      <c r="K448" s="13" t="s">
        <v>52</v>
      </c>
    </row>
    <row r="449" spans="1:11" x14ac:dyDescent="0.25">
      <c r="A449">
        <v>2007</v>
      </c>
      <c r="B449" s="6">
        <v>0.19131083755397005</v>
      </c>
      <c r="C449" s="6">
        <v>0.19393850047120065</v>
      </c>
      <c r="D449" s="6">
        <v>0.16126126309633837</v>
      </c>
      <c r="E449" s="6">
        <v>0.13820529368320744</v>
      </c>
      <c r="F449" t="s">
        <v>52</v>
      </c>
      <c r="G449" s="6">
        <v>8.4888493124142927E-2</v>
      </c>
      <c r="H449" s="6">
        <v>0.12687063219877759</v>
      </c>
      <c r="I449" s="6">
        <v>3.1751122841277901E-2</v>
      </c>
      <c r="J449" s="6">
        <v>5.8309670882040532E-2</v>
      </c>
      <c r="K449" s="13" t="s">
        <v>52</v>
      </c>
    </row>
    <row r="450" spans="1:11" x14ac:dyDescent="0.25">
      <c r="A450">
        <v>2008</v>
      </c>
      <c r="B450" s="6">
        <v>0.11068593868200782</v>
      </c>
      <c r="C450" s="6">
        <v>0.13858238357006147</v>
      </c>
      <c r="D450" s="6">
        <v>0.13722245809083033</v>
      </c>
      <c r="E450" s="6">
        <v>0.10266983584343126</v>
      </c>
      <c r="F450" t="s">
        <v>52</v>
      </c>
      <c r="G450" s="6">
        <v>-8.4413722944905789E-2</v>
      </c>
      <c r="H450" s="6">
        <v>-2.2916447127280914E-2</v>
      </c>
      <c r="I450" s="6">
        <v>-1.6359753205774652E-2</v>
      </c>
      <c r="J450" s="6">
        <v>-1.4622419716384449E-2</v>
      </c>
      <c r="K450" s="13" t="s">
        <v>52</v>
      </c>
    </row>
    <row r="451" spans="1:11" x14ac:dyDescent="0.25">
      <c r="A451">
        <v>2009</v>
      </c>
      <c r="B451" s="6">
        <v>5.7206568585839612E-2</v>
      </c>
      <c r="C451" s="6">
        <v>0.11577805163724686</v>
      </c>
      <c r="D451" s="6">
        <v>0.13864693784275706</v>
      </c>
      <c r="E451" s="6">
        <v>9.0607100284546771E-2</v>
      </c>
      <c r="F451" t="s">
        <v>52</v>
      </c>
      <c r="G451" s="6">
        <v>-5.6645640322607216E-2</v>
      </c>
      <c r="H451" s="6">
        <v>3.4109467858820519E-3</v>
      </c>
      <c r="I451" s="6">
        <v>5.4251352678117204E-2</v>
      </c>
      <c r="J451" s="6">
        <v>-1.0299744784758036E-2</v>
      </c>
      <c r="K451" s="13" t="s">
        <v>52</v>
      </c>
    </row>
    <row r="452" spans="1:11" x14ac:dyDescent="0.25">
      <c r="A452">
        <v>2010</v>
      </c>
      <c r="B452" s="6">
        <v>2.0578518733269879E-2</v>
      </c>
      <c r="C452" s="6">
        <v>9.2328052373273461E-2</v>
      </c>
      <c r="D452" s="6">
        <v>0.11716230503563363</v>
      </c>
      <c r="E452" s="6">
        <v>0.11713300864449683</v>
      </c>
      <c r="F452" t="s">
        <v>52</v>
      </c>
      <c r="G452" s="6">
        <v>-2.9034962283166821E-2</v>
      </c>
      <c r="H452" s="6">
        <v>2.2120624259976074E-2</v>
      </c>
      <c r="I452" s="6">
        <v>3.7552800233240813E-2</v>
      </c>
      <c r="J452" s="6">
        <v>1.3126191137736276E-2</v>
      </c>
      <c r="K452" s="13" t="s">
        <v>52</v>
      </c>
    </row>
    <row r="453" spans="1:11" x14ac:dyDescent="0.25">
      <c r="A453">
        <v>2011</v>
      </c>
      <c r="B453" s="6">
        <v>4.618382796743381E-2</v>
      </c>
      <c r="C453" s="6">
        <v>4.3776429716798182E-2</v>
      </c>
      <c r="D453" s="6">
        <v>8.8732008908912308E-2</v>
      </c>
      <c r="E453" s="6">
        <v>0.10910892494987157</v>
      </c>
      <c r="F453" t="s">
        <v>52</v>
      </c>
      <c r="G453" s="6">
        <v>0.14013459811954876</v>
      </c>
      <c r="H453" s="6">
        <v>-3.2863932645081917E-3</v>
      </c>
      <c r="I453" s="6">
        <v>2.5389319475953798E-2</v>
      </c>
      <c r="J453" s="6">
        <v>2.8187312510155271E-2</v>
      </c>
      <c r="K453" s="13" t="s">
        <v>52</v>
      </c>
    </row>
    <row r="454" spans="1:11" x14ac:dyDescent="0.25">
      <c r="A454">
        <v>2012</v>
      </c>
      <c r="B454" s="6">
        <v>5.2794436280868773E-2</v>
      </c>
      <c r="C454" s="6">
        <v>3.6021831852778075E-2</v>
      </c>
      <c r="D454" s="6">
        <v>8.288298277998174E-2</v>
      </c>
      <c r="E454" s="6">
        <v>0.11218089912465778</v>
      </c>
      <c r="F454" s="6">
        <v>0.10307075318239978</v>
      </c>
      <c r="G454" s="6">
        <v>0.10715770741233976</v>
      </c>
      <c r="H454" s="6">
        <v>1.5718740772255879E-2</v>
      </c>
      <c r="I454" s="6">
        <v>4.018267393265873E-2</v>
      </c>
      <c r="J454" s="6">
        <v>6.9852148453316998E-2</v>
      </c>
      <c r="K454" s="13">
        <v>4.391786928402408E-2</v>
      </c>
    </row>
    <row r="455" spans="1:11" x14ac:dyDescent="0.25">
      <c r="A455">
        <v>2013</v>
      </c>
      <c r="B455" s="6">
        <v>0.13396413701036147</v>
      </c>
      <c r="C455" s="6">
        <v>0.10600709919423634</v>
      </c>
      <c r="D455" s="6">
        <v>8.6784122166452926E-2</v>
      </c>
      <c r="E455" s="6">
        <v>0.12217654548915924</v>
      </c>
      <c r="F455" s="6">
        <v>0.10378113658490751</v>
      </c>
      <c r="G455" s="6">
        <v>0.16002999561074494</v>
      </c>
      <c r="H455" s="6">
        <v>0.17805107028794964</v>
      </c>
      <c r="I455" s="6">
        <v>6.0231231363314208E-2</v>
      </c>
      <c r="J455" s="6">
        <v>7.2871998526599091E-2</v>
      </c>
      <c r="K455" s="13">
        <v>4.5818910782914557E-2</v>
      </c>
    </row>
    <row r="456" spans="1:11" x14ac:dyDescent="0.25">
      <c r="A456">
        <v>2014</v>
      </c>
      <c r="B456" s="6">
        <v>0.17940960423254038</v>
      </c>
      <c r="C456" s="6">
        <v>0.11457775187484054</v>
      </c>
      <c r="D456" s="6">
        <v>8.4057290753788649E-2</v>
      </c>
      <c r="E456" s="6">
        <v>0.1151777402661569</v>
      </c>
      <c r="F456" s="6">
        <v>9.8539482500407782E-2</v>
      </c>
      <c r="G456" s="6">
        <v>0.20224656118532192</v>
      </c>
      <c r="H456" s="6">
        <v>0.15282025049917713</v>
      </c>
      <c r="I456" s="6">
        <v>7.1535817833888959E-2</v>
      </c>
      <c r="J456" s="6">
        <v>7.5524271705347035E-2</v>
      </c>
      <c r="K456" s="13">
        <v>4.1333053410452347E-2</v>
      </c>
    </row>
    <row r="457" spans="1:11" x14ac:dyDescent="0.25">
      <c r="A457">
        <v>2015</v>
      </c>
      <c r="B457" s="6">
        <v>0.11245468214699428</v>
      </c>
      <c r="C457" s="6">
        <v>9.1014318796997618E-2</v>
      </c>
      <c r="D457" s="6">
        <v>8.3621704445986156E-2</v>
      </c>
      <c r="E457" s="6">
        <v>9.1670987964266537E-2</v>
      </c>
      <c r="F457" s="6">
        <v>0.10835803254320608</v>
      </c>
      <c r="G457" s="6">
        <v>0.14953573759990491</v>
      </c>
      <c r="H457" s="6">
        <v>0.12399608034347298</v>
      </c>
      <c r="I457" s="6">
        <v>0.14673328031594379</v>
      </c>
      <c r="J457" s="6">
        <v>7.1848671831260535E-2</v>
      </c>
      <c r="K457" s="13">
        <v>4.881114609447601E-2</v>
      </c>
    </row>
    <row r="458" spans="1:11" x14ac:dyDescent="0.25">
      <c r="A458">
        <v>2016</v>
      </c>
      <c r="B458" s="6">
        <v>4.1484125541458861E-2</v>
      </c>
      <c r="C458" s="6">
        <v>0.10302334970485627</v>
      </c>
      <c r="D458" s="6">
        <v>7.9827753984947458E-2</v>
      </c>
      <c r="E458" s="6">
        <v>7.2991040898850335E-2</v>
      </c>
      <c r="F458" s="6">
        <v>0.10707667840911239</v>
      </c>
      <c r="G458" s="6">
        <v>8.7196433874707324E-2</v>
      </c>
      <c r="H458" s="6">
        <v>0.14492029765298153</v>
      </c>
      <c r="I458" s="6">
        <v>0.12671688797405056</v>
      </c>
      <c r="J458" s="6">
        <v>6.8249801918248032E-2</v>
      </c>
      <c r="K458" s="13">
        <v>6.5712137293598483E-2</v>
      </c>
    </row>
    <row r="459" spans="1:11" x14ac:dyDescent="0.25">
      <c r="A459">
        <v>2017</v>
      </c>
      <c r="B459" s="6">
        <v>6.4573771435848748E-2</v>
      </c>
      <c r="C459" s="6">
        <v>0.12204345898588964</v>
      </c>
      <c r="D459" s="6">
        <v>0.10384390909433994</v>
      </c>
      <c r="E459" s="6">
        <v>7.8175087727864856E-2</v>
      </c>
      <c r="F459" s="6">
        <v>0.11545874901911812</v>
      </c>
      <c r="G459" s="6">
        <v>0.11264584130460076</v>
      </c>
      <c r="H459" s="6">
        <v>0.15624554787736566</v>
      </c>
      <c r="I459" s="6">
        <v>0.13594716303145216</v>
      </c>
      <c r="J459" s="6">
        <v>8.370672781593691E-2</v>
      </c>
      <c r="K459" s="13">
        <v>9.7907790139847517E-2</v>
      </c>
    </row>
    <row r="460" spans="1:11" x14ac:dyDescent="0.25">
      <c r="A460">
        <v>2018</v>
      </c>
      <c r="B460" s="6">
        <v>5.9894371311039141E-2</v>
      </c>
      <c r="C460" s="6">
        <v>4.7679413078488775E-2</v>
      </c>
      <c r="D460" s="6">
        <v>8.9685289504082277E-2</v>
      </c>
      <c r="E460" s="6">
        <v>7.6448265614497357E-2</v>
      </c>
      <c r="F460" s="6">
        <v>9.6773448635427251E-2</v>
      </c>
      <c r="G460" s="6">
        <v>9.1085831358219682E-2</v>
      </c>
      <c r="H460" s="6">
        <v>8.3424406796666961E-2</v>
      </c>
      <c r="I460" s="6">
        <v>0.12532482259639943</v>
      </c>
      <c r="J460" s="6">
        <v>0.12974744168902652</v>
      </c>
      <c r="K460" s="13">
        <v>7.6377998339164144E-2</v>
      </c>
    </row>
    <row r="461" spans="1:11" x14ac:dyDescent="0.25">
      <c r="A461">
        <v>2019</v>
      </c>
      <c r="B461" s="6">
        <v>9.9432103347173006E-2</v>
      </c>
      <c r="C461" s="6">
        <v>5.7516028374039463E-2</v>
      </c>
      <c r="D461" s="6">
        <v>0.10007493937505019</v>
      </c>
      <c r="E461" s="6">
        <v>8.5672067190063927E-2</v>
      </c>
      <c r="F461" s="6">
        <v>9.5616037690853251E-2</v>
      </c>
      <c r="G461" s="6">
        <v>0.15117407854980747</v>
      </c>
      <c r="H461" s="6">
        <v>0.11548498748778901</v>
      </c>
      <c r="I461" s="6">
        <v>0.14570066999111297</v>
      </c>
      <c r="J461" s="6">
        <v>0.13399897826397722</v>
      </c>
      <c r="K461" s="13">
        <v>8.8682863849228299E-2</v>
      </c>
    </row>
    <row r="462" spans="1:11" x14ac:dyDescent="0.25">
      <c r="A462">
        <v>2020</v>
      </c>
      <c r="B462" s="6">
        <v>3.8941662240117525E-2</v>
      </c>
      <c r="C462" s="6">
        <v>7.6948606526388463E-2</v>
      </c>
      <c r="D462" s="6">
        <v>6.3208537247634755E-2</v>
      </c>
      <c r="E462" s="6">
        <v>8.3958647886884785E-2</v>
      </c>
      <c r="F462" s="6">
        <v>8.6741299867991062E-2</v>
      </c>
      <c r="G462" s="6">
        <v>0.14028515543877385</v>
      </c>
      <c r="H462" s="6">
        <v>0.15065378229680126</v>
      </c>
      <c r="I462" s="6">
        <v>0.12762010464756512</v>
      </c>
      <c r="J462" s="6">
        <v>0.13724682507096775</v>
      </c>
      <c r="K462" s="13">
        <v>9.7498341303802416E-2</v>
      </c>
    </row>
    <row r="463" spans="1:11" x14ac:dyDescent="0.25">
      <c r="A463">
        <v>2021</v>
      </c>
      <c r="B463" s="6">
        <v>0.1501788846637695</v>
      </c>
      <c r="C463" s="6">
        <v>0.11197763257505899</v>
      </c>
      <c r="D463" s="6">
        <v>7.8027829813174465E-2</v>
      </c>
      <c r="E463" s="6">
        <v>0.10749144153795487</v>
      </c>
      <c r="F463" s="6">
        <v>8.5832278285005392E-2</v>
      </c>
      <c r="G463" s="6">
        <v>0.25908053546207355</v>
      </c>
      <c r="H463" s="6">
        <v>0.1831666221376258</v>
      </c>
      <c r="I463" s="6">
        <v>0.14782327586385069</v>
      </c>
      <c r="J463" s="6">
        <v>0.16388636953565316</v>
      </c>
      <c r="K463" s="13">
        <v>0.1052584667087717</v>
      </c>
    </row>
    <row r="466" spans="1:8" x14ac:dyDescent="0.25">
      <c r="A466" s="1" t="s">
        <v>179</v>
      </c>
    </row>
    <row r="467" spans="1:8" x14ac:dyDescent="0.25">
      <c r="A467" s="3" t="s">
        <v>180</v>
      </c>
      <c r="B467" s="2" t="s">
        <v>82</v>
      </c>
      <c r="C467" s="2" t="s">
        <v>83</v>
      </c>
      <c r="D467" s="3" t="s">
        <v>181</v>
      </c>
      <c r="E467" s="2" t="s">
        <v>182</v>
      </c>
      <c r="F467" s="2" t="s">
        <v>183</v>
      </c>
      <c r="G467" s="3" t="s">
        <v>15</v>
      </c>
      <c r="H467" s="3" t="s">
        <v>10</v>
      </c>
    </row>
    <row r="468" spans="1:8" x14ac:dyDescent="0.25">
      <c r="A468">
        <v>1</v>
      </c>
      <c r="B468" s="5">
        <v>35796</v>
      </c>
      <c r="C468" s="5">
        <v>36433</v>
      </c>
      <c r="D468">
        <v>21</v>
      </c>
      <c r="E468" t="s">
        <v>184</v>
      </c>
      <c r="F468" t="s">
        <v>185</v>
      </c>
      <c r="G468" s="6">
        <v>0.35449102660489284</v>
      </c>
      <c r="H468" s="6">
        <v>0.35449102660489284</v>
      </c>
    </row>
    <row r="469" spans="1:8" x14ac:dyDescent="0.25">
      <c r="A469">
        <v>2</v>
      </c>
      <c r="B469" s="5">
        <v>36434</v>
      </c>
      <c r="C469" s="5">
        <v>36464</v>
      </c>
      <c r="D469">
        <v>1</v>
      </c>
      <c r="E469" t="s">
        <v>186</v>
      </c>
      <c r="F469" t="s">
        <v>187</v>
      </c>
      <c r="G469" s="6">
        <v>3.7398373983739797E-2</v>
      </c>
      <c r="H469" s="6">
        <v>6.3264445381695511E-2</v>
      </c>
    </row>
    <row r="470" spans="1:8" x14ac:dyDescent="0.25">
      <c r="A470">
        <v>3</v>
      </c>
      <c r="B470" s="5">
        <v>36465</v>
      </c>
      <c r="C470" s="5">
        <v>36494</v>
      </c>
      <c r="D470">
        <v>1</v>
      </c>
      <c r="E470" t="s">
        <v>184</v>
      </c>
      <c r="F470" t="s">
        <v>188</v>
      </c>
      <c r="G470" s="6">
        <v>2.0230067433558041E-2</v>
      </c>
      <c r="H470" s="6">
        <v>2.0230067433558041E-2</v>
      </c>
    </row>
    <row r="471" spans="1:8" x14ac:dyDescent="0.25">
      <c r="A471">
        <v>4</v>
      </c>
      <c r="B471" s="5">
        <v>36495</v>
      </c>
      <c r="C471" s="5">
        <v>36769</v>
      </c>
      <c r="D471">
        <v>9</v>
      </c>
      <c r="E471" t="s">
        <v>186</v>
      </c>
      <c r="F471" t="s">
        <v>189</v>
      </c>
      <c r="G471" s="6">
        <v>1.0958589374641781E-2</v>
      </c>
      <c r="H471" s="6">
        <v>0.10384289502703647</v>
      </c>
    </row>
    <row r="472" spans="1:8" x14ac:dyDescent="0.25">
      <c r="A472">
        <v>5</v>
      </c>
      <c r="B472" s="5">
        <v>36770</v>
      </c>
      <c r="C472" s="5">
        <v>36860</v>
      </c>
      <c r="D472">
        <v>3</v>
      </c>
      <c r="E472" t="s">
        <v>184</v>
      </c>
      <c r="F472" t="s">
        <v>190</v>
      </c>
      <c r="G472" s="6">
        <v>-0.13132555158057746</v>
      </c>
      <c r="H472" s="6">
        <v>-0.13132555158057746</v>
      </c>
    </row>
    <row r="473" spans="1:8" x14ac:dyDescent="0.25">
      <c r="A473">
        <v>6</v>
      </c>
      <c r="B473" s="5">
        <v>36861</v>
      </c>
      <c r="C473" s="5">
        <v>37833</v>
      </c>
      <c r="D473">
        <v>32</v>
      </c>
      <c r="E473" t="s">
        <v>191</v>
      </c>
      <c r="F473" t="s">
        <v>192</v>
      </c>
      <c r="G473" s="6">
        <v>0.19994668957984407</v>
      </c>
      <c r="H473" s="6">
        <v>-0.21750118727714196</v>
      </c>
    </row>
    <row r="474" spans="1:8" x14ac:dyDescent="0.25">
      <c r="A474">
        <v>7</v>
      </c>
      <c r="B474" s="5">
        <v>37834</v>
      </c>
      <c r="C474" s="5">
        <v>37894</v>
      </c>
      <c r="D474">
        <v>2</v>
      </c>
      <c r="E474" t="s">
        <v>184</v>
      </c>
      <c r="F474" t="s">
        <v>193</v>
      </c>
      <c r="G474" s="6">
        <v>8.4036164264325031E-3</v>
      </c>
      <c r="H474" s="6">
        <v>8.4036164264325031E-3</v>
      </c>
    </row>
    <row r="475" spans="1:8" x14ac:dyDescent="0.25">
      <c r="A475">
        <v>8</v>
      </c>
      <c r="B475" s="5">
        <v>37895</v>
      </c>
      <c r="C475" s="5">
        <v>39538</v>
      </c>
      <c r="D475">
        <v>54</v>
      </c>
      <c r="E475" t="s">
        <v>186</v>
      </c>
      <c r="F475" t="s">
        <v>194</v>
      </c>
      <c r="G475" s="6">
        <v>1.1823421851879807</v>
      </c>
      <c r="H475" s="6">
        <v>0.43520163484289132</v>
      </c>
    </row>
    <row r="476" spans="1:8" x14ac:dyDescent="0.25">
      <c r="A476">
        <v>9</v>
      </c>
      <c r="B476" s="5">
        <v>39539</v>
      </c>
      <c r="C476" s="5">
        <v>40086</v>
      </c>
      <c r="D476">
        <v>18</v>
      </c>
      <c r="E476" t="s">
        <v>191</v>
      </c>
      <c r="F476" t="s">
        <v>195</v>
      </c>
      <c r="G476" s="6">
        <v>8.8307584923960514E-2</v>
      </c>
      <c r="H476" s="6">
        <v>-0.17006192579336754</v>
      </c>
    </row>
    <row r="477" spans="1:8" x14ac:dyDescent="0.25">
      <c r="A477">
        <v>10</v>
      </c>
      <c r="B477" s="5">
        <v>40087</v>
      </c>
      <c r="C477" s="5">
        <v>40329</v>
      </c>
      <c r="D477">
        <v>8</v>
      </c>
      <c r="E477" t="s">
        <v>186</v>
      </c>
      <c r="F477" t="s">
        <v>196</v>
      </c>
      <c r="G477" s="6">
        <v>-8.1452959212295228E-2</v>
      </c>
      <c r="H477" s="6">
        <v>4.3804287674563902E-2</v>
      </c>
    </row>
    <row r="478" spans="1:8" x14ac:dyDescent="0.25">
      <c r="A478">
        <v>11</v>
      </c>
      <c r="B478" s="5">
        <v>40330</v>
      </c>
      <c r="C478" s="5">
        <v>40663</v>
      </c>
      <c r="D478">
        <v>11</v>
      </c>
      <c r="E478" t="s">
        <v>184</v>
      </c>
      <c r="F478" t="s">
        <v>197</v>
      </c>
      <c r="G478" s="6">
        <v>0.27232637056735465</v>
      </c>
      <c r="H478" s="6">
        <v>0.27232637056735465</v>
      </c>
    </row>
    <row r="479" spans="1:8" x14ac:dyDescent="0.25">
      <c r="A479">
        <v>12</v>
      </c>
      <c r="B479" s="5">
        <v>40664</v>
      </c>
      <c r="C479" s="5">
        <v>40755</v>
      </c>
      <c r="D479">
        <v>3</v>
      </c>
      <c r="E479" t="s">
        <v>186</v>
      </c>
      <c r="F479" t="s">
        <v>198</v>
      </c>
      <c r="G479" s="6">
        <v>-5.7962529274004471E-2</v>
      </c>
      <c r="H479" s="6">
        <v>-4.7881013215642088E-2</v>
      </c>
    </row>
    <row r="480" spans="1:8" x14ac:dyDescent="0.25">
      <c r="A480">
        <v>13</v>
      </c>
      <c r="B480" s="5">
        <v>40756</v>
      </c>
      <c r="C480" s="5">
        <v>41060</v>
      </c>
      <c r="D480">
        <v>10</v>
      </c>
      <c r="E480" t="s">
        <v>184</v>
      </c>
      <c r="F480" t="s">
        <v>199</v>
      </c>
      <c r="G480" s="6">
        <v>3.2504169292752794E-2</v>
      </c>
      <c r="H480" s="6">
        <v>3.2504169292753016E-2</v>
      </c>
    </row>
    <row r="481" spans="1:8" x14ac:dyDescent="0.25">
      <c r="A481">
        <v>14</v>
      </c>
      <c r="B481" s="5">
        <v>41061</v>
      </c>
      <c r="C481" s="5">
        <v>41090</v>
      </c>
      <c r="D481">
        <v>1</v>
      </c>
      <c r="E481" t="s">
        <v>191</v>
      </c>
      <c r="F481" t="s">
        <v>200</v>
      </c>
      <c r="G481" s="6">
        <v>3.6807553956852423E-4</v>
      </c>
      <c r="H481" s="6">
        <v>4.1089483646604252E-2</v>
      </c>
    </row>
    <row r="482" spans="1:8" x14ac:dyDescent="0.25">
      <c r="A482">
        <v>15</v>
      </c>
      <c r="B482" s="5">
        <v>41091</v>
      </c>
      <c r="C482" s="5">
        <v>41274</v>
      </c>
      <c r="D482">
        <v>6</v>
      </c>
      <c r="E482" t="s">
        <v>184</v>
      </c>
      <c r="F482" t="s">
        <v>201</v>
      </c>
      <c r="G482" s="6">
        <v>5.8643471879792797E-2</v>
      </c>
      <c r="H482" s="6">
        <v>5.8643471879793019E-2</v>
      </c>
    </row>
    <row r="483" spans="1:8" x14ac:dyDescent="0.25">
      <c r="A483">
        <v>16</v>
      </c>
      <c r="B483" s="5">
        <v>41275</v>
      </c>
      <c r="C483" s="5">
        <v>41305</v>
      </c>
      <c r="D483">
        <v>1</v>
      </c>
      <c r="E483" t="s">
        <v>186</v>
      </c>
      <c r="F483" t="s">
        <v>202</v>
      </c>
      <c r="G483" s="6">
        <v>3.3377837116154829E-2</v>
      </c>
      <c r="H483" s="6">
        <v>5.1762198371013035E-2</v>
      </c>
    </row>
    <row r="484" spans="1:8" x14ac:dyDescent="0.25">
      <c r="A484">
        <v>17</v>
      </c>
      <c r="B484" s="5">
        <v>41306</v>
      </c>
      <c r="C484" s="5">
        <v>42277</v>
      </c>
      <c r="D484">
        <v>32</v>
      </c>
      <c r="E484" t="s">
        <v>184</v>
      </c>
      <c r="F484" t="s">
        <v>203</v>
      </c>
      <c r="G484" s="6">
        <v>0.34977029190913012</v>
      </c>
      <c r="H484" s="6">
        <v>0.34977029190913012</v>
      </c>
    </row>
    <row r="485" spans="1:8" x14ac:dyDescent="0.25">
      <c r="A485">
        <v>18</v>
      </c>
      <c r="B485" s="5">
        <v>42278</v>
      </c>
      <c r="C485" s="5">
        <v>42308</v>
      </c>
      <c r="D485">
        <v>1</v>
      </c>
      <c r="E485" t="s">
        <v>191</v>
      </c>
      <c r="F485" t="s">
        <v>204</v>
      </c>
      <c r="G485" s="6">
        <v>1.341372912802008E-4</v>
      </c>
      <c r="H485" s="6">
        <v>8.4227164954273626E-2</v>
      </c>
    </row>
    <row r="486" spans="1:8" x14ac:dyDescent="0.25">
      <c r="A486">
        <v>19</v>
      </c>
      <c r="B486" s="5">
        <v>42309</v>
      </c>
      <c r="C486" s="5">
        <v>42400</v>
      </c>
      <c r="D486">
        <v>3</v>
      </c>
      <c r="E486" t="s">
        <v>184</v>
      </c>
      <c r="F486" t="s">
        <v>205</v>
      </c>
      <c r="G486" s="6">
        <v>-6.2222004309003265E-2</v>
      </c>
      <c r="H486" s="6">
        <v>-6.2222004309003265E-2</v>
      </c>
    </row>
    <row r="487" spans="1:8" x14ac:dyDescent="0.25">
      <c r="A487">
        <v>20</v>
      </c>
      <c r="B487" s="5">
        <v>42401</v>
      </c>
      <c r="C487" s="5">
        <v>42460</v>
      </c>
      <c r="D487">
        <v>2</v>
      </c>
      <c r="E487" t="s">
        <v>191</v>
      </c>
      <c r="F487" t="s">
        <v>206</v>
      </c>
      <c r="G487" s="6">
        <v>1.6099821186418506E-2</v>
      </c>
      <c r="H487" s="6">
        <v>6.6204313625065625E-2</v>
      </c>
    </row>
    <row r="488" spans="1:8" x14ac:dyDescent="0.25">
      <c r="A488">
        <v>21</v>
      </c>
      <c r="B488" s="5">
        <v>42461</v>
      </c>
      <c r="C488" s="5">
        <v>42886</v>
      </c>
      <c r="D488">
        <v>14</v>
      </c>
      <c r="E488" t="s">
        <v>184</v>
      </c>
      <c r="F488" t="s">
        <v>207</v>
      </c>
      <c r="G488" s="6">
        <v>0.19856548427005993</v>
      </c>
      <c r="H488" s="6">
        <v>0.19856548427005993</v>
      </c>
    </row>
    <row r="489" spans="1:8" x14ac:dyDescent="0.25">
      <c r="A489">
        <v>22</v>
      </c>
      <c r="B489" s="5">
        <v>42887</v>
      </c>
      <c r="C489" s="5">
        <v>43251</v>
      </c>
      <c r="D489">
        <v>12</v>
      </c>
      <c r="E489" t="s">
        <v>186</v>
      </c>
      <c r="F489" t="s">
        <v>208</v>
      </c>
      <c r="G489" s="6">
        <v>9.8741958336202584E-2</v>
      </c>
      <c r="H489" s="6">
        <v>0.14230121898329551</v>
      </c>
    </row>
    <row r="490" spans="1:8" x14ac:dyDescent="0.25">
      <c r="A490">
        <v>23</v>
      </c>
      <c r="B490" s="5">
        <v>43252</v>
      </c>
      <c r="C490" s="5">
        <v>43465</v>
      </c>
      <c r="D490">
        <v>7</v>
      </c>
      <c r="E490" t="s">
        <v>184</v>
      </c>
      <c r="F490" t="s">
        <v>209</v>
      </c>
      <c r="G490" s="6">
        <v>-6.3595281847045992E-2</v>
      </c>
      <c r="H490" s="6">
        <v>-6.359528184704577E-2</v>
      </c>
    </row>
    <row r="491" spans="1:8" x14ac:dyDescent="0.25">
      <c r="A491">
        <v>24</v>
      </c>
      <c r="B491" s="5">
        <v>43466</v>
      </c>
      <c r="C491" s="5">
        <v>43524</v>
      </c>
      <c r="D491">
        <v>2</v>
      </c>
      <c r="E491" t="s">
        <v>191</v>
      </c>
      <c r="F491" t="s">
        <v>210</v>
      </c>
      <c r="G491" s="6">
        <v>9.441406904405758E-3</v>
      </c>
      <c r="H491" s="6">
        <v>0.11458693397856878</v>
      </c>
    </row>
    <row r="492" spans="1:8" x14ac:dyDescent="0.25">
      <c r="A492">
        <v>25</v>
      </c>
      <c r="B492" s="5">
        <v>43525</v>
      </c>
      <c r="C492" s="5">
        <v>43921</v>
      </c>
      <c r="D492">
        <v>13</v>
      </c>
      <c r="E492" t="s">
        <v>184</v>
      </c>
      <c r="F492" t="s">
        <v>211</v>
      </c>
      <c r="G492" s="6">
        <v>-5.3084925048551335E-2</v>
      </c>
      <c r="H492" s="6">
        <v>-5.3084925048551335E-2</v>
      </c>
    </row>
    <row r="493" spans="1:8" x14ac:dyDescent="0.25">
      <c r="A493">
        <v>26</v>
      </c>
      <c r="B493" s="5">
        <v>43922</v>
      </c>
      <c r="C493" s="5">
        <v>43982</v>
      </c>
      <c r="D493">
        <v>2</v>
      </c>
      <c r="E493" t="s">
        <v>191</v>
      </c>
      <c r="F493" t="s">
        <v>212</v>
      </c>
      <c r="G493" s="6">
        <v>2.238444809750062E-2</v>
      </c>
      <c r="H493" s="6">
        <v>0.18179150773357922</v>
      </c>
    </row>
    <row r="494" spans="1:8" x14ac:dyDescent="0.25">
      <c r="A494">
        <v>27</v>
      </c>
      <c r="B494" s="5">
        <v>43983</v>
      </c>
      <c r="C494" s="5">
        <v>44347</v>
      </c>
      <c r="D494">
        <v>12</v>
      </c>
      <c r="E494" t="s">
        <v>184</v>
      </c>
      <c r="F494" t="s">
        <v>213</v>
      </c>
      <c r="G494" s="6">
        <v>0.40149589776622552</v>
      </c>
      <c r="H494" s="6">
        <v>0.40149589776622552</v>
      </c>
    </row>
    <row r="495" spans="1:8" x14ac:dyDescent="0.25">
      <c r="A495">
        <v>28</v>
      </c>
      <c r="B495" s="5">
        <v>44348</v>
      </c>
      <c r="C495" s="5">
        <v>44377</v>
      </c>
      <c r="D495">
        <v>1</v>
      </c>
      <c r="E495" t="s">
        <v>186</v>
      </c>
      <c r="F495" t="s">
        <v>214</v>
      </c>
      <c r="G495" s="6">
        <v>-4.5857691832085212E-3</v>
      </c>
      <c r="H495" s="6">
        <v>2.3077990520983249E-2</v>
      </c>
    </row>
    <row r="496" spans="1:8" x14ac:dyDescent="0.25">
      <c r="A496">
        <v>29</v>
      </c>
      <c r="B496" s="5">
        <v>44378</v>
      </c>
      <c r="C496" s="5">
        <v>44681</v>
      </c>
      <c r="D496">
        <v>10</v>
      </c>
      <c r="E496" t="s">
        <v>184</v>
      </c>
      <c r="F496" t="s">
        <v>215</v>
      </c>
      <c r="G496" s="6">
        <v>-2.8554198759796146E-2</v>
      </c>
      <c r="H496" s="6">
        <v>-2.8554198759796146E-2</v>
      </c>
    </row>
    <row r="497" spans="1:8" x14ac:dyDescent="0.25">
      <c r="A497">
        <v>30</v>
      </c>
      <c r="B497" s="5">
        <v>44682</v>
      </c>
      <c r="C497" s="5">
        <v>44834</v>
      </c>
      <c r="D497">
        <v>5</v>
      </c>
      <c r="E497" t="s">
        <v>191</v>
      </c>
      <c r="F497" t="s">
        <v>216</v>
      </c>
      <c r="G497" s="6">
        <v>-5.5591784024890734E-2</v>
      </c>
      <c r="H497" s="6">
        <v>-0.12625827438488491</v>
      </c>
    </row>
    <row r="498" spans="1:8" x14ac:dyDescent="0.25">
      <c r="A498">
        <v>31</v>
      </c>
      <c r="B498" s="5">
        <v>44835</v>
      </c>
      <c r="C498" s="5">
        <v>44865</v>
      </c>
      <c r="D498">
        <v>1</v>
      </c>
      <c r="E498" t="s">
        <v>191</v>
      </c>
      <c r="F498" t="s">
        <v>217</v>
      </c>
      <c r="G498" t="s">
        <v>217</v>
      </c>
      <c r="H498" t="s">
        <v>217</v>
      </c>
    </row>
    <row r="501" spans="1:8" x14ac:dyDescent="0.25">
      <c r="A501" s="1" t="s">
        <v>218</v>
      </c>
    </row>
    <row r="502" spans="1:8" x14ac:dyDescent="0.25">
      <c r="A502" t="s">
        <v>219</v>
      </c>
    </row>
    <row r="503" spans="1:8" x14ac:dyDescent="0.25">
      <c r="A503" t="s">
        <v>220</v>
      </c>
    </row>
    <row r="504" spans="1:8" x14ac:dyDescent="0.25">
      <c r="A504" t="s">
        <v>221</v>
      </c>
    </row>
    <row r="505" spans="1:8" x14ac:dyDescent="0.25">
      <c r="A505" t="s">
        <v>222</v>
      </c>
    </row>
    <row r="506" spans="1:8" x14ac:dyDescent="0.25">
      <c r="A506" t="s">
        <v>223</v>
      </c>
    </row>
    <row r="507" spans="1:8" x14ac:dyDescent="0.25">
      <c r="A507" t="s">
        <v>224</v>
      </c>
    </row>
    <row r="508" spans="1:8" x14ac:dyDescent="0.25">
      <c r="A508" t="s">
        <v>225</v>
      </c>
    </row>
    <row r="509" spans="1:8" x14ac:dyDescent="0.25">
      <c r="A509" t="s">
        <v>226</v>
      </c>
    </row>
    <row r="510" spans="1:8" x14ac:dyDescent="0.25">
      <c r="A510" t="s">
        <v>227</v>
      </c>
    </row>
    <row r="511" spans="1:8" x14ac:dyDescent="0.25">
      <c r="A511" t="s">
        <v>228</v>
      </c>
    </row>
    <row r="512" spans="1:8" x14ac:dyDescent="0.25">
      <c r="A512" t="s">
        <v>229</v>
      </c>
    </row>
    <row r="513" spans="1:1" x14ac:dyDescent="0.25">
      <c r="A513" t="s">
        <v>230</v>
      </c>
    </row>
    <row r="514" spans="1:1" x14ac:dyDescent="0.25">
      <c r="A514" t="s">
        <v>231</v>
      </c>
    </row>
    <row r="515" spans="1:1" x14ac:dyDescent="0.25">
      <c r="A515" t="s">
        <v>232</v>
      </c>
    </row>
    <row r="516" spans="1:1" x14ac:dyDescent="0.25">
      <c r="A516" t="s">
        <v>233</v>
      </c>
    </row>
    <row r="517" spans="1:1" x14ac:dyDescent="0.25">
      <c r="A517" t="s">
        <v>234</v>
      </c>
    </row>
    <row r="518" spans="1:1" x14ac:dyDescent="0.25">
      <c r="A518" t="s">
        <v>235</v>
      </c>
    </row>
    <row r="519" spans="1:1" x14ac:dyDescent="0.25">
      <c r="A519" t="s">
        <v>236</v>
      </c>
    </row>
    <row r="520" spans="1:1" x14ac:dyDescent="0.25">
      <c r="A520" t="s">
        <v>237</v>
      </c>
    </row>
    <row r="521" spans="1:1" x14ac:dyDescent="0.25">
      <c r="A521" t="s">
        <v>238</v>
      </c>
    </row>
    <row r="522" spans="1:1" x14ac:dyDescent="0.25">
      <c r="A522" t="s">
        <v>239</v>
      </c>
    </row>
    <row r="523" spans="1:1" x14ac:dyDescent="0.25">
      <c r="A523" t="s">
        <v>240</v>
      </c>
    </row>
    <row r="524" spans="1:1" x14ac:dyDescent="0.25">
      <c r="A524" t="s">
        <v>241</v>
      </c>
    </row>
    <row r="525" spans="1:1" x14ac:dyDescent="0.25">
      <c r="A525" t="s">
        <v>242</v>
      </c>
    </row>
    <row r="526" spans="1:1" x14ac:dyDescent="0.25">
      <c r="A526" t="s">
        <v>243</v>
      </c>
    </row>
    <row r="527" spans="1:1" x14ac:dyDescent="0.25">
      <c r="A527" t="s">
        <v>244</v>
      </c>
    </row>
    <row r="528" spans="1:1" x14ac:dyDescent="0.25">
      <c r="A528" t="s">
        <v>245</v>
      </c>
    </row>
    <row r="529" spans="1:1" x14ac:dyDescent="0.25">
      <c r="A529" t="s">
        <v>246</v>
      </c>
    </row>
    <row r="530" spans="1:1" x14ac:dyDescent="0.25">
      <c r="A530" t="s">
        <v>247</v>
      </c>
    </row>
    <row r="531" spans="1:1" x14ac:dyDescent="0.25">
      <c r="A531" t="s">
        <v>248</v>
      </c>
    </row>
    <row r="532" spans="1:1" x14ac:dyDescent="0.25">
      <c r="A532" t="s">
        <v>249</v>
      </c>
    </row>
    <row r="533" spans="1:1" x14ac:dyDescent="0.25">
      <c r="A533" t="s">
        <v>250</v>
      </c>
    </row>
    <row r="534" spans="1:1" x14ac:dyDescent="0.25">
      <c r="A534" t="s">
        <v>251</v>
      </c>
    </row>
    <row r="535" spans="1:1" x14ac:dyDescent="0.25">
      <c r="A535" t="s">
        <v>252</v>
      </c>
    </row>
    <row r="536" spans="1:1" x14ac:dyDescent="0.25">
      <c r="A536" t="s">
        <v>253</v>
      </c>
    </row>
    <row r="537" spans="1:1" x14ac:dyDescent="0.25">
      <c r="A537" t="s">
        <v>254</v>
      </c>
    </row>
    <row r="538" spans="1:1" x14ac:dyDescent="0.25">
      <c r="A538" t="s">
        <v>255</v>
      </c>
    </row>
  </sheetData>
  <mergeCells count="7">
    <mergeCell ref="C103:D103"/>
    <mergeCell ref="E103:F103"/>
    <mergeCell ref="B29:D29"/>
    <mergeCell ref="E29:H29"/>
    <mergeCell ref="I29:J29"/>
    <mergeCell ref="C72:D72"/>
    <mergeCell ref="E72:F72"/>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Dual Momentum Model Simulation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Matt</cp:lastModifiedBy>
  <dcterms:created xsi:type="dcterms:W3CDTF">2022-10-03T03:08:05Z</dcterms:created>
  <dcterms:modified xsi:type="dcterms:W3CDTF">2022-10-03T03:36:52Z</dcterms:modified>
</cp:coreProperties>
</file>