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luo/Desktop/00_Git/8_Python/20200223DeepMath/files/"/>
    </mc:Choice>
  </mc:AlternateContent>
  <xr:revisionPtr revIDLastSave="0" documentId="13_ncr:1_{BC723844-A1C2-C440-AE36-CFBAC2CFB3B6}" xr6:coauthVersionLast="45" xr6:coauthVersionMax="45" xr10:uidLastSave="{00000000-0000-0000-0000-000000000000}"/>
  <bookViews>
    <workbookView xWindow="660" yWindow="460" windowWidth="24940" windowHeight="14120" activeTab="1" xr2:uid="{8BAAF26A-62AA-7A4C-9B68-4207D91FB162}"/>
  </bookViews>
  <sheets>
    <sheet name="Sheet1" sheetId="1" r:id="rId1"/>
    <sheet name="Test Results" sheetId="3" r:id="rId2"/>
    <sheet name="Gradient Desc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2" l="1"/>
  <c r="M8" i="2"/>
  <c r="N8" i="2" s="1"/>
  <c r="L9" i="2" s="1"/>
  <c r="O9" i="2" s="1"/>
  <c r="M9" i="2" l="1"/>
  <c r="N9" i="2" s="1"/>
  <c r="L10" i="2" s="1"/>
  <c r="O10" i="2" s="1"/>
  <c r="I8" i="2"/>
  <c r="F8" i="2"/>
  <c r="H8" i="2" s="1"/>
  <c r="D9" i="2" s="1"/>
  <c r="E8" i="2"/>
  <c r="G8" i="2" s="1"/>
  <c r="C9" i="2" s="1"/>
  <c r="M10" i="2" l="1"/>
  <c r="N10" i="2" s="1"/>
  <c r="L11" i="2" s="1"/>
  <c r="O11" i="2" s="1"/>
  <c r="F9" i="2"/>
  <c r="H9" i="2" s="1"/>
  <c r="D10" i="2" s="1"/>
  <c r="I9" i="2"/>
  <c r="E9" i="2"/>
  <c r="G9" i="2" s="1"/>
  <c r="C10" i="2" s="1"/>
  <c r="M11" i="2" l="1"/>
  <c r="N11" i="2" s="1"/>
  <c r="L12" i="2" s="1"/>
  <c r="O12" i="2" s="1"/>
  <c r="I10" i="2"/>
  <c r="E10" i="2"/>
  <c r="G10" i="2" s="1"/>
  <c r="C11" i="2" s="1"/>
  <c r="F10" i="2"/>
  <c r="H10" i="2" s="1"/>
  <c r="D11" i="2" s="1"/>
  <c r="M12" i="2" l="1"/>
  <c r="N12" i="2" s="1"/>
  <c r="L13" i="2" s="1"/>
  <c r="O13" i="2" s="1"/>
  <c r="I11" i="2"/>
  <c r="E11" i="2"/>
  <c r="G11" i="2" s="1"/>
  <c r="C12" i="2" s="1"/>
  <c r="F11" i="2"/>
  <c r="H11" i="2" s="1"/>
  <c r="D12" i="2" s="1"/>
  <c r="M13" i="2" l="1"/>
  <c r="N13" i="2" s="1"/>
  <c r="L14" i="2" s="1"/>
  <c r="O14" i="2" s="1"/>
  <c r="I12" i="2"/>
  <c r="E12" i="2"/>
  <c r="G12" i="2" s="1"/>
  <c r="C13" i="2" s="1"/>
  <c r="F12" i="2"/>
  <c r="H12" i="2" s="1"/>
  <c r="D13" i="2" s="1"/>
  <c r="M14" i="2" l="1"/>
  <c r="N14" i="2" s="1"/>
  <c r="L15" i="2" s="1"/>
  <c r="O15" i="2" s="1"/>
  <c r="F13" i="2"/>
  <c r="H13" i="2" s="1"/>
  <c r="D14" i="2" s="1"/>
  <c r="I13" i="2"/>
  <c r="E13" i="2"/>
  <c r="G13" i="2" s="1"/>
  <c r="C14" i="2" s="1"/>
  <c r="M15" i="2" l="1"/>
  <c r="N15" i="2" s="1"/>
  <c r="L16" i="2" s="1"/>
  <c r="O16" i="2" s="1"/>
  <c r="I14" i="2"/>
  <c r="E14" i="2"/>
  <c r="G14" i="2" s="1"/>
  <c r="C15" i="2" s="1"/>
  <c r="F14" i="2"/>
  <c r="H14" i="2" s="1"/>
  <c r="D15" i="2" s="1"/>
  <c r="M16" i="2" l="1"/>
  <c r="N16" i="2" s="1"/>
  <c r="L17" i="2" s="1"/>
  <c r="O17" i="2" s="1"/>
  <c r="F15" i="2"/>
  <c r="H15" i="2" s="1"/>
  <c r="D16" i="2" s="1"/>
  <c r="I15" i="2"/>
  <c r="E15" i="2"/>
  <c r="G15" i="2" s="1"/>
  <c r="C16" i="2" s="1"/>
  <c r="M17" i="2" l="1"/>
  <c r="N17" i="2" s="1"/>
  <c r="L18" i="2" s="1"/>
  <c r="O18" i="2" s="1"/>
  <c r="F16" i="2"/>
  <c r="H16" i="2" s="1"/>
  <c r="D17" i="2" s="1"/>
  <c r="I16" i="2"/>
  <c r="E16" i="2"/>
  <c r="G16" i="2" s="1"/>
  <c r="C17" i="2" s="1"/>
  <c r="M18" i="2" l="1"/>
  <c r="N18" i="2" s="1"/>
  <c r="L19" i="2" s="1"/>
  <c r="O19" i="2" s="1"/>
  <c r="F17" i="2"/>
  <c r="H17" i="2" s="1"/>
  <c r="D18" i="2" s="1"/>
  <c r="I17" i="2"/>
  <c r="E17" i="2"/>
  <c r="G17" i="2" s="1"/>
  <c r="C18" i="2" s="1"/>
  <c r="M19" i="2" l="1"/>
  <c r="N19" i="2" s="1"/>
  <c r="L20" i="2" s="1"/>
  <c r="O20" i="2" s="1"/>
  <c r="F18" i="2"/>
  <c r="H18" i="2" s="1"/>
  <c r="D19" i="2" s="1"/>
  <c r="I18" i="2"/>
  <c r="E18" i="2"/>
  <c r="G18" i="2" s="1"/>
  <c r="C19" i="2" s="1"/>
  <c r="M20" i="2" l="1"/>
  <c r="N20" i="2" s="1"/>
  <c r="L21" i="2" s="1"/>
  <c r="O21" i="2" s="1"/>
  <c r="F19" i="2"/>
  <c r="H19" i="2" s="1"/>
  <c r="D20" i="2" s="1"/>
  <c r="I19" i="2"/>
  <c r="E19" i="2"/>
  <c r="G19" i="2" s="1"/>
  <c r="C20" i="2" s="1"/>
  <c r="M21" i="2" l="1"/>
  <c r="N21" i="2" s="1"/>
  <c r="L22" i="2" s="1"/>
  <c r="O22" i="2" s="1"/>
  <c r="I20" i="2"/>
  <c r="E20" i="2"/>
  <c r="G20" i="2" s="1"/>
  <c r="C21" i="2" s="1"/>
  <c r="F20" i="2"/>
  <c r="H20" i="2" s="1"/>
  <c r="D21" i="2" s="1"/>
  <c r="M22" i="2" l="1"/>
  <c r="N22" i="2" s="1"/>
  <c r="L23" i="2" s="1"/>
  <c r="O23" i="2" s="1"/>
  <c r="I21" i="2"/>
  <c r="E21" i="2"/>
  <c r="G21" i="2" s="1"/>
  <c r="C22" i="2" s="1"/>
  <c r="F21" i="2"/>
  <c r="H21" i="2" s="1"/>
  <c r="D22" i="2" s="1"/>
  <c r="M23" i="2" l="1"/>
  <c r="N23" i="2" s="1"/>
  <c r="L24" i="2" s="1"/>
  <c r="O24" i="2" s="1"/>
  <c r="I22" i="2"/>
  <c r="E22" i="2"/>
  <c r="G22" i="2" s="1"/>
  <c r="C23" i="2" s="1"/>
  <c r="F22" i="2"/>
  <c r="H22" i="2" s="1"/>
  <c r="D23" i="2" s="1"/>
  <c r="M24" i="2" l="1"/>
  <c r="N24" i="2" s="1"/>
  <c r="L25" i="2" s="1"/>
  <c r="O25" i="2" s="1"/>
  <c r="F23" i="2"/>
  <c r="H23" i="2" s="1"/>
  <c r="D24" i="2" s="1"/>
  <c r="I23" i="2"/>
  <c r="E23" i="2"/>
  <c r="G23" i="2" s="1"/>
  <c r="C24" i="2" s="1"/>
  <c r="M25" i="2" l="1"/>
  <c r="N25" i="2" s="1"/>
  <c r="L26" i="2" s="1"/>
  <c r="O26" i="2" s="1"/>
  <c r="I24" i="2"/>
  <c r="E24" i="2"/>
  <c r="G24" i="2" s="1"/>
  <c r="C25" i="2" s="1"/>
  <c r="F24" i="2"/>
  <c r="H24" i="2" s="1"/>
  <c r="D25" i="2" s="1"/>
  <c r="M26" i="2" l="1"/>
  <c r="N26" i="2" s="1"/>
  <c r="L27" i="2" s="1"/>
  <c r="O27" i="2" s="1"/>
  <c r="F25" i="2"/>
  <c r="H25" i="2" s="1"/>
  <c r="D26" i="2" s="1"/>
  <c r="I25" i="2"/>
  <c r="E25" i="2"/>
  <c r="G25" i="2" s="1"/>
  <c r="C26" i="2" s="1"/>
  <c r="M27" i="2" l="1"/>
  <c r="N27" i="2" s="1"/>
  <c r="L28" i="2" s="1"/>
  <c r="O28" i="2" s="1"/>
  <c r="F26" i="2"/>
  <c r="H26" i="2" s="1"/>
  <c r="D27" i="2" s="1"/>
  <c r="I26" i="2"/>
  <c r="E26" i="2"/>
  <c r="G26" i="2" s="1"/>
  <c r="C27" i="2" s="1"/>
  <c r="M28" i="2" l="1"/>
  <c r="N28" i="2" s="1"/>
  <c r="L29" i="2" s="1"/>
  <c r="O29" i="2" s="1"/>
  <c r="I27" i="2"/>
  <c r="E27" i="2"/>
  <c r="G27" i="2" s="1"/>
  <c r="C28" i="2" s="1"/>
  <c r="F27" i="2"/>
  <c r="H27" i="2" s="1"/>
  <c r="D28" i="2" s="1"/>
  <c r="M29" i="2" l="1"/>
  <c r="N29" i="2" s="1"/>
  <c r="L30" i="2" s="1"/>
  <c r="O30" i="2" s="1"/>
  <c r="F28" i="2"/>
  <c r="H28" i="2" s="1"/>
  <c r="D29" i="2" s="1"/>
  <c r="I28" i="2"/>
  <c r="E28" i="2"/>
  <c r="G28" i="2" s="1"/>
  <c r="C29" i="2" s="1"/>
  <c r="M30" i="2" l="1"/>
  <c r="N30" i="2" s="1"/>
  <c r="L31" i="2" s="1"/>
  <c r="O31" i="2" s="1"/>
  <c r="I29" i="2"/>
  <c r="E29" i="2"/>
  <c r="G29" i="2" s="1"/>
  <c r="C30" i="2" s="1"/>
  <c r="F29" i="2"/>
  <c r="H29" i="2" s="1"/>
  <c r="D30" i="2" s="1"/>
  <c r="M31" i="2" l="1"/>
  <c r="N31" i="2" s="1"/>
  <c r="L32" i="2" s="1"/>
  <c r="O32" i="2" s="1"/>
  <c r="I30" i="2"/>
  <c r="E30" i="2"/>
  <c r="G30" i="2" s="1"/>
  <c r="C31" i="2" s="1"/>
  <c r="F30" i="2"/>
  <c r="H30" i="2" s="1"/>
  <c r="D31" i="2" s="1"/>
  <c r="M32" i="2" l="1"/>
  <c r="N32" i="2" s="1"/>
  <c r="L33" i="2" s="1"/>
  <c r="O33" i="2" s="1"/>
  <c r="F31" i="2"/>
  <c r="H31" i="2" s="1"/>
  <c r="D32" i="2" s="1"/>
  <c r="I31" i="2"/>
  <c r="E31" i="2"/>
  <c r="G31" i="2" s="1"/>
  <c r="C32" i="2" s="1"/>
  <c r="M33" i="2" l="1"/>
  <c r="N33" i="2" s="1"/>
  <c r="L34" i="2" s="1"/>
  <c r="O34" i="2" s="1"/>
  <c r="I32" i="2"/>
  <c r="E32" i="2"/>
  <c r="G32" i="2" s="1"/>
  <c r="C33" i="2" s="1"/>
  <c r="F32" i="2"/>
  <c r="H32" i="2" s="1"/>
  <c r="D33" i="2" s="1"/>
  <c r="M34" i="2" l="1"/>
  <c r="N34" i="2" s="1"/>
  <c r="L35" i="2" s="1"/>
  <c r="O35" i="2" s="1"/>
  <c r="F33" i="2"/>
  <c r="H33" i="2" s="1"/>
  <c r="D34" i="2" s="1"/>
  <c r="I33" i="2"/>
  <c r="E33" i="2"/>
  <c r="G33" i="2" s="1"/>
  <c r="C34" i="2" s="1"/>
  <c r="M35" i="2" l="1"/>
  <c r="N35" i="2" s="1"/>
  <c r="L36" i="2" s="1"/>
  <c r="O36" i="2" s="1"/>
  <c r="F34" i="2"/>
  <c r="H34" i="2" s="1"/>
  <c r="D35" i="2" s="1"/>
  <c r="I34" i="2"/>
  <c r="E34" i="2"/>
  <c r="G34" i="2" s="1"/>
  <c r="C35" i="2" s="1"/>
  <c r="M36" i="2" l="1"/>
  <c r="N36" i="2" s="1"/>
  <c r="L37" i="2" s="1"/>
  <c r="O37" i="2" s="1"/>
  <c r="I35" i="2"/>
  <c r="E35" i="2"/>
  <c r="G35" i="2" s="1"/>
  <c r="C36" i="2" s="1"/>
  <c r="F35" i="2"/>
  <c r="H35" i="2" s="1"/>
  <c r="D36" i="2" s="1"/>
  <c r="M37" i="2" l="1"/>
  <c r="N37" i="2" s="1"/>
  <c r="L38" i="2" s="1"/>
  <c r="O38" i="2" s="1"/>
  <c r="F36" i="2"/>
  <c r="H36" i="2" s="1"/>
  <c r="D37" i="2" s="1"/>
  <c r="I36" i="2"/>
  <c r="E36" i="2"/>
  <c r="G36" i="2" s="1"/>
  <c r="C37" i="2" s="1"/>
  <c r="M38" i="2" l="1"/>
  <c r="N38" i="2" s="1"/>
  <c r="I37" i="2"/>
  <c r="E37" i="2"/>
  <c r="G37" i="2" s="1"/>
  <c r="C38" i="2" s="1"/>
  <c r="F37" i="2"/>
  <c r="H37" i="2" s="1"/>
  <c r="D38" i="2" s="1"/>
  <c r="F38" i="2" s="1"/>
  <c r="H38" i="2" s="1"/>
  <c r="I38" i="2" l="1"/>
  <c r="E38" i="2"/>
  <c r="G38" i="2" s="1"/>
</calcChain>
</file>

<file path=xl/sharedStrings.xml><?xml version="1.0" encoding="utf-8"?>
<sst xmlns="http://schemas.openxmlformats.org/spreadsheetml/2006/main" count="222" uniqueCount="131">
  <si>
    <t>梯度下降法</t>
  </si>
  <si>
    <t>η</t>
    <phoneticPr fontId="2"/>
  </si>
  <si>
    <t>No</t>
    <phoneticPr fontId="2"/>
  </si>
  <si>
    <t>位置</t>
  </si>
  <si>
    <t>梯度</t>
  </si>
  <si>
    <t>位移向量</t>
  </si>
  <si>
    <t>函数值</t>
  </si>
  <si>
    <t>i</t>
    <phoneticPr fontId="2"/>
  </si>
  <si>
    <t>⊿x</t>
    <phoneticPr fontId="2"/>
  </si>
  <si>
    <t>⊿y</t>
    <phoneticPr fontId="2"/>
  </si>
  <si>
    <t>z</t>
    <phoneticPr fontId="2"/>
  </si>
  <si>
    <t>位置</t>
    <phoneticPr fontId="1" type="noConversion"/>
  </si>
  <si>
    <t>w2[0][0]</t>
    <phoneticPr fontId="1" type="noConversion"/>
  </si>
  <si>
    <t>w2[0][1]</t>
  </si>
  <si>
    <t>w2[0][2]</t>
  </si>
  <si>
    <t>w2[0][3]</t>
  </si>
  <si>
    <t>w2[0][4]</t>
  </si>
  <si>
    <t>w2[0][5]</t>
  </si>
  <si>
    <t>w2[0][6]</t>
  </si>
  <si>
    <t>w2[0][7]</t>
  </si>
  <si>
    <t>w2[1][1]</t>
  </si>
  <si>
    <t>w2[0][8]</t>
  </si>
  <si>
    <t>w2[0][9]</t>
  </si>
  <si>
    <t>w2[0][10]</t>
  </si>
  <si>
    <t>w2[0][11]</t>
  </si>
  <si>
    <t>w2[1][2]</t>
  </si>
  <si>
    <t>w2[1][3]</t>
  </si>
  <si>
    <t>w2[1][4]</t>
  </si>
  <si>
    <t>w2[1][5]</t>
  </si>
  <si>
    <t>w2[1][6]</t>
  </si>
  <si>
    <t>w2[1][7]</t>
  </si>
  <si>
    <t>w2[1][8]</t>
  </si>
  <si>
    <t>w2[1][9]</t>
  </si>
  <si>
    <t>w2[1][10]</t>
  </si>
  <si>
    <t>w2[1][11]</t>
  </si>
  <si>
    <t>w2[1][0]</t>
    <phoneticPr fontId="1" type="noConversion"/>
  </si>
  <si>
    <t>w2[2][0]</t>
    <phoneticPr fontId="1" type="noConversion"/>
  </si>
  <si>
    <t>w2[2][1]</t>
  </si>
  <si>
    <t>w2[2][2]</t>
  </si>
  <si>
    <t>w2[2][3]</t>
  </si>
  <si>
    <t>w2[2][4]</t>
  </si>
  <si>
    <t>w2[2][5]</t>
  </si>
  <si>
    <t>w2[2][6]</t>
  </si>
  <si>
    <t>w2[2][7]</t>
  </si>
  <si>
    <t>w2[2][8]</t>
  </si>
  <si>
    <t>w2[2][9]</t>
  </si>
  <si>
    <t>w2[2][10]</t>
  </si>
  <si>
    <t>w2[2][11]</t>
  </si>
  <si>
    <t>b2[1][0]</t>
    <phoneticPr fontId="1" type="noConversion"/>
  </si>
  <si>
    <t>b2[2][0]</t>
    <phoneticPr fontId="1" type="noConversion"/>
  </si>
  <si>
    <t>b2[0][0]</t>
    <phoneticPr fontId="1" type="noConversion"/>
  </si>
  <si>
    <t>w3[0][0]</t>
    <phoneticPr fontId="1" type="noConversion"/>
  </si>
  <si>
    <t>w3[0][1]</t>
  </si>
  <si>
    <t>w3[0][2]</t>
  </si>
  <si>
    <t>w3[1][0]</t>
    <phoneticPr fontId="1" type="noConversion"/>
  </si>
  <si>
    <t>w3[1][1]</t>
  </si>
  <si>
    <t>w3[1][2]</t>
  </si>
  <si>
    <t>b3[0][0]</t>
    <phoneticPr fontId="1" type="noConversion"/>
  </si>
  <si>
    <t>b3[1][0]</t>
    <phoneticPr fontId="1" type="noConversion"/>
  </si>
  <si>
    <r>
      <t>x</t>
    </r>
    <r>
      <rPr>
        <vertAlign val="subscript"/>
        <sz val="11"/>
        <color theme="1"/>
        <rFont val="宋体"/>
        <family val="3"/>
        <charset val="134"/>
      </rPr>
      <t>i</t>
    </r>
    <phoneticPr fontId="2"/>
  </si>
  <si>
    <r>
      <t>y</t>
    </r>
    <r>
      <rPr>
        <vertAlign val="subscript"/>
        <sz val="11"/>
        <color theme="1"/>
        <rFont val="宋体"/>
        <family val="3"/>
        <charset val="134"/>
      </rPr>
      <t>i</t>
    </r>
    <phoneticPr fontId="2"/>
  </si>
  <si>
    <t>梯度</t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</si>
  <si>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宋体"/>
        <family val="3"/>
        <charset val="134"/>
      </rPr>
      <t>z/</t>
    </r>
    <r>
      <rPr>
        <sz val="12"/>
        <color theme="1"/>
        <rFont val="Times New Roman"/>
        <family val="1"/>
      </rPr>
      <t>∂</t>
    </r>
    <r>
      <rPr>
        <sz val="12"/>
        <color theme="1"/>
        <rFont val="宋体"/>
        <family val="3"/>
        <charset val="134"/>
      </rPr>
      <t>x</t>
    </r>
    <phoneticPr fontId="2"/>
  </si>
  <si>
    <t>∂z/∂w2[0][3]</t>
    <phoneticPr fontId="1" type="noConversion"/>
  </si>
  <si>
    <t>∂z/∂w2[0][4]</t>
  </si>
  <si>
    <t>∂z/∂w2[0][5]</t>
  </si>
  <si>
    <t>∂z/∂w2[0][6]</t>
  </si>
  <si>
    <t>∂z/∂w2[0][7]</t>
  </si>
  <si>
    <t>∂z/∂w2[0][8]</t>
  </si>
  <si>
    <t>∂z/∂w2[0][9]</t>
  </si>
  <si>
    <t>∂z/∂w2[0][10]</t>
  </si>
  <si>
    <t>∂z/∂w2[0][11]</t>
  </si>
  <si>
    <t>∂z/∂w2[1][3]</t>
  </si>
  <si>
    <t>∂z/∂w2[1][4]</t>
  </si>
  <si>
    <t>∂z/∂w2[1][5]</t>
  </si>
  <si>
    <t>∂z/∂w2[1][6]</t>
  </si>
  <si>
    <t>∂z/∂w2[1][7]</t>
  </si>
  <si>
    <t>∂z/∂w2[1][8]</t>
  </si>
  <si>
    <t>∂z/∂w2[1][9]</t>
  </si>
  <si>
    <t>∂z/∂w2[1][10]</t>
  </si>
  <si>
    <t>∂z/∂w2[1][11]</t>
  </si>
  <si>
    <t>∂z/∂w2[2][3]</t>
  </si>
  <si>
    <t>∂z/∂w2[2][4]</t>
  </si>
  <si>
    <t>∂z/∂w2[2][5]</t>
  </si>
  <si>
    <t>∂z/∂w2[2][6]</t>
  </si>
  <si>
    <t>∂z/∂w2[2][7]</t>
  </si>
  <si>
    <t>∂z/∂w2[2][8]</t>
  </si>
  <si>
    <t>∂z/∂w2[2][9]</t>
  </si>
  <si>
    <t>∂z/∂w2[2][10]</t>
  </si>
  <si>
    <t>∂z/∂w2[2][11]</t>
  </si>
  <si>
    <t>∂z/∂w2[2][12]</t>
  </si>
  <si>
    <r>
      <t>（例）z=x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+y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 xml:space="preserve"> +3</t>
    </r>
    <phoneticPr fontId="1" type="noConversion"/>
  </si>
  <si>
    <r>
      <rPr>
        <sz val="12"/>
        <color theme="1"/>
        <rFont val="Times New Roman"/>
        <family val="1"/>
      </rPr>
      <t>∂c</t>
    </r>
    <r>
      <rPr>
        <sz val="12"/>
        <color theme="1"/>
        <rFont val="SimSun"/>
        <family val="3"/>
        <charset val="134"/>
      </rPr>
      <t>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w2[0][2]</t>
    </r>
    <phoneticPr fontId="1" type="noConversion"/>
  </si>
  <si>
    <r>
      <rPr>
        <sz val="12"/>
        <color theme="1"/>
        <rFont val="Times New Roman"/>
        <family val="1"/>
      </rPr>
      <t>∂c</t>
    </r>
    <r>
      <rPr>
        <sz val="12"/>
        <color theme="1"/>
        <rFont val="SimSun"/>
        <family val="3"/>
        <charset val="134"/>
      </rPr>
      <t>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w2[1][2]</t>
    </r>
    <phoneticPr fontId="1" type="noConversion"/>
  </si>
  <si>
    <r>
      <rPr>
        <sz val="12"/>
        <color theme="1"/>
        <rFont val="Times New Roman"/>
        <family val="1"/>
      </rPr>
      <t>∂c</t>
    </r>
    <r>
      <rPr>
        <sz val="12"/>
        <color theme="1"/>
        <rFont val="SimSun"/>
        <family val="3"/>
        <charset val="134"/>
      </rPr>
      <t>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w2[2][2]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</si>
  <si>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c/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w3[0][1]=δ3[0][0] a2[1][0]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</si>
  <si>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c/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w3[1][1]</t>
    </r>
    <r>
      <rPr>
        <sz val="12"/>
        <color theme="1"/>
        <rFont val="宋体"/>
        <family val="1"/>
        <charset val="134"/>
      </rPr>
      <t>=δ3[1][0] a2[1][0]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</si>
  <si>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c/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w3[1][0]</t>
    </r>
    <r>
      <rPr>
        <sz val="12"/>
        <color theme="1"/>
        <rFont val="宋体"/>
        <family val="1"/>
        <charset val="134"/>
      </rPr>
      <t>=δ3[1][0] a2[0][0]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</si>
  <si>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c/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b3[0][0]</t>
    </r>
    <r>
      <rPr>
        <sz val="12"/>
        <color theme="1"/>
        <rFont val="宋体"/>
        <family val="3"/>
        <charset val="134"/>
      </rPr>
      <t>=δ3[0][0]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</si>
  <si>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c/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w3[1][2]</t>
    </r>
    <r>
      <rPr>
        <sz val="12"/>
        <color theme="1"/>
        <rFont val="宋体"/>
        <family val="3"/>
        <charset val="134"/>
      </rPr>
      <t>=δ3[1][0] a2[2][0]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</si>
  <si>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c/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w3[0][2]</t>
    </r>
    <r>
      <rPr>
        <sz val="12"/>
        <color theme="1"/>
        <rFont val="宋体"/>
        <family val="1"/>
        <charset val="134"/>
      </rPr>
      <t>=δ3[0][0] a2[2][0]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</si>
  <si>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c/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b3[1][0]</t>
    </r>
    <r>
      <rPr>
        <sz val="12"/>
        <color theme="1"/>
        <rFont val="宋体"/>
        <family val="3"/>
        <charset val="134"/>
      </rPr>
      <t>=δ3[1][0]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</si>
  <si>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宋体"/>
        <family val="3"/>
        <charset val="134"/>
      </rPr>
      <t>z/</t>
    </r>
    <r>
      <rPr>
        <sz val="12"/>
        <color theme="1"/>
        <rFont val="Times New Roman"/>
        <family val="1"/>
      </rPr>
      <t>∂</t>
    </r>
    <r>
      <rPr>
        <sz val="12"/>
        <color theme="1"/>
        <rFont val="宋体"/>
        <family val="3"/>
        <charset val="134"/>
      </rPr>
      <t>y</t>
    </r>
    <phoneticPr fontId="2"/>
  </si>
  <si>
    <r>
      <rPr>
        <sz val="12"/>
        <color theme="1"/>
        <rFont val="Times New Roman"/>
        <family val="1"/>
      </rPr>
      <t>∂c</t>
    </r>
    <r>
      <rPr>
        <sz val="12"/>
        <color theme="1"/>
        <rFont val="宋体"/>
        <family val="3"/>
      </rPr>
      <t>/</t>
    </r>
    <r>
      <rPr>
        <sz val="12"/>
        <color theme="1"/>
        <rFont val="Times New Roman"/>
        <family val="1"/>
      </rPr>
      <t>∂</t>
    </r>
    <r>
      <rPr>
        <sz val="12"/>
        <color theme="1"/>
        <rFont val="宋体"/>
        <family val="3"/>
      </rPr>
      <t>w2[0][0]</t>
    </r>
    <r>
      <rPr>
        <sz val="12"/>
        <color theme="1"/>
        <rFont val="宋体"/>
        <family val="1"/>
        <charset val="134"/>
      </rPr>
      <t>=δ2[0][0] a1[0][0]</t>
    </r>
    <phoneticPr fontId="1" type="noConversion"/>
  </si>
  <si>
    <r>
      <rPr>
        <sz val="12"/>
        <color theme="1"/>
        <rFont val="Times New Roman"/>
        <family val="1"/>
      </rPr>
      <t>∂c</t>
    </r>
    <r>
      <rPr>
        <sz val="12"/>
        <color theme="1"/>
        <rFont val="SimSun"/>
        <family val="3"/>
        <charset val="134"/>
      </rPr>
      <t>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w2[1][0]</t>
    </r>
    <r>
      <rPr>
        <sz val="12"/>
        <color theme="1"/>
        <rFont val="宋体"/>
        <family val="1"/>
        <charset val="134"/>
      </rPr>
      <t>=δ2[1][0] a1[0][0]</t>
    </r>
    <phoneticPr fontId="1" type="noConversion"/>
  </si>
  <si>
    <r>
      <rPr>
        <sz val="12"/>
        <color theme="1"/>
        <rFont val="Times New Roman"/>
        <family val="1"/>
      </rPr>
      <t>∂c</t>
    </r>
    <r>
      <rPr>
        <sz val="12"/>
        <color theme="1"/>
        <rFont val="SimSun"/>
        <family val="3"/>
        <charset val="134"/>
      </rPr>
      <t>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w2[2][0]</t>
    </r>
    <r>
      <rPr>
        <sz val="12"/>
        <color theme="1"/>
        <rFont val="宋体"/>
        <family val="1"/>
        <charset val="134"/>
      </rPr>
      <t>=δ2[2][0] a1[0][0]</t>
    </r>
    <phoneticPr fontId="1" type="noConversion"/>
  </si>
  <si>
    <r>
      <rPr>
        <sz val="12"/>
        <color theme="1"/>
        <rFont val="Times New Roman"/>
        <family val="1"/>
      </rPr>
      <t>∂c</t>
    </r>
    <r>
      <rPr>
        <sz val="12"/>
        <color theme="1"/>
        <rFont val="SimSun"/>
        <family val="3"/>
        <charset val="134"/>
      </rPr>
      <t>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w2[0][1]</t>
    </r>
    <r>
      <rPr>
        <sz val="12"/>
        <color theme="1"/>
        <rFont val="宋体"/>
        <family val="1"/>
        <charset val="134"/>
      </rPr>
      <t>=δ2[0][0] a1[1][0]</t>
    </r>
    <phoneticPr fontId="1" type="noConversion"/>
  </si>
  <si>
    <r>
      <rPr>
        <sz val="12"/>
        <color theme="1"/>
        <rFont val="Times New Roman"/>
        <family val="1"/>
      </rPr>
      <t>∂c</t>
    </r>
    <r>
      <rPr>
        <sz val="12"/>
        <color theme="1"/>
        <rFont val="SimSun"/>
        <family val="3"/>
        <charset val="134"/>
      </rPr>
      <t>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w2[1][1]</t>
    </r>
    <r>
      <rPr>
        <sz val="12"/>
        <color theme="1"/>
        <rFont val="宋体"/>
        <family val="1"/>
        <charset val="134"/>
      </rPr>
      <t>=δ2[1][0] a1[1][0]</t>
    </r>
    <phoneticPr fontId="1" type="noConversion"/>
  </si>
  <si>
    <r>
      <rPr>
        <sz val="12"/>
        <color theme="1"/>
        <rFont val="Times New Roman"/>
        <family val="1"/>
      </rPr>
      <t>∂c</t>
    </r>
    <r>
      <rPr>
        <sz val="12"/>
        <color theme="1"/>
        <rFont val="SimSun"/>
        <family val="3"/>
        <charset val="134"/>
      </rPr>
      <t>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w2[2][1]</t>
    </r>
    <r>
      <rPr>
        <sz val="12"/>
        <color theme="1"/>
        <rFont val="宋体"/>
        <family val="1"/>
        <charset val="134"/>
      </rPr>
      <t>=δ2[1][0] a1[1][0]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</si>
  <si>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c/</t>
    </r>
    <r>
      <rPr>
        <sz val="12"/>
        <color theme="1"/>
        <rFont val="Times New Roman"/>
        <family val="1"/>
      </rPr>
      <t>∂</t>
    </r>
    <r>
      <rPr>
        <sz val="12"/>
        <color theme="1"/>
        <rFont val="SimSun"/>
        <family val="3"/>
        <charset val="134"/>
      </rPr>
      <t>w</t>
    </r>
    <r>
      <rPr>
        <vertAlign val="superscript"/>
        <sz val="12"/>
        <color theme="1"/>
        <rFont val="SimSun"/>
        <family val="3"/>
        <charset val="134"/>
      </rPr>
      <t>3</t>
    </r>
    <r>
      <rPr>
        <vertAlign val="subscript"/>
        <sz val="12"/>
        <color theme="1"/>
        <rFont val="SimSun"/>
        <family val="3"/>
        <charset val="134"/>
      </rPr>
      <t>00</t>
    </r>
    <r>
      <rPr>
        <sz val="12"/>
        <color theme="1"/>
        <rFont val="SimSun"/>
        <family val="3"/>
        <charset val="134"/>
      </rPr>
      <t>[0][0]</t>
    </r>
    <r>
      <rPr>
        <sz val="12"/>
        <color theme="1"/>
        <rFont val="宋体"/>
        <family val="1"/>
        <charset val="134"/>
      </rPr>
      <t>=δ3[0][0] a2[0][0]</t>
    </r>
    <phoneticPr fontId="1" type="noConversion"/>
  </si>
  <si>
    <t>Delta3</t>
    <phoneticPr fontId="1" type="noConversion"/>
  </si>
  <si>
    <t>w3：</t>
    <phoneticPr fontId="1" type="noConversion"/>
  </si>
  <si>
    <t>b3：</t>
    <phoneticPr fontId="1" type="noConversion"/>
  </si>
  <si>
    <t>w2：</t>
    <phoneticPr fontId="1" type="noConversion"/>
  </si>
  <si>
    <t>b2：</t>
    <phoneticPr fontId="1" type="noConversion"/>
  </si>
  <si>
    <t>2x3</t>
    <phoneticPr fontId="1" type="noConversion"/>
  </si>
  <si>
    <t>2x1</t>
    <phoneticPr fontId="1" type="noConversion"/>
  </si>
  <si>
    <t>3x12</t>
    <phoneticPr fontId="1" type="noConversion"/>
  </si>
  <si>
    <t>3x1</t>
    <phoneticPr fontId="1" type="noConversion"/>
  </si>
  <si>
    <t>待定参数矩阵</t>
    <phoneticPr fontId="1" type="noConversion"/>
  </si>
  <si>
    <r>
      <t>（例）y=x</t>
    </r>
    <r>
      <rPr>
        <vertAlign val="superscript"/>
        <sz val="11"/>
        <color theme="1"/>
        <rFont val="宋体"/>
        <family val="3"/>
        <charset val="134"/>
      </rPr>
      <t>2</t>
    </r>
    <phoneticPr fontId="1" type="noConversion"/>
  </si>
  <si>
    <r>
      <rPr>
        <sz val="12"/>
        <color theme="1"/>
        <rFont val="Times New Roman"/>
        <family val="1"/>
      </rPr>
      <t>∂</t>
    </r>
    <r>
      <rPr>
        <sz val="12"/>
        <color theme="1"/>
        <rFont val="宋体"/>
        <family val="3"/>
        <charset val="134"/>
      </rPr>
      <t>y/</t>
    </r>
    <r>
      <rPr>
        <sz val="12"/>
        <color theme="1"/>
        <rFont val="Times New Roman"/>
        <family val="1"/>
      </rPr>
      <t>∂</t>
    </r>
    <r>
      <rPr>
        <sz val="12"/>
        <color theme="1"/>
        <rFont val="宋体"/>
        <family val="3"/>
        <charset val="134"/>
      </rPr>
      <t>x</t>
    </r>
    <phoneticPr fontId="2"/>
  </si>
  <si>
    <t>y</t>
    <phoneticPr fontId="2"/>
  </si>
  <si>
    <t>lr=1</t>
    <phoneticPr fontId="1" type="noConversion"/>
  </si>
  <si>
    <t>steps = 100</t>
    <phoneticPr fontId="1" type="noConversion"/>
  </si>
  <si>
    <t>lr=0.1</t>
    <phoneticPr fontId="1" type="noConversion"/>
  </si>
  <si>
    <t>steps=10</t>
    <phoneticPr fontId="1" type="noConversion"/>
  </si>
  <si>
    <t>steps=1000</t>
    <phoneticPr fontId="1" type="noConversion"/>
  </si>
  <si>
    <t>lr=0.01</t>
    <phoneticPr fontId="1" type="noConversion"/>
  </si>
  <si>
    <t>steps = 10000</t>
    <phoneticPr fontId="1" type="noConversion"/>
  </si>
  <si>
    <t>lr=0.001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</si>
</sst>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name val="等线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vertAlign val="subscript"/>
      <sz val="11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SimSun"/>
      <family val="3"/>
      <charset val="134"/>
    </font>
    <font>
      <sz val="12"/>
      <color theme="1"/>
      <name val="宋体"/>
      <family val="3"/>
    </font>
    <font>
      <vertAlign val="superscript"/>
      <sz val="12"/>
      <color theme="1"/>
      <name val="SimSun"/>
      <family val="3"/>
      <charset val="134"/>
    </font>
    <font>
      <vertAlign val="subscript"/>
      <sz val="12"/>
      <color theme="1"/>
      <name val="SimSun"/>
      <family val="3"/>
      <charset val="134"/>
    </font>
    <font>
      <sz val="16"/>
      <color theme="1"/>
      <name val="宋体"/>
      <family val="3"/>
      <charset val="134"/>
    </font>
    <font>
      <sz val="16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176" fontId="4" fillId="0" borderId="4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5" xfId="0" applyFont="1" applyBorder="1">
      <alignment vertical="center"/>
    </xf>
    <xf numFmtId="176" fontId="4" fillId="0" borderId="5" xfId="0" applyNumberFormat="1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6" xfId="0" applyFont="1" applyBorder="1">
      <alignment vertical="center"/>
    </xf>
    <xf numFmtId="176" fontId="4" fillId="0" borderId="6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12" xfId="0" applyFont="1" applyBorder="1">
      <alignment vertical="center"/>
    </xf>
    <xf numFmtId="176" fontId="4" fillId="0" borderId="7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176" fontId="4" fillId="0" borderId="12" xfId="0" applyNumberFormat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Border="1">
      <alignment vertical="center"/>
    </xf>
    <xf numFmtId="0" fontId="12" fillId="2" borderId="0" xfId="0" applyFont="1" applyFill="1" applyBorder="1" applyAlignment="1">
      <alignment horizontal="left" vertical="center"/>
    </xf>
    <xf numFmtId="58" fontId="4" fillId="2" borderId="0" xfId="0" applyNumberFormat="1" applyFont="1" applyFill="1" applyBorder="1">
      <alignment vertical="center"/>
    </xf>
    <xf numFmtId="0" fontId="12" fillId="2" borderId="0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left" vertical="center"/>
    </xf>
    <xf numFmtId="0" fontId="12" fillId="0" borderId="0" xfId="0" applyFont="1">
      <alignment vertical="center"/>
    </xf>
    <xf numFmtId="0" fontId="12" fillId="3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3" fillId="4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2" fillId="0" borderId="7" xfId="0" applyFont="1" applyBorder="1">
      <alignment vertical="center"/>
    </xf>
    <xf numFmtId="0" fontId="12" fillId="0" borderId="8" xfId="0" applyFont="1" applyBorder="1">
      <alignment vertical="center"/>
    </xf>
    <xf numFmtId="0" fontId="12" fillId="0" borderId="9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11" fontId="12" fillId="0" borderId="12" xfId="0" applyNumberFormat="1" applyFont="1" applyBorder="1" applyAlignment="1">
      <alignment horizontal="center" vertical="center"/>
    </xf>
    <xf numFmtId="11" fontId="12" fillId="0" borderId="13" xfId="0" applyNumberFormat="1" applyFont="1" applyBorder="1" applyAlignment="1">
      <alignment horizontal="center" vertical="center"/>
    </xf>
    <xf numFmtId="11" fontId="12" fillId="0" borderId="14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'Gradient Descent'!$L$8:$L$38</c:f>
              <c:numCache>
                <c:formatCode>0.00_ </c:formatCode>
                <c:ptCount val="31"/>
                <c:pt idx="0">
                  <c:v>-10</c:v>
                </c:pt>
                <c:pt idx="1">
                  <c:v>-8</c:v>
                </c:pt>
                <c:pt idx="2">
                  <c:v>-6.4</c:v>
                </c:pt>
                <c:pt idx="3">
                  <c:v>-5.12</c:v>
                </c:pt>
                <c:pt idx="4">
                  <c:v>-4.0960000000000001</c:v>
                </c:pt>
                <c:pt idx="5">
                  <c:v>-3.2768000000000002</c:v>
                </c:pt>
                <c:pt idx="6">
                  <c:v>-2.6214400000000002</c:v>
                </c:pt>
                <c:pt idx="7">
                  <c:v>-2.0971520000000003</c:v>
                </c:pt>
                <c:pt idx="8">
                  <c:v>-1.6777216000000004</c:v>
                </c:pt>
                <c:pt idx="9">
                  <c:v>-1.3421772800000003</c:v>
                </c:pt>
                <c:pt idx="10">
                  <c:v>-1.0737418240000003</c:v>
                </c:pt>
                <c:pt idx="11">
                  <c:v>-0.85899345920000025</c:v>
                </c:pt>
                <c:pt idx="12">
                  <c:v>-0.68719476736000018</c:v>
                </c:pt>
                <c:pt idx="13">
                  <c:v>-0.5497558138880001</c:v>
                </c:pt>
                <c:pt idx="14">
                  <c:v>-0.43980465111040007</c:v>
                </c:pt>
                <c:pt idx="15">
                  <c:v>-0.35184372088832006</c:v>
                </c:pt>
                <c:pt idx="16">
                  <c:v>-0.28147497671065602</c:v>
                </c:pt>
                <c:pt idx="17">
                  <c:v>-0.22517998136852482</c:v>
                </c:pt>
                <c:pt idx="18">
                  <c:v>-0.18014398509481985</c:v>
                </c:pt>
                <c:pt idx="19">
                  <c:v>-0.14411518807585588</c:v>
                </c:pt>
                <c:pt idx="20">
                  <c:v>-0.11529215046068471</c:v>
                </c:pt>
                <c:pt idx="21">
                  <c:v>-9.2233720368547767E-2</c:v>
                </c:pt>
                <c:pt idx="22">
                  <c:v>-7.3786976294838214E-2</c:v>
                </c:pt>
                <c:pt idx="23">
                  <c:v>-5.9029581035870568E-2</c:v>
                </c:pt>
                <c:pt idx="24">
                  <c:v>-4.7223664828696457E-2</c:v>
                </c:pt>
                <c:pt idx="25">
                  <c:v>-3.7778931862957166E-2</c:v>
                </c:pt>
                <c:pt idx="26">
                  <c:v>-3.0223145490365734E-2</c:v>
                </c:pt>
                <c:pt idx="27">
                  <c:v>-2.4178516392292588E-2</c:v>
                </c:pt>
                <c:pt idx="28">
                  <c:v>-1.9342813113834071E-2</c:v>
                </c:pt>
                <c:pt idx="29">
                  <c:v>-1.5474250491067256E-2</c:v>
                </c:pt>
                <c:pt idx="30">
                  <c:v>-1.2379400392853806E-2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A-2E43-A974-3BD1476F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59519"/>
        <c:axId val="682602207"/>
      </c:lineChart>
      <c:catAx>
        <c:axId val="62535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02207"/>
        <c:crosses val="autoZero"/>
        <c:auto val="1"/>
        <c:lblAlgn val="ctr"/>
        <c:lblOffset val="100"/>
        <c:noMultiLvlLbl val="0"/>
      </c:catAx>
      <c:valAx>
        <c:axId val="6826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35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651933</xdr:colOff>
      <xdr:row>8</xdr:row>
      <xdr:rowOff>169334</xdr:rowOff>
    </xdr:from>
    <xdr:to>
      <xdr:col>22</xdr:col>
      <xdr:colOff>245533</xdr:colOff>
      <xdr:row>22</xdr:row>
      <xdr:rowOff>67734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F6DDFD-066F-F041-953C-4500DC00D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4BD3-EE79-034B-BBB1-81BEAC780DE8}">
  <dimension ref="A1:O64"/>
  <sheetViews>
    <sheetView zoomScale="88" zoomScaleNormal="81" workbookViewId="0">
      <selection activeCell="K18" sqref="K18"/>
    </sheetView>
  </sheetViews>
  <sheetFormatPr baseColWidth="10" defaultColWidth="8.83203125" defaultRowHeight="15"/>
  <cols>
    <col min="1" max="1" width="2.6640625" style="1" customWidth="1"/>
    <col min="2" max="2" width="10.83203125" style="32" customWidth="1"/>
    <col min="3" max="3" width="10.83203125" style="33" customWidth="1"/>
    <col min="4" max="15" width="10.83203125" style="1" customWidth="1"/>
    <col min="16" max="24" width="34.83203125" style="1" customWidth="1"/>
    <col min="25" max="16384" width="8.83203125" style="1"/>
  </cols>
  <sheetData>
    <row r="1" spans="1:15" customFormat="1" ht="16">
      <c r="A1" s="1"/>
      <c r="B1" s="32"/>
      <c r="C1" s="33"/>
      <c r="D1" s="1"/>
      <c r="E1" s="1"/>
      <c r="F1" s="1"/>
      <c r="G1" s="1"/>
      <c r="H1" s="1"/>
      <c r="I1" s="1"/>
      <c r="J1" s="1"/>
    </row>
    <row r="2" spans="1:15" customFormat="1" ht="16">
      <c r="A2" s="1"/>
      <c r="B2" s="42" t="s">
        <v>119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customFormat="1" ht="16">
      <c r="A3" s="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ht="19" customHeight="1">
      <c r="B4" s="43" t="s">
        <v>111</v>
      </c>
      <c r="C4" s="44" t="s">
        <v>115</v>
      </c>
      <c r="D4" s="34" t="s">
        <v>51</v>
      </c>
      <c r="E4" s="34" t="s">
        <v>52</v>
      </c>
      <c r="F4" s="34" t="s">
        <v>53</v>
      </c>
      <c r="G4" s="34"/>
      <c r="H4" s="34"/>
      <c r="I4" s="34"/>
      <c r="J4" s="34"/>
      <c r="K4" s="34"/>
      <c r="L4" s="34"/>
      <c r="M4" s="34"/>
      <c r="N4" s="34"/>
      <c r="O4" s="34"/>
    </row>
    <row r="5" spans="1:15" ht="19" customHeight="1">
      <c r="B5" s="43"/>
      <c r="C5" s="44"/>
      <c r="D5" s="34" t="s">
        <v>54</v>
      </c>
      <c r="E5" s="34" t="s">
        <v>55</v>
      </c>
      <c r="F5" s="34" t="s">
        <v>56</v>
      </c>
      <c r="G5" s="34"/>
      <c r="H5" s="34"/>
      <c r="I5" s="34"/>
      <c r="J5" s="34"/>
      <c r="K5" s="34"/>
      <c r="L5" s="34"/>
      <c r="M5" s="34"/>
      <c r="N5" s="34"/>
      <c r="O5" s="34"/>
    </row>
    <row r="6" spans="1:15" ht="19">
      <c r="B6" s="37"/>
      <c r="C6" s="35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15" ht="19" customHeight="1">
      <c r="B7" s="43" t="s">
        <v>112</v>
      </c>
      <c r="C7" s="44" t="s">
        <v>116</v>
      </c>
      <c r="D7" s="34" t="s">
        <v>57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19" customHeight="1">
      <c r="B8" s="43"/>
      <c r="C8" s="44"/>
      <c r="D8" s="34" t="s">
        <v>58</v>
      </c>
      <c r="E8" s="34"/>
      <c r="F8" s="34"/>
      <c r="G8" s="34"/>
      <c r="H8" s="34"/>
      <c r="I8" s="34"/>
      <c r="J8" s="34"/>
      <c r="K8" s="34"/>
      <c r="L8" s="36"/>
      <c r="M8" s="34"/>
      <c r="N8" s="34"/>
      <c r="O8" s="34"/>
    </row>
    <row r="9" spans="1:15" ht="19">
      <c r="B9" s="37"/>
      <c r="C9" s="35"/>
      <c r="D9" s="34"/>
      <c r="E9" s="34"/>
      <c r="F9" s="34"/>
      <c r="G9" s="34"/>
      <c r="H9" s="34"/>
      <c r="I9" s="34"/>
      <c r="J9" s="34"/>
      <c r="K9" s="34"/>
      <c r="L9" s="36"/>
      <c r="M9" s="34"/>
      <c r="N9" s="34"/>
      <c r="O9" s="34"/>
    </row>
    <row r="10" spans="1:15" ht="19" customHeight="1">
      <c r="B10" s="43" t="s">
        <v>113</v>
      </c>
      <c r="C10" s="44" t="s">
        <v>117</v>
      </c>
      <c r="D10" s="34" t="s">
        <v>12</v>
      </c>
      <c r="E10" s="34" t="s">
        <v>13</v>
      </c>
      <c r="F10" s="34" t="s">
        <v>14</v>
      </c>
      <c r="G10" s="34" t="s">
        <v>15</v>
      </c>
      <c r="H10" s="34" t="s">
        <v>16</v>
      </c>
      <c r="I10" s="34" t="s">
        <v>17</v>
      </c>
      <c r="J10" s="34" t="s">
        <v>18</v>
      </c>
      <c r="K10" s="34" t="s">
        <v>19</v>
      </c>
      <c r="L10" s="34" t="s">
        <v>21</v>
      </c>
      <c r="M10" s="34" t="s">
        <v>22</v>
      </c>
      <c r="N10" s="34" t="s">
        <v>23</v>
      </c>
      <c r="O10" s="34" t="s">
        <v>24</v>
      </c>
    </row>
    <row r="11" spans="1:15" ht="19" customHeight="1">
      <c r="B11" s="43"/>
      <c r="C11" s="44"/>
      <c r="D11" s="34" t="s">
        <v>35</v>
      </c>
      <c r="E11" s="34" t="s">
        <v>20</v>
      </c>
      <c r="F11" s="34" t="s">
        <v>25</v>
      </c>
      <c r="G11" s="34" t="s">
        <v>26</v>
      </c>
      <c r="H11" s="34" t="s">
        <v>27</v>
      </c>
      <c r="I11" s="34" t="s">
        <v>28</v>
      </c>
      <c r="J11" s="34" t="s">
        <v>29</v>
      </c>
      <c r="K11" s="34" t="s">
        <v>30</v>
      </c>
      <c r="L11" s="34" t="s">
        <v>31</v>
      </c>
      <c r="M11" s="34" t="s">
        <v>32</v>
      </c>
      <c r="N11" s="34" t="s">
        <v>33</v>
      </c>
      <c r="O11" s="34" t="s">
        <v>34</v>
      </c>
    </row>
    <row r="12" spans="1:15" ht="19" customHeight="1">
      <c r="B12" s="43"/>
      <c r="C12" s="44"/>
      <c r="D12" s="34" t="s">
        <v>36</v>
      </c>
      <c r="E12" s="34" t="s">
        <v>37</v>
      </c>
      <c r="F12" s="34" t="s">
        <v>38</v>
      </c>
      <c r="G12" s="34" t="s">
        <v>39</v>
      </c>
      <c r="H12" s="34" t="s">
        <v>40</v>
      </c>
      <c r="I12" s="34" t="s">
        <v>41</v>
      </c>
      <c r="J12" s="34" t="s">
        <v>42</v>
      </c>
      <c r="K12" s="34" t="s">
        <v>43</v>
      </c>
      <c r="L12" s="34" t="s">
        <v>44</v>
      </c>
      <c r="M12" s="34" t="s">
        <v>45</v>
      </c>
      <c r="N12" s="34" t="s">
        <v>46</v>
      </c>
      <c r="O12" s="34" t="s">
        <v>47</v>
      </c>
    </row>
    <row r="13" spans="1:15" ht="19">
      <c r="B13" s="37"/>
      <c r="C13" s="35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 ht="19" customHeight="1">
      <c r="B14" s="43" t="s">
        <v>114</v>
      </c>
      <c r="C14" s="44" t="s">
        <v>118</v>
      </c>
      <c r="D14" s="34" t="s">
        <v>50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 ht="19" customHeight="1">
      <c r="B15" s="43"/>
      <c r="C15" s="44"/>
      <c r="D15" s="34" t="s">
        <v>48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5" ht="19" customHeight="1">
      <c r="B16" s="43"/>
      <c r="C16" s="44"/>
      <c r="D16" s="34" t="s">
        <v>49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21" spans="2:15">
      <c r="B21" s="1"/>
      <c r="C21" s="1"/>
    </row>
    <row r="22" spans="2:15">
      <c r="B22" s="1"/>
      <c r="C22" s="39" t="s">
        <v>11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0"/>
    </row>
    <row r="23" spans="2:15">
      <c r="B23" s="1"/>
      <c r="C23" s="4" t="s">
        <v>51</v>
      </c>
      <c r="D23" s="5" t="s">
        <v>52</v>
      </c>
      <c r="E23" s="5" t="s">
        <v>53</v>
      </c>
      <c r="F23" s="7" t="s">
        <v>57</v>
      </c>
    </row>
    <row r="24" spans="2:15">
      <c r="B24" s="1"/>
      <c r="C24" s="14" t="s">
        <v>54</v>
      </c>
      <c r="D24" s="15" t="s">
        <v>55</v>
      </c>
      <c r="E24" s="15" t="s">
        <v>56</v>
      </c>
      <c r="F24" s="17" t="s">
        <v>58</v>
      </c>
    </row>
    <row r="25" spans="2:15">
      <c r="B25" s="1"/>
      <c r="C25" s="4" t="s">
        <v>12</v>
      </c>
      <c r="D25" s="5" t="s">
        <v>13</v>
      </c>
      <c r="E25" s="5" t="s">
        <v>14</v>
      </c>
      <c r="F25" s="5" t="s">
        <v>15</v>
      </c>
      <c r="G25" s="5" t="s">
        <v>16</v>
      </c>
      <c r="H25" s="5" t="s">
        <v>17</v>
      </c>
      <c r="I25" s="5" t="s">
        <v>18</v>
      </c>
      <c r="J25" s="5" t="s">
        <v>19</v>
      </c>
      <c r="K25" s="5" t="s">
        <v>21</v>
      </c>
      <c r="L25" s="5" t="s">
        <v>22</v>
      </c>
      <c r="M25" s="5" t="s">
        <v>23</v>
      </c>
      <c r="N25" s="6" t="s">
        <v>24</v>
      </c>
      <c r="O25" s="7" t="s">
        <v>50</v>
      </c>
    </row>
    <row r="26" spans="2:15">
      <c r="B26" s="1"/>
      <c r="C26" s="9" t="s">
        <v>35</v>
      </c>
      <c r="D26" s="10" t="s">
        <v>20</v>
      </c>
      <c r="E26" s="10" t="s">
        <v>25</v>
      </c>
      <c r="F26" s="10" t="s">
        <v>26</v>
      </c>
      <c r="G26" s="10" t="s">
        <v>27</v>
      </c>
      <c r="H26" s="10" t="s">
        <v>28</v>
      </c>
      <c r="I26" s="10" t="s">
        <v>29</v>
      </c>
      <c r="J26" s="10" t="s">
        <v>30</v>
      </c>
      <c r="K26" s="10" t="s">
        <v>31</v>
      </c>
      <c r="L26" s="10" t="s">
        <v>32</v>
      </c>
      <c r="M26" s="10" t="s">
        <v>33</v>
      </c>
      <c r="N26" s="11" t="s">
        <v>34</v>
      </c>
      <c r="O26" s="12" t="s">
        <v>48</v>
      </c>
    </row>
    <row r="27" spans="2:15">
      <c r="B27" s="1"/>
      <c r="C27" s="14" t="s">
        <v>36</v>
      </c>
      <c r="D27" s="15" t="s">
        <v>37</v>
      </c>
      <c r="E27" s="15" t="s">
        <v>38</v>
      </c>
      <c r="F27" s="15" t="s">
        <v>39</v>
      </c>
      <c r="G27" s="15" t="s">
        <v>40</v>
      </c>
      <c r="H27" s="15" t="s">
        <v>41</v>
      </c>
      <c r="I27" s="15" t="s">
        <v>42</v>
      </c>
      <c r="J27" s="15" t="s">
        <v>43</v>
      </c>
      <c r="K27" s="15" t="s">
        <v>44</v>
      </c>
      <c r="L27" s="15" t="s">
        <v>45</v>
      </c>
      <c r="M27" s="15" t="s">
        <v>46</v>
      </c>
      <c r="N27" s="16" t="s">
        <v>47</v>
      </c>
      <c r="O27" s="17" t="s">
        <v>49</v>
      </c>
    </row>
    <row r="28" spans="2:15">
      <c r="B28" s="1"/>
      <c r="C28" s="1"/>
    </row>
    <row r="29" spans="2:15">
      <c r="B29" s="1"/>
      <c r="C29" s="1"/>
    </row>
    <row r="30" spans="2:15">
      <c r="B30" s="1"/>
      <c r="C30" s="39" t="s">
        <v>61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0"/>
    </row>
    <row r="31" spans="2:15" ht="18">
      <c r="B31" s="1"/>
      <c r="C31" s="23" t="s">
        <v>109</v>
      </c>
      <c r="D31" s="21" t="s">
        <v>95</v>
      </c>
      <c r="E31" s="21" t="s">
        <v>100</v>
      </c>
      <c r="F31" s="25" t="s">
        <v>98</v>
      </c>
      <c r="G31" s="10"/>
      <c r="H31" s="10"/>
      <c r="I31" s="10"/>
      <c r="J31" s="10"/>
      <c r="K31" s="10"/>
      <c r="L31" s="10"/>
      <c r="M31" s="10"/>
      <c r="N31" s="10"/>
      <c r="O31" s="10"/>
    </row>
    <row r="32" spans="2:15" ht="16">
      <c r="B32" s="1"/>
      <c r="C32" s="23" t="s">
        <v>97</v>
      </c>
      <c r="D32" s="21" t="s">
        <v>96</v>
      </c>
      <c r="E32" s="21" t="s">
        <v>99</v>
      </c>
      <c r="F32" s="26" t="s">
        <v>101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2:15" ht="16">
      <c r="B33" s="1"/>
      <c r="C33" s="20" t="s">
        <v>103</v>
      </c>
      <c r="D33" s="22" t="s">
        <v>106</v>
      </c>
      <c r="E33" s="22" t="s">
        <v>92</v>
      </c>
      <c r="F33" s="5" t="s">
        <v>63</v>
      </c>
      <c r="G33" s="5" t="s">
        <v>64</v>
      </c>
      <c r="H33" s="5" t="s">
        <v>65</v>
      </c>
      <c r="I33" s="5" t="s">
        <v>66</v>
      </c>
      <c r="J33" s="5" t="s">
        <v>67</v>
      </c>
      <c r="K33" s="5" t="s">
        <v>68</v>
      </c>
      <c r="L33" s="5" t="s">
        <v>69</v>
      </c>
      <c r="M33" s="5" t="s">
        <v>70</v>
      </c>
      <c r="N33" s="5" t="s">
        <v>71</v>
      </c>
      <c r="O33" s="6" t="s">
        <v>50</v>
      </c>
    </row>
    <row r="34" spans="2:15" ht="16">
      <c r="B34" s="1"/>
      <c r="C34" s="23" t="s">
        <v>104</v>
      </c>
      <c r="D34" s="21" t="s">
        <v>107</v>
      </c>
      <c r="E34" s="21" t="s">
        <v>93</v>
      </c>
      <c r="F34" s="10" t="s">
        <v>72</v>
      </c>
      <c r="G34" s="10" t="s">
        <v>73</v>
      </c>
      <c r="H34" s="10" t="s">
        <v>74</v>
      </c>
      <c r="I34" s="10" t="s">
        <v>75</v>
      </c>
      <c r="J34" s="10" t="s">
        <v>76</v>
      </c>
      <c r="K34" s="10" t="s">
        <v>77</v>
      </c>
      <c r="L34" s="10" t="s">
        <v>78</v>
      </c>
      <c r="M34" s="10" t="s">
        <v>79</v>
      </c>
      <c r="N34" s="10" t="s">
        <v>80</v>
      </c>
      <c r="O34" s="11" t="s">
        <v>48</v>
      </c>
    </row>
    <row r="35" spans="2:15" ht="16">
      <c r="B35" s="1"/>
      <c r="C35" s="27" t="s">
        <v>105</v>
      </c>
      <c r="D35" s="24" t="s">
        <v>108</v>
      </c>
      <c r="E35" s="24" t="s">
        <v>94</v>
      </c>
      <c r="F35" s="15" t="s">
        <v>81</v>
      </c>
      <c r="G35" s="15" t="s">
        <v>82</v>
      </c>
      <c r="H35" s="15" t="s">
        <v>83</v>
      </c>
      <c r="I35" s="15" t="s">
        <v>84</v>
      </c>
      <c r="J35" s="15" t="s">
        <v>85</v>
      </c>
      <c r="K35" s="15" t="s">
        <v>86</v>
      </c>
      <c r="L35" s="15" t="s">
        <v>87</v>
      </c>
      <c r="M35" s="15" t="s">
        <v>88</v>
      </c>
      <c r="N35" s="15" t="s">
        <v>89</v>
      </c>
      <c r="O35" s="16" t="s">
        <v>90</v>
      </c>
    </row>
    <row r="36" spans="2:15">
      <c r="B36" s="1"/>
      <c r="C36" s="1"/>
    </row>
    <row r="37" spans="2:15">
      <c r="B37" s="1"/>
      <c r="C37" s="1" t="s">
        <v>110</v>
      </c>
    </row>
    <row r="38" spans="2:15">
      <c r="B38" s="1"/>
      <c r="C38" s="1"/>
    </row>
    <row r="39" spans="2:15" ht="15" customHeight="1">
      <c r="B39" s="1"/>
      <c r="C39" s="1"/>
    </row>
    <row r="40" spans="2:15" ht="15" customHeight="1">
      <c r="B40" s="1"/>
      <c r="C40" s="1"/>
    </row>
    <row r="41" spans="2:15" ht="15" customHeight="1"/>
    <row r="42" spans="2:15" ht="15" customHeight="1"/>
    <row r="54" ht="15" customHeight="1"/>
    <row r="55" ht="15" customHeight="1"/>
    <row r="63" ht="15" customHeight="1"/>
    <row r="64" ht="15" customHeight="1"/>
  </sheetData>
  <mergeCells count="11">
    <mergeCell ref="B2:O3"/>
    <mergeCell ref="B7:B8"/>
    <mergeCell ref="B10:B12"/>
    <mergeCell ref="B14:B16"/>
    <mergeCell ref="C4:C5"/>
    <mergeCell ref="C7:C8"/>
    <mergeCell ref="C10:C12"/>
    <mergeCell ref="C14:C16"/>
    <mergeCell ref="B4:B5"/>
    <mergeCell ref="C22:O22"/>
    <mergeCell ref="C30:O3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D8BA-B4B5-BC45-8F5A-87F3E910CE94}">
  <dimension ref="B1:BL58"/>
  <sheetViews>
    <sheetView tabSelected="1" zoomScale="25" workbookViewId="0">
      <selection activeCell="T27" sqref="T27"/>
    </sheetView>
  </sheetViews>
  <sheetFormatPr baseColWidth="10" defaultRowHeight="19"/>
  <cols>
    <col min="1" max="1" width="2.6640625" style="45" customWidth="1"/>
    <col min="2" max="14" width="10.83203125" style="45"/>
    <col min="16" max="16" width="10.83203125" style="47"/>
    <col min="17" max="16384" width="10.83203125" style="45"/>
  </cols>
  <sheetData>
    <row r="1" spans="2:64">
      <c r="O1" s="45"/>
    </row>
    <row r="2" spans="2:64">
      <c r="O2" s="45"/>
      <c r="Q2" s="48" t="s">
        <v>126</v>
      </c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51" t="s">
        <v>124</v>
      </c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48" t="s">
        <v>127</v>
      </c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51" t="s">
        <v>129</v>
      </c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</row>
    <row r="3" spans="2:64" ht="20" customHeight="1">
      <c r="B3" s="46">
        <v>1.0378736900000001</v>
      </c>
      <c r="C3" s="46">
        <v>0.96802938999999999</v>
      </c>
      <c r="D3" s="46">
        <v>-1.6815597099999999</v>
      </c>
      <c r="E3" s="46"/>
      <c r="F3" s="46"/>
      <c r="G3" s="46"/>
      <c r="H3" s="46"/>
      <c r="I3" s="46"/>
      <c r="J3" s="46"/>
      <c r="K3" s="46"/>
      <c r="L3" s="46"/>
      <c r="M3" s="46"/>
      <c r="N3" s="49" t="s">
        <v>111</v>
      </c>
      <c r="O3" s="49" t="s">
        <v>115</v>
      </c>
      <c r="P3" s="66" t="s">
        <v>123</v>
      </c>
      <c r="Q3" s="52">
        <v>4.5218551900000001</v>
      </c>
      <c r="R3" s="53">
        <v>0.60715781999999996</v>
      </c>
      <c r="S3" s="53">
        <v>-3.69660375</v>
      </c>
      <c r="T3" s="53"/>
      <c r="U3" s="53"/>
      <c r="V3" s="53"/>
      <c r="W3" s="53"/>
      <c r="X3" s="53"/>
      <c r="Y3" s="53"/>
      <c r="Z3" s="53"/>
      <c r="AA3" s="53"/>
      <c r="AB3" s="54"/>
      <c r="AC3" s="52">
        <v>5.0921276999999998</v>
      </c>
      <c r="AD3" s="53">
        <v>0.47555734999999999</v>
      </c>
      <c r="AE3" s="53">
        <v>-4.6134674699999998</v>
      </c>
      <c r="AF3" s="53"/>
      <c r="AG3" s="53"/>
      <c r="AH3" s="53"/>
      <c r="AI3" s="53"/>
      <c r="AJ3" s="53"/>
      <c r="AK3" s="53"/>
      <c r="AL3" s="53"/>
      <c r="AM3" s="53"/>
      <c r="AN3" s="54"/>
      <c r="AO3" s="52">
        <v>6.0686024500000002</v>
      </c>
      <c r="AP3" s="53">
        <v>0.24112847000000001</v>
      </c>
      <c r="AQ3" s="53">
        <v>-5.6231099799999997</v>
      </c>
      <c r="AR3" s="53"/>
      <c r="AS3" s="53"/>
      <c r="AT3" s="53"/>
      <c r="AU3" s="53"/>
      <c r="AV3" s="53"/>
      <c r="AW3" s="53"/>
      <c r="AX3" s="53"/>
      <c r="AY3" s="53"/>
      <c r="AZ3" s="54"/>
      <c r="BA3" s="55">
        <v>7.1676094399999997</v>
      </c>
      <c r="BB3" s="56">
        <v>-0.15752289999999999</v>
      </c>
      <c r="BC3" s="56">
        <v>-6.6898226699999999</v>
      </c>
      <c r="BD3" s="53"/>
      <c r="BE3" s="53"/>
      <c r="BF3" s="53"/>
      <c r="BG3" s="53"/>
      <c r="BH3" s="53"/>
      <c r="BI3" s="53"/>
      <c r="BJ3" s="53"/>
      <c r="BK3" s="53"/>
      <c r="BL3" s="54"/>
    </row>
    <row r="4" spans="2:64">
      <c r="B4" s="46">
        <v>1.07910857</v>
      </c>
      <c r="C4" s="46">
        <v>1.12244615</v>
      </c>
      <c r="D4" s="46">
        <v>0.28433310000000001</v>
      </c>
      <c r="E4" s="46"/>
      <c r="F4" s="46"/>
      <c r="G4" s="46"/>
      <c r="H4" s="46"/>
      <c r="I4" s="46"/>
      <c r="J4" s="46"/>
      <c r="K4" s="46"/>
      <c r="L4" s="46"/>
      <c r="M4" s="46"/>
      <c r="N4" s="49"/>
      <c r="O4" s="49"/>
      <c r="P4" s="66"/>
      <c r="Q4" s="55">
        <v>-3.6042767499999999</v>
      </c>
      <c r="R4" s="56">
        <v>1.45372115</v>
      </c>
      <c r="S4" s="56">
        <v>2.9238205800000001</v>
      </c>
      <c r="T4" s="56"/>
      <c r="U4" s="56"/>
      <c r="V4" s="56"/>
      <c r="W4" s="56"/>
      <c r="X4" s="56"/>
      <c r="Y4" s="56"/>
      <c r="Z4" s="56"/>
      <c r="AA4" s="56"/>
      <c r="AB4" s="57"/>
      <c r="AC4" s="55">
        <v>-4.7476809199999996</v>
      </c>
      <c r="AD4" s="56">
        <v>1.5660425499999999</v>
      </c>
      <c r="AE4" s="56">
        <v>4.3633661899999998</v>
      </c>
      <c r="AF4" s="56"/>
      <c r="AG4" s="56"/>
      <c r="AH4" s="56"/>
      <c r="AI4" s="56"/>
      <c r="AJ4" s="56"/>
      <c r="AK4" s="56"/>
      <c r="AL4" s="56"/>
      <c r="AM4" s="56"/>
      <c r="AN4" s="57"/>
      <c r="AO4" s="55">
        <v>-5.8460214199999996</v>
      </c>
      <c r="AP4" s="56">
        <v>1.69817814</v>
      </c>
      <c r="AQ4" s="56">
        <v>5.4081312500000003</v>
      </c>
      <c r="AR4" s="56"/>
      <c r="AS4" s="56"/>
      <c r="AT4" s="56"/>
      <c r="AU4" s="56"/>
      <c r="AV4" s="56"/>
      <c r="AW4" s="56"/>
      <c r="AX4" s="56"/>
      <c r="AY4" s="56"/>
      <c r="AZ4" s="57"/>
      <c r="BA4" s="55">
        <v>-6.9297826899999997</v>
      </c>
      <c r="BB4" s="56">
        <v>1.8953481400000001</v>
      </c>
      <c r="BC4" s="56">
        <v>6.3307509700000004</v>
      </c>
      <c r="BD4" s="56"/>
      <c r="BE4" s="56"/>
      <c r="BF4" s="56"/>
      <c r="BG4" s="56"/>
      <c r="BH4" s="56"/>
      <c r="BI4" s="56"/>
      <c r="BJ4" s="56"/>
      <c r="BK4" s="56"/>
      <c r="BL4" s="57"/>
    </row>
    <row r="5" spans="2:64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66"/>
      <c r="Q5" s="55"/>
      <c r="R5" s="56"/>
      <c r="S5" s="56"/>
      <c r="T5" s="56"/>
      <c r="U5" s="56"/>
      <c r="V5" s="56"/>
      <c r="W5" s="56"/>
      <c r="X5" s="56"/>
      <c r="Y5" s="56"/>
      <c r="Z5" s="56"/>
      <c r="AA5" s="56"/>
      <c r="AB5" s="57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7"/>
      <c r="AO5" s="55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7"/>
      <c r="BA5" s="55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7"/>
    </row>
    <row r="6" spans="2:64">
      <c r="B6" s="46">
        <v>0.36679669999999998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9" t="s">
        <v>112</v>
      </c>
      <c r="O6" s="49" t="s">
        <v>116</v>
      </c>
      <c r="P6" s="66"/>
      <c r="Q6" s="55">
        <v>-0.18573569000000001</v>
      </c>
      <c r="R6" s="56"/>
      <c r="S6" s="56"/>
      <c r="T6" s="56"/>
      <c r="U6" s="56"/>
      <c r="V6" s="56"/>
      <c r="W6" s="56"/>
      <c r="X6" s="56"/>
      <c r="Y6" s="56"/>
      <c r="Z6" s="56"/>
      <c r="AA6" s="56"/>
      <c r="AB6" s="57"/>
      <c r="AC6" s="55">
        <v>-0.32810590000000001</v>
      </c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7"/>
      <c r="AO6" s="55">
        <v>-0.30481266000000001</v>
      </c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7"/>
      <c r="BA6" s="56">
        <v>-0.23659709000000001</v>
      </c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7"/>
    </row>
    <row r="7" spans="2:64">
      <c r="B7" s="46">
        <v>-0.77614243999999999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9"/>
      <c r="O7" s="49"/>
      <c r="P7" s="66"/>
      <c r="Q7" s="55">
        <v>-2.874467E-2</v>
      </c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s="55">
        <v>3.3164159999999998E-2</v>
      </c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7"/>
      <c r="AO7" s="55">
        <v>-7.5001440000000003E-2</v>
      </c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  <c r="BA7" s="56">
        <v>-0.26854433</v>
      </c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7"/>
    </row>
    <row r="8" spans="2:64"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66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7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7"/>
      <c r="AO8" s="55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7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7"/>
    </row>
    <row r="9" spans="2:64">
      <c r="B9" s="46">
        <v>-0.45444516000000001</v>
      </c>
      <c r="C9" s="46">
        <v>-1.83510657</v>
      </c>
      <c r="D9" s="46">
        <v>1.2724798399999999</v>
      </c>
      <c r="E9" s="46">
        <v>-1.45458804</v>
      </c>
      <c r="F9" s="46">
        <v>1.0876669400000001</v>
      </c>
      <c r="G9" s="46">
        <v>-0.37151135000000002</v>
      </c>
      <c r="H9" s="46">
        <v>-0.85732459999999999</v>
      </c>
      <c r="I9" s="46">
        <v>-5.7397219999999999E-2</v>
      </c>
      <c r="J9" s="46">
        <v>-1.4002747</v>
      </c>
      <c r="K9" s="46">
        <v>0.42005857000000002</v>
      </c>
      <c r="L9" s="46">
        <v>0.99200973999999997</v>
      </c>
      <c r="M9" s="46">
        <v>-0.87716348</v>
      </c>
      <c r="N9" s="49" t="s">
        <v>113</v>
      </c>
      <c r="O9" s="49" t="s">
        <v>117</v>
      </c>
      <c r="P9" s="66"/>
      <c r="Q9" s="55"/>
      <c r="R9" s="56"/>
      <c r="S9" s="56"/>
      <c r="T9" s="56"/>
      <c r="U9" s="56"/>
      <c r="V9" s="56"/>
      <c r="W9" s="56"/>
      <c r="X9" s="56"/>
      <c r="Y9" s="56"/>
      <c r="Z9" s="56"/>
      <c r="AA9" s="56"/>
      <c r="AB9" s="57"/>
      <c r="AC9" s="55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7"/>
      <c r="AO9" s="55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7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7"/>
    </row>
    <row r="10" spans="2:64">
      <c r="B10" s="46">
        <v>3.2778300000000003E-2</v>
      </c>
      <c r="C10" s="46">
        <v>-0.72105976999999999</v>
      </c>
      <c r="D10" s="46">
        <v>-0.73853769999999996</v>
      </c>
      <c r="E10" s="46">
        <v>6.2015170000000001E-2</v>
      </c>
      <c r="F10" s="46">
        <v>0.29853099</v>
      </c>
      <c r="G10" s="46">
        <v>-0.26401057</v>
      </c>
      <c r="H10" s="46">
        <v>0.35846889999999998</v>
      </c>
      <c r="I10" s="46">
        <v>8.5287639999999998E-2</v>
      </c>
      <c r="J10" s="46">
        <v>-0.30570022000000002</v>
      </c>
      <c r="K10" s="46">
        <v>-0.54182688000000001</v>
      </c>
      <c r="L10" s="46">
        <v>-0.22010295999999999</v>
      </c>
      <c r="M10" s="46">
        <v>0.75816667999999998</v>
      </c>
      <c r="N10" s="49"/>
      <c r="O10" s="49"/>
      <c r="P10" s="66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7"/>
      <c r="AC10" s="55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7"/>
      <c r="AO10" s="55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7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7"/>
    </row>
    <row r="11" spans="2:64">
      <c r="B11" s="46">
        <v>-0.75117283999999995</v>
      </c>
      <c r="C11" s="46">
        <v>0.27116044</v>
      </c>
      <c r="D11" s="46">
        <v>-0.60955939000000003</v>
      </c>
      <c r="E11" s="46">
        <v>-0.2098032</v>
      </c>
      <c r="F11" s="46">
        <v>0.38849475999999999</v>
      </c>
      <c r="G11" s="46">
        <v>-0.44462425999999999</v>
      </c>
      <c r="H11" s="46">
        <v>2.00073451</v>
      </c>
      <c r="I11" s="46">
        <v>0.34762639000000001</v>
      </c>
      <c r="J11" s="46">
        <v>-1.22162309</v>
      </c>
      <c r="K11" s="46">
        <v>-0.86771673999999999</v>
      </c>
      <c r="L11" s="46">
        <v>-1.4669648900000001</v>
      </c>
      <c r="M11" s="46">
        <v>0.69337320999999996</v>
      </c>
      <c r="N11" s="49"/>
      <c r="O11" s="49"/>
      <c r="P11" s="66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7"/>
      <c r="AC11" s="55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7"/>
      <c r="AO11" s="55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7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7"/>
    </row>
    <row r="12" spans="2:64"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66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7"/>
      <c r="AC12" s="55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7"/>
      <c r="AO12" s="55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7"/>
      <c r="BA12" s="55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7"/>
    </row>
    <row r="13" spans="2:64">
      <c r="B13" s="46">
        <v>0.19351773999999999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9" t="s">
        <v>114</v>
      </c>
      <c r="O13" s="49" t="s">
        <v>118</v>
      </c>
      <c r="P13" s="66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7"/>
      <c r="AC13" s="55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7"/>
      <c r="AO13" s="55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7"/>
      <c r="BA13" s="55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7"/>
    </row>
    <row r="14" spans="2:64">
      <c r="B14" s="46">
        <v>-1.53711558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9"/>
      <c r="O14" s="49"/>
      <c r="P14" s="66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5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7"/>
      <c r="AO14" s="55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7"/>
      <c r="BA14" s="55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7"/>
    </row>
    <row r="15" spans="2:64">
      <c r="B15" s="46">
        <v>-1.6690073599999999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9"/>
      <c r="O15" s="49"/>
      <c r="P15" s="66"/>
      <c r="Q15" s="55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5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7"/>
      <c r="AO15" s="55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7"/>
      <c r="BA15" s="55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7"/>
    </row>
    <row r="16" spans="2:64" s="46" customFormat="1">
      <c r="B16" s="50">
        <v>17.661783019297101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45"/>
      <c r="O16"/>
      <c r="P16" s="66"/>
      <c r="Q16" s="58">
        <v>0.85957683736889501</v>
      </c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60"/>
      <c r="AC16" s="58">
        <v>9.9318965949541198E-3</v>
      </c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60"/>
      <c r="AO16" s="58">
        <v>1.00934309686112E-3</v>
      </c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60"/>
      <c r="BA16" s="63">
        <v>9.4120100971088099E-5</v>
      </c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5"/>
    </row>
    <row r="17" spans="14:64">
      <c r="N17" s="49" t="s">
        <v>111</v>
      </c>
      <c r="O17" s="49" t="s">
        <v>115</v>
      </c>
      <c r="P17" s="67" t="s">
        <v>125</v>
      </c>
      <c r="Q17" s="52">
        <v>1.96695357</v>
      </c>
      <c r="R17" s="53">
        <v>0.94207790999999996</v>
      </c>
      <c r="S17" s="53">
        <v>-1.7858927899999999</v>
      </c>
      <c r="T17" s="53"/>
      <c r="U17" s="53"/>
      <c r="V17" s="53"/>
      <c r="W17" s="53"/>
      <c r="X17" s="53"/>
      <c r="Y17" s="53"/>
      <c r="Z17" s="53"/>
      <c r="AA17" s="53"/>
      <c r="AB17" s="54"/>
      <c r="AC17" s="52">
        <v>3.8293888300000001</v>
      </c>
      <c r="AD17" s="53">
        <v>0.73050965999999995</v>
      </c>
      <c r="AE17" s="53">
        <v>-3.2948822099999999</v>
      </c>
      <c r="AF17" s="53"/>
      <c r="AG17" s="53"/>
      <c r="AH17" s="53"/>
      <c r="AI17" s="53"/>
      <c r="AJ17" s="53"/>
      <c r="AK17" s="53"/>
      <c r="AL17" s="53"/>
      <c r="AM17" s="53"/>
      <c r="AN17" s="54"/>
      <c r="AO17" s="52">
        <v>5.1405337700000002</v>
      </c>
      <c r="AP17" s="53">
        <v>0.47444037</v>
      </c>
      <c r="AQ17" s="53">
        <v>-4.6274434500000003</v>
      </c>
      <c r="AR17" s="53"/>
      <c r="AS17" s="53"/>
      <c r="AT17" s="53"/>
      <c r="AU17" s="53"/>
      <c r="AV17" s="53"/>
      <c r="AW17" s="53"/>
      <c r="AX17" s="53"/>
      <c r="AY17" s="53"/>
      <c r="AZ17" s="54"/>
      <c r="BA17" s="52">
        <v>6.2800408299999999</v>
      </c>
      <c r="BB17" s="53">
        <v>0.15652867000000001</v>
      </c>
      <c r="BC17" s="53">
        <v>-5.7353918100000003</v>
      </c>
      <c r="BD17" s="53"/>
      <c r="BE17" s="53"/>
      <c r="BF17" s="53"/>
      <c r="BG17" s="53"/>
      <c r="BH17" s="53"/>
      <c r="BI17" s="53"/>
      <c r="BJ17" s="53"/>
      <c r="BK17" s="53"/>
      <c r="BL17" s="54"/>
    </row>
    <row r="18" spans="14:64">
      <c r="N18" s="49"/>
      <c r="O18" s="49"/>
      <c r="P18" s="67"/>
      <c r="Q18" s="55">
        <v>-0.53491911000000003</v>
      </c>
      <c r="R18" s="56">
        <v>1.09422386</v>
      </c>
      <c r="S18" s="56">
        <v>0.51342471999999995</v>
      </c>
      <c r="T18" s="56"/>
      <c r="U18" s="56"/>
      <c r="V18" s="56"/>
      <c r="W18" s="56"/>
      <c r="X18" s="56"/>
      <c r="Y18" s="56"/>
      <c r="Z18" s="56"/>
      <c r="AA18" s="56"/>
      <c r="AB18" s="57"/>
      <c r="AC18" s="55">
        <v>-3.6373557500000002</v>
      </c>
      <c r="AD18" s="56">
        <v>1.26926417</v>
      </c>
      <c r="AE18" s="56">
        <v>3.0376808199999998</v>
      </c>
      <c r="AF18" s="56"/>
      <c r="AG18" s="56"/>
      <c r="AH18" s="56"/>
      <c r="AI18" s="56"/>
      <c r="AJ18" s="56"/>
      <c r="AK18" s="56"/>
      <c r="AL18" s="56"/>
      <c r="AM18" s="56"/>
      <c r="AN18" s="57"/>
      <c r="AO18" s="55">
        <v>-5.0443237999999999</v>
      </c>
      <c r="AP18" s="56">
        <v>1.4126850200000001</v>
      </c>
      <c r="AQ18" s="56">
        <v>4.3786272999999998</v>
      </c>
      <c r="AR18" s="56"/>
      <c r="AS18" s="56"/>
      <c r="AT18" s="56"/>
      <c r="AU18" s="56"/>
      <c r="AV18" s="56"/>
      <c r="AW18" s="56"/>
      <c r="AX18" s="56"/>
      <c r="AY18" s="56"/>
      <c r="AZ18" s="57"/>
      <c r="BA18" s="55">
        <v>-6.17253148</v>
      </c>
      <c r="BB18" s="56">
        <v>1.5915242999999999</v>
      </c>
      <c r="BC18" s="56">
        <v>5.3795495100000004</v>
      </c>
      <c r="BD18" s="56"/>
      <c r="BE18" s="56"/>
      <c r="BF18" s="56"/>
      <c r="BG18" s="56"/>
      <c r="BH18" s="56"/>
      <c r="BI18" s="56"/>
      <c r="BJ18" s="56"/>
      <c r="BK18" s="56"/>
      <c r="BL18" s="57"/>
    </row>
    <row r="19" spans="14:64">
      <c r="N19" s="46"/>
      <c r="O19" s="46"/>
      <c r="P19" s="67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5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7"/>
      <c r="AO19" s="55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7"/>
      <c r="BA19" s="55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7"/>
    </row>
    <row r="20" spans="14:64">
      <c r="N20" s="49" t="s">
        <v>112</v>
      </c>
      <c r="O20" s="49" t="s">
        <v>116</v>
      </c>
      <c r="P20" s="67"/>
      <c r="Q20" s="55">
        <v>-0.39006059999999998</v>
      </c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5">
        <v>-0.34977436000000001</v>
      </c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7"/>
      <c r="AO20" s="55">
        <v>-0.40639794000000001</v>
      </c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7"/>
      <c r="BA20" s="55">
        <v>-0.39234384</v>
      </c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7"/>
    </row>
    <row r="21" spans="14:64">
      <c r="N21" s="49"/>
      <c r="O21" s="49"/>
      <c r="P21" s="67"/>
      <c r="Q21" s="55">
        <v>-0.12903640999999999</v>
      </c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7"/>
      <c r="AC21" s="55">
        <v>5.9871649999999998E-2</v>
      </c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7"/>
      <c r="AO21" s="55">
        <v>6.3135430000000006E-2</v>
      </c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7"/>
      <c r="BA21" s="55">
        <v>-3.6648340000000001E-2</v>
      </c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7"/>
    </row>
    <row r="22" spans="14:64">
      <c r="N22" s="46"/>
      <c r="O22" s="46"/>
      <c r="P22" s="67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7"/>
      <c r="AC22" s="55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7"/>
      <c r="AO22" s="55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7"/>
      <c r="BA22" s="55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7"/>
    </row>
    <row r="23" spans="14:64">
      <c r="N23" s="49" t="s">
        <v>113</v>
      </c>
      <c r="O23" s="49" t="s">
        <v>117</v>
      </c>
      <c r="P23" s="67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5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7"/>
      <c r="AO23" s="55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7"/>
      <c r="BA23" s="55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7"/>
    </row>
    <row r="24" spans="14:64">
      <c r="N24" s="49"/>
      <c r="O24" s="49"/>
      <c r="P24" s="67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7"/>
      <c r="AC24" s="55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7"/>
      <c r="AO24" s="55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  <c r="BA24" s="55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7"/>
    </row>
    <row r="25" spans="14:64">
      <c r="N25" s="49"/>
      <c r="O25" s="49"/>
      <c r="P25" s="67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7"/>
      <c r="AC25" s="55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7"/>
      <c r="AO25" s="55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55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7"/>
    </row>
    <row r="26" spans="14:64">
      <c r="N26" s="46"/>
      <c r="O26" s="46"/>
      <c r="P26" s="67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7"/>
      <c r="AC26" s="55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7"/>
      <c r="AO26" s="55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55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7"/>
    </row>
    <row r="27" spans="14:64">
      <c r="N27" s="49" t="s">
        <v>114</v>
      </c>
      <c r="O27" s="49" t="s">
        <v>118</v>
      </c>
      <c r="P27" s="67"/>
      <c r="Q27" s="55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7"/>
      <c r="AC27" s="55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7"/>
      <c r="AO27" s="55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55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7"/>
    </row>
    <row r="28" spans="14:64">
      <c r="N28" s="49"/>
      <c r="O28" s="49"/>
      <c r="P28" s="67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7"/>
      <c r="AC28" s="55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7"/>
      <c r="AO28" s="55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55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7"/>
    </row>
    <row r="29" spans="14:64">
      <c r="N29" s="49"/>
      <c r="O29" s="49"/>
      <c r="P29" s="67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  <c r="AC29" s="55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7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2"/>
      <c r="BA29" s="55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7"/>
    </row>
    <row r="30" spans="14:64">
      <c r="N30" s="46"/>
      <c r="O30" s="46"/>
      <c r="P30" s="67"/>
      <c r="Q30" s="58">
        <v>10.812178328821799</v>
      </c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60"/>
      <c r="AC30" s="58">
        <v>0.25015199650155101</v>
      </c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60"/>
      <c r="AO30" s="58">
        <v>1.25709253138545E-2</v>
      </c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  <c r="BA30" s="58">
        <v>1.0496091517334101E-3</v>
      </c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60"/>
    </row>
    <row r="31" spans="14:64">
      <c r="N31" s="49" t="s">
        <v>111</v>
      </c>
      <c r="O31" s="49" t="s">
        <v>115</v>
      </c>
      <c r="P31" s="66" t="s">
        <v>128</v>
      </c>
      <c r="Q31" s="52">
        <v>1.10507022</v>
      </c>
      <c r="R31" s="53">
        <v>0.95832682999999996</v>
      </c>
      <c r="S31" s="53">
        <v>-1.68370982</v>
      </c>
      <c r="T31" s="53"/>
      <c r="U31" s="53"/>
      <c r="V31" s="53"/>
      <c r="W31" s="53"/>
      <c r="X31" s="53"/>
      <c r="Y31" s="53"/>
      <c r="Z31" s="53"/>
      <c r="AA31" s="53"/>
      <c r="AB31" s="54"/>
      <c r="AC31" s="52">
        <v>1.9809899399999999</v>
      </c>
      <c r="AD31" s="53">
        <v>0.94084173999999998</v>
      </c>
      <c r="AE31" s="53">
        <v>-1.8275006199999999</v>
      </c>
      <c r="AF31" s="53"/>
      <c r="AG31" s="53"/>
      <c r="AH31" s="53"/>
      <c r="AI31" s="53"/>
      <c r="AJ31" s="53"/>
      <c r="AK31" s="53"/>
      <c r="AL31" s="53"/>
      <c r="AM31" s="53"/>
      <c r="AN31" s="54"/>
      <c r="AO31" s="52">
        <v>3.7570171299999999</v>
      </c>
      <c r="AP31" s="53">
        <v>0.73373275999999998</v>
      </c>
      <c r="AQ31" s="53">
        <v>-3.35846044</v>
      </c>
      <c r="AR31" s="53"/>
      <c r="AS31" s="53"/>
      <c r="AT31" s="53"/>
      <c r="AU31" s="53"/>
      <c r="AV31" s="53"/>
      <c r="AW31" s="53"/>
      <c r="AX31" s="53"/>
      <c r="AY31" s="53"/>
      <c r="AZ31" s="54"/>
      <c r="BA31" s="52">
        <v>5.0637952799999999</v>
      </c>
      <c r="BB31" s="53">
        <v>0.48707191999999999</v>
      </c>
      <c r="BC31" s="53">
        <v>-4.6999156299999996</v>
      </c>
      <c r="BD31" s="53"/>
      <c r="BE31" s="53"/>
      <c r="BF31" s="53"/>
      <c r="BG31" s="53"/>
      <c r="BH31" s="53"/>
      <c r="BI31" s="53"/>
      <c r="BJ31" s="53"/>
      <c r="BK31" s="53"/>
      <c r="BL31" s="54"/>
    </row>
    <row r="32" spans="14:64">
      <c r="N32" s="49"/>
      <c r="O32" s="49"/>
      <c r="P32" s="66"/>
      <c r="Q32" s="55">
        <v>0.93444548000000005</v>
      </c>
      <c r="R32" s="56">
        <v>1.1172071800000001</v>
      </c>
      <c r="S32" s="56">
        <v>0.28075678999999998</v>
      </c>
      <c r="T32" s="56"/>
      <c r="U32" s="56"/>
      <c r="V32" s="56"/>
      <c r="W32" s="56"/>
      <c r="X32" s="56"/>
      <c r="Y32" s="56"/>
      <c r="Z32" s="56"/>
      <c r="AA32" s="56"/>
      <c r="AB32" s="57"/>
      <c r="AC32" s="55">
        <v>-0.59681441000000002</v>
      </c>
      <c r="AD32" s="56">
        <v>1.1019507100000001</v>
      </c>
      <c r="AE32" s="56">
        <v>0.62546086999999995</v>
      </c>
      <c r="AF32" s="56"/>
      <c r="AG32" s="56"/>
      <c r="AH32" s="56"/>
      <c r="AI32" s="56"/>
      <c r="AJ32" s="56"/>
      <c r="AK32" s="56"/>
      <c r="AL32" s="56"/>
      <c r="AM32" s="56"/>
      <c r="AN32" s="57"/>
      <c r="AO32" s="55">
        <v>-3.5446675499999998</v>
      </c>
      <c r="AP32" s="56">
        <v>1.26490664</v>
      </c>
      <c r="AQ32" s="56">
        <v>3.12978245</v>
      </c>
      <c r="AR32" s="56"/>
      <c r="AS32" s="56"/>
      <c r="AT32" s="56"/>
      <c r="AU32" s="56"/>
      <c r="AV32" s="56"/>
      <c r="AW32" s="56"/>
      <c r="AX32" s="56"/>
      <c r="AY32" s="56"/>
      <c r="AZ32" s="57"/>
      <c r="BA32" s="55">
        <v>-4.9470173600000003</v>
      </c>
      <c r="BB32" s="56">
        <v>1.4018483900000001</v>
      </c>
      <c r="BC32" s="56">
        <v>4.4852195300000002</v>
      </c>
      <c r="BD32" s="56"/>
      <c r="BE32" s="56"/>
      <c r="BF32" s="56"/>
      <c r="BG32" s="56"/>
      <c r="BH32" s="56"/>
      <c r="BI32" s="56"/>
      <c r="BJ32" s="56"/>
      <c r="BK32" s="56"/>
      <c r="BL32" s="57"/>
    </row>
    <row r="33" spans="14:64">
      <c r="N33" s="46"/>
      <c r="O33" s="46"/>
      <c r="P33" s="66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7"/>
      <c r="AC33" s="55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7"/>
      <c r="AO33" s="55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7"/>
      <c r="BA33" s="55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7"/>
    </row>
    <row r="34" spans="14:64">
      <c r="N34" s="49" t="s">
        <v>112</v>
      </c>
      <c r="O34" s="49" t="s">
        <v>116</v>
      </c>
      <c r="P34" s="66"/>
      <c r="Q34" s="55">
        <v>0.16335315</v>
      </c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7"/>
      <c r="AC34" s="55">
        <v>-0.34440197</v>
      </c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7"/>
      <c r="AO34" s="55">
        <v>-0.28592514000000002</v>
      </c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55">
        <v>-0.33316213</v>
      </c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7"/>
    </row>
    <row r="35" spans="14:64">
      <c r="N35" s="49"/>
      <c r="O35" s="49"/>
      <c r="P35" s="66"/>
      <c r="Q35" s="55">
        <v>-0.67126269000000005</v>
      </c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7"/>
      <c r="AC35" s="55">
        <v>-0.14098261000000001</v>
      </c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7"/>
      <c r="AO35" s="55">
        <v>-2.3417690000000001E-2</v>
      </c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55">
        <v>-2.5792969999999998E-2</v>
      </c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7"/>
    </row>
    <row r="36" spans="14:64">
      <c r="N36" s="46"/>
      <c r="O36" s="46"/>
      <c r="P36" s="66"/>
      <c r="Q36" s="55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7"/>
      <c r="AC36" s="55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7"/>
      <c r="AO36" s="55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55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7"/>
    </row>
    <row r="37" spans="14:64">
      <c r="N37" s="49" t="s">
        <v>113</v>
      </c>
      <c r="O37" s="49" t="s">
        <v>117</v>
      </c>
      <c r="P37" s="66"/>
      <c r="Q37" s="55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7"/>
      <c r="AC37" s="55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7"/>
      <c r="AO37" s="55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55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7"/>
    </row>
    <row r="38" spans="14:64">
      <c r="N38" s="49"/>
      <c r="O38" s="49"/>
      <c r="P38" s="66"/>
      <c r="Q38" s="55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7"/>
      <c r="AC38" s="55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7"/>
      <c r="AO38" s="55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55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7"/>
    </row>
    <row r="39" spans="14:64">
      <c r="N39" s="49"/>
      <c r="O39" s="49"/>
      <c r="P39" s="66"/>
      <c r="Q39" s="55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7"/>
      <c r="AC39" s="55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7"/>
      <c r="AO39" s="55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55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7"/>
    </row>
    <row r="40" spans="14:64">
      <c r="N40" s="46"/>
      <c r="O40" s="46"/>
      <c r="P40" s="66"/>
      <c r="Q40" s="55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7"/>
      <c r="AC40" s="55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7"/>
      <c r="AO40" s="55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55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7"/>
    </row>
    <row r="41" spans="14:64">
      <c r="N41" s="49" t="s">
        <v>114</v>
      </c>
      <c r="O41" s="49" t="s">
        <v>118</v>
      </c>
      <c r="P41" s="66"/>
      <c r="Q41" s="55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7"/>
      <c r="AC41" s="55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7"/>
      <c r="AO41" s="55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7"/>
      <c r="BA41" s="55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7"/>
    </row>
    <row r="42" spans="14:64">
      <c r="N42" s="49"/>
      <c r="O42" s="49"/>
      <c r="P42" s="66"/>
      <c r="Q42" s="55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7"/>
      <c r="AC42" s="55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7"/>
      <c r="AO42" s="55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7"/>
      <c r="BA42" s="55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7"/>
    </row>
    <row r="43" spans="14:64">
      <c r="N43" s="49"/>
      <c r="O43" s="49"/>
      <c r="P43" s="66"/>
      <c r="Q43" s="55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7"/>
      <c r="AC43" s="55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7"/>
      <c r="AO43" s="55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7"/>
      <c r="BA43" s="55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7"/>
    </row>
    <row r="44" spans="14:64">
      <c r="P44" s="66"/>
      <c r="Q44" s="58">
        <v>16.8451015656211</v>
      </c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60"/>
      <c r="AC44" s="58">
        <v>8.9379888744830591</v>
      </c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60"/>
      <c r="AO44" s="58">
        <v>0.247513636788255</v>
      </c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58">
        <v>1.2594195374535501E-2</v>
      </c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60"/>
    </row>
    <row r="45" spans="14:64" ht="19" customHeight="1">
      <c r="N45" s="49" t="s">
        <v>111</v>
      </c>
      <c r="O45" s="49" t="s">
        <v>115</v>
      </c>
      <c r="P45" s="68" t="s">
        <v>130</v>
      </c>
      <c r="Q45" s="52">
        <v>1.0439234100000001</v>
      </c>
      <c r="R45" s="53">
        <v>0.96677886999999996</v>
      </c>
      <c r="S45" s="53">
        <v>-1.68188754</v>
      </c>
      <c r="T45" s="53"/>
      <c r="U45" s="53"/>
      <c r="V45" s="53"/>
      <c r="W45" s="53"/>
      <c r="X45" s="53"/>
      <c r="Y45" s="53"/>
      <c r="Z45" s="53"/>
      <c r="AA45" s="53"/>
      <c r="AB45" s="54"/>
      <c r="AC45" s="52">
        <v>1.1056346800000001</v>
      </c>
      <c r="AD45" s="53">
        <v>0.95854620999999995</v>
      </c>
      <c r="AE45" s="53">
        <v>-1.68366259</v>
      </c>
      <c r="AF45" s="53"/>
      <c r="AG45" s="53"/>
      <c r="AH45" s="53"/>
      <c r="AI45" s="53"/>
      <c r="AJ45" s="53"/>
      <c r="AK45" s="53"/>
      <c r="AL45" s="53"/>
      <c r="AM45" s="53"/>
      <c r="AN45" s="54"/>
      <c r="AO45" s="52">
        <v>1.98177866</v>
      </c>
      <c r="AP45" s="53">
        <v>0.94085361000000001</v>
      </c>
      <c r="AQ45" s="53">
        <v>-1.8320912199999999</v>
      </c>
      <c r="AR45" s="53"/>
      <c r="AS45" s="53"/>
      <c r="AT45" s="53"/>
      <c r="AU45" s="53"/>
      <c r="AV45" s="53"/>
      <c r="AW45" s="53"/>
      <c r="AX45" s="53"/>
      <c r="AY45" s="53"/>
      <c r="AZ45" s="54"/>
      <c r="BA45" s="52">
        <v>3.7491207200000001</v>
      </c>
      <c r="BB45" s="53">
        <v>0.73423724999999995</v>
      </c>
      <c r="BC45" s="53">
        <v>-3.3653486799999999</v>
      </c>
      <c r="BD45" s="53"/>
      <c r="BE45" s="53"/>
      <c r="BF45" s="53"/>
      <c r="BG45" s="53"/>
      <c r="BH45" s="53"/>
      <c r="BI45" s="53"/>
      <c r="BJ45" s="53"/>
      <c r="BK45" s="53"/>
      <c r="BL45" s="54"/>
    </row>
    <row r="46" spans="14:64">
      <c r="N46" s="49"/>
      <c r="O46" s="49"/>
      <c r="P46" s="68"/>
      <c r="Q46" s="55">
        <v>1.06434571</v>
      </c>
      <c r="R46" s="56">
        <v>1.1218870000000001</v>
      </c>
      <c r="S46" s="56">
        <v>0.28382850999999998</v>
      </c>
      <c r="T46" s="56"/>
      <c r="U46" s="56"/>
      <c r="V46" s="56"/>
      <c r="W46" s="56"/>
      <c r="X46" s="56"/>
      <c r="Y46" s="56"/>
      <c r="Z46" s="56"/>
      <c r="AA46" s="56"/>
      <c r="AB46" s="57"/>
      <c r="AC46" s="55">
        <v>0.93457891999999998</v>
      </c>
      <c r="AD46" s="56">
        <v>1.11723186</v>
      </c>
      <c r="AE46" s="56">
        <v>0.28092318999999999</v>
      </c>
      <c r="AF46" s="56"/>
      <c r="AG46" s="56"/>
      <c r="AH46" s="56"/>
      <c r="AI46" s="56"/>
      <c r="AJ46" s="56"/>
      <c r="AK46" s="56"/>
      <c r="AL46" s="56"/>
      <c r="AM46" s="56"/>
      <c r="AN46" s="57"/>
      <c r="AO46" s="55">
        <v>-0.60252923000000003</v>
      </c>
      <c r="AP46" s="56">
        <v>1.1026605</v>
      </c>
      <c r="AQ46" s="56">
        <v>0.63864103999999999</v>
      </c>
      <c r="AR46" s="56"/>
      <c r="AS46" s="56"/>
      <c r="AT46" s="56"/>
      <c r="AU46" s="56"/>
      <c r="AV46" s="56"/>
      <c r="AW46" s="56"/>
      <c r="AX46" s="56"/>
      <c r="AY46" s="56"/>
      <c r="AZ46" s="57"/>
      <c r="BA46" s="55">
        <v>-3.5346349799999999</v>
      </c>
      <c r="BB46" s="56">
        <v>1.2642625700000001</v>
      </c>
      <c r="BC46" s="56">
        <v>3.1398212600000002</v>
      </c>
      <c r="BD46" s="56"/>
      <c r="BE46" s="56"/>
      <c r="BF46" s="56"/>
      <c r="BG46" s="56"/>
      <c r="BH46" s="56"/>
      <c r="BI46" s="56"/>
      <c r="BJ46" s="56"/>
      <c r="BK46" s="56"/>
      <c r="BL46" s="57"/>
    </row>
    <row r="47" spans="14:64">
      <c r="N47" s="46"/>
      <c r="O47" s="46"/>
      <c r="P47" s="68"/>
      <c r="Q47" s="55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7"/>
      <c r="AC47" s="55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7"/>
      <c r="AO47" s="55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7"/>
      <c r="BA47" s="55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7"/>
    </row>
    <row r="48" spans="14:64">
      <c r="N48" s="49" t="s">
        <v>112</v>
      </c>
      <c r="O48" s="49" t="s">
        <v>116</v>
      </c>
      <c r="P48" s="68"/>
      <c r="Q48" s="55">
        <v>0.34334040999999998</v>
      </c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7"/>
      <c r="AC48" s="45">
        <v>0.16599711</v>
      </c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7"/>
      <c r="AO48" s="55">
        <v>-0.33811523999999998</v>
      </c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7"/>
      <c r="BA48" s="55">
        <v>-0.27889806</v>
      </c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7"/>
    </row>
    <row r="49" spans="14:64">
      <c r="N49" s="49"/>
      <c r="O49" s="49"/>
      <c r="P49" s="68"/>
      <c r="Q49" s="55">
        <v>-0.76540229000000004</v>
      </c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7"/>
      <c r="AC49" s="45">
        <v>-0.67166049000000005</v>
      </c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7"/>
      <c r="AO49" s="55">
        <v>-0.14363285000000001</v>
      </c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7"/>
      <c r="BA49" s="55">
        <v>-3.2397969999999998E-2</v>
      </c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7"/>
    </row>
    <row r="50" spans="14:64">
      <c r="N50" s="46"/>
      <c r="O50" s="46"/>
      <c r="P50" s="68"/>
      <c r="Q50" s="55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7"/>
      <c r="AC50" s="55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7"/>
      <c r="AO50" s="55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55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7"/>
    </row>
    <row r="51" spans="14:64">
      <c r="N51" s="49" t="s">
        <v>113</v>
      </c>
      <c r="O51" s="49" t="s">
        <v>117</v>
      </c>
      <c r="P51" s="68"/>
      <c r="Q51" s="55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7"/>
      <c r="AC51" s="55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7"/>
      <c r="AO51" s="55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55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7"/>
    </row>
    <row r="52" spans="14:64">
      <c r="N52" s="49"/>
      <c r="O52" s="49"/>
      <c r="P52" s="68"/>
      <c r="Q52" s="55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7"/>
      <c r="AC52" s="55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7"/>
      <c r="AO52" s="55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55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7"/>
    </row>
    <row r="53" spans="14:64">
      <c r="N53" s="49"/>
      <c r="O53" s="49"/>
      <c r="P53" s="68"/>
      <c r="Q53" s="55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7"/>
      <c r="AC53" s="55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7"/>
      <c r="AO53" s="55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55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7"/>
    </row>
    <row r="54" spans="14:64">
      <c r="N54" s="46"/>
      <c r="O54" s="46"/>
      <c r="P54" s="68"/>
      <c r="Q54" s="55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7"/>
      <c r="AC54" s="55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7"/>
      <c r="AO54" s="55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55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7"/>
    </row>
    <row r="55" spans="14:64">
      <c r="N55" s="49" t="s">
        <v>114</v>
      </c>
      <c r="O55" s="49" t="s">
        <v>118</v>
      </c>
      <c r="P55" s="68"/>
      <c r="Q55" s="55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7"/>
      <c r="AC55" s="55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7"/>
      <c r="AO55" s="55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55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7"/>
    </row>
    <row r="56" spans="14:64">
      <c r="N56" s="49"/>
      <c r="O56" s="49"/>
      <c r="P56" s="68"/>
      <c r="Q56" s="55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7"/>
      <c r="AC56" s="55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7"/>
      <c r="AO56" s="55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55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7"/>
    </row>
    <row r="57" spans="14:64">
      <c r="N57" s="49"/>
      <c r="O57" s="49"/>
      <c r="P57" s="68"/>
      <c r="Q57" s="55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7"/>
      <c r="AC57" s="55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7"/>
      <c r="AO57" s="55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55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7"/>
    </row>
    <row r="58" spans="14:64">
      <c r="P58" s="68"/>
      <c r="Q58" s="58">
        <v>17.56652909</v>
      </c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60"/>
      <c r="AC58" s="58">
        <v>16.782784379999999</v>
      </c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60"/>
      <c r="AO58" s="58">
        <v>8.7486565659999993</v>
      </c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60"/>
      <c r="BA58" s="58">
        <v>0.24726493199999999</v>
      </c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60"/>
    </row>
  </sheetData>
  <mergeCells count="57">
    <mergeCell ref="N55:N57"/>
    <mergeCell ref="O55:O57"/>
    <mergeCell ref="Q58:AB58"/>
    <mergeCell ref="AC58:AN58"/>
    <mergeCell ref="AO58:AZ58"/>
    <mergeCell ref="BA58:BL58"/>
    <mergeCell ref="BA44:BL44"/>
    <mergeCell ref="BA16:BL16"/>
    <mergeCell ref="N45:N46"/>
    <mergeCell ref="O45:O46"/>
    <mergeCell ref="P45:P58"/>
    <mergeCell ref="N48:N49"/>
    <mergeCell ref="O48:O49"/>
    <mergeCell ref="N51:N53"/>
    <mergeCell ref="O51:O53"/>
    <mergeCell ref="O37:O39"/>
    <mergeCell ref="N41:N43"/>
    <mergeCell ref="O41:O43"/>
    <mergeCell ref="Q44:AB44"/>
    <mergeCell ref="AC44:AN44"/>
    <mergeCell ref="AO44:AZ44"/>
    <mergeCell ref="Q30:AB30"/>
    <mergeCell ref="AC30:AN30"/>
    <mergeCell ref="AO30:AZ30"/>
    <mergeCell ref="BA30:BL30"/>
    <mergeCell ref="N31:N32"/>
    <mergeCell ref="O31:O32"/>
    <mergeCell ref="P31:P44"/>
    <mergeCell ref="N34:N35"/>
    <mergeCell ref="O34:O35"/>
    <mergeCell ref="N37:N39"/>
    <mergeCell ref="N17:N18"/>
    <mergeCell ref="O17:O18"/>
    <mergeCell ref="P17:P30"/>
    <mergeCell ref="N20:N21"/>
    <mergeCell ref="O20:O21"/>
    <mergeCell ref="N23:N25"/>
    <mergeCell ref="O23:O25"/>
    <mergeCell ref="N27:N29"/>
    <mergeCell ref="O27:O29"/>
    <mergeCell ref="AO16:AZ16"/>
    <mergeCell ref="N3:N4"/>
    <mergeCell ref="O3:O4"/>
    <mergeCell ref="N6:N7"/>
    <mergeCell ref="O6:O7"/>
    <mergeCell ref="N9:N11"/>
    <mergeCell ref="O9:O11"/>
    <mergeCell ref="N13:N15"/>
    <mergeCell ref="O13:O15"/>
    <mergeCell ref="P3:P16"/>
    <mergeCell ref="Q16:AB16"/>
    <mergeCell ref="AC16:AN16"/>
    <mergeCell ref="AO2:AZ2"/>
    <mergeCell ref="AC2:AN2"/>
    <mergeCell ref="BA2:BL2"/>
    <mergeCell ref="B16:M16"/>
    <mergeCell ref="Q2:A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97B3-12A7-E344-9907-04A3F69A1FC4}">
  <dimension ref="A2:O38"/>
  <sheetViews>
    <sheetView zoomScale="75" zoomScaleNormal="100" workbookViewId="0">
      <selection activeCell="U30" sqref="U30"/>
    </sheetView>
  </sheetViews>
  <sheetFormatPr baseColWidth="10" defaultRowHeight="16"/>
  <cols>
    <col min="1" max="1" width="4.5" customWidth="1"/>
    <col min="2" max="2" width="3.1640625" customWidth="1"/>
    <col min="11" max="11" width="3.5" customWidth="1"/>
  </cols>
  <sheetData>
    <row r="2" spans="1:15">
      <c r="A2" s="1"/>
      <c r="B2" s="1" t="s">
        <v>0</v>
      </c>
      <c r="C2" s="1"/>
      <c r="D2" s="1" t="s">
        <v>91</v>
      </c>
      <c r="E2" s="1"/>
      <c r="F2" s="1"/>
      <c r="G2" s="1"/>
      <c r="H2" s="1"/>
      <c r="I2" s="1"/>
      <c r="K2" s="1" t="s">
        <v>0</v>
      </c>
      <c r="M2" s="1" t="s">
        <v>120</v>
      </c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K3" s="1"/>
      <c r="L3" s="1"/>
      <c r="M3" s="1"/>
      <c r="N3" s="1"/>
      <c r="O3" s="1"/>
    </row>
    <row r="4" spans="1:15">
      <c r="A4" s="1"/>
      <c r="B4" s="2" t="s">
        <v>1</v>
      </c>
      <c r="C4" s="2">
        <v>0.1</v>
      </c>
      <c r="D4" s="1"/>
      <c r="E4" s="1"/>
      <c r="F4" s="1"/>
      <c r="G4" s="1"/>
      <c r="H4" s="1"/>
      <c r="I4" s="1"/>
      <c r="K4" s="2" t="s">
        <v>1</v>
      </c>
      <c r="L4" s="2">
        <v>0.1</v>
      </c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K5" s="1"/>
      <c r="L5" s="1"/>
      <c r="M5" s="1"/>
      <c r="N5" s="1"/>
      <c r="O5" s="1"/>
    </row>
    <row r="6" spans="1:15">
      <c r="A6" s="1"/>
      <c r="B6" s="2" t="s">
        <v>2</v>
      </c>
      <c r="C6" s="39" t="s">
        <v>3</v>
      </c>
      <c r="D6" s="40"/>
      <c r="E6" s="39" t="s">
        <v>4</v>
      </c>
      <c r="F6" s="40"/>
      <c r="G6" s="39" t="s">
        <v>5</v>
      </c>
      <c r="H6" s="40"/>
      <c r="I6" s="3" t="s">
        <v>6</v>
      </c>
      <c r="K6" s="2" t="s">
        <v>2</v>
      </c>
      <c r="L6" s="38" t="s">
        <v>3</v>
      </c>
      <c r="M6" s="38" t="s">
        <v>4</v>
      </c>
      <c r="N6" s="38" t="s">
        <v>5</v>
      </c>
      <c r="O6" s="3" t="s">
        <v>6</v>
      </c>
    </row>
    <row r="7" spans="1:15">
      <c r="A7" s="1"/>
      <c r="B7" s="3" t="s">
        <v>7</v>
      </c>
      <c r="C7" s="3" t="s">
        <v>59</v>
      </c>
      <c r="D7" s="3" t="s">
        <v>60</v>
      </c>
      <c r="E7" s="19" t="s">
        <v>62</v>
      </c>
      <c r="F7" s="19" t="s">
        <v>102</v>
      </c>
      <c r="G7" s="3" t="s">
        <v>8</v>
      </c>
      <c r="H7" s="3" t="s">
        <v>9</v>
      </c>
      <c r="I7" s="31" t="s">
        <v>10</v>
      </c>
      <c r="K7" s="3" t="s">
        <v>7</v>
      </c>
      <c r="L7" s="3" t="s">
        <v>59</v>
      </c>
      <c r="M7" s="19" t="s">
        <v>121</v>
      </c>
      <c r="N7" s="3" t="s">
        <v>8</v>
      </c>
      <c r="O7" s="31" t="s">
        <v>122</v>
      </c>
    </row>
    <row r="8" spans="1:15">
      <c r="A8" s="1"/>
      <c r="B8" s="7">
        <v>0</v>
      </c>
      <c r="C8" s="8">
        <v>3</v>
      </c>
      <c r="D8" s="8">
        <v>2</v>
      </c>
      <c r="E8" s="8">
        <f>2*C8</f>
        <v>6</v>
      </c>
      <c r="F8" s="8">
        <f>2*D8</f>
        <v>4</v>
      </c>
      <c r="G8" s="8">
        <f>-$C$4*E8</f>
        <v>-0.60000000000000009</v>
      </c>
      <c r="H8" s="28">
        <f>-$C$4*F8</f>
        <v>-0.4</v>
      </c>
      <c r="I8" s="8">
        <f>C8^2+D8^2+3</f>
        <v>16</v>
      </c>
      <c r="K8" s="7">
        <v>0</v>
      </c>
      <c r="L8" s="8">
        <v>-10</v>
      </c>
      <c r="M8" s="8">
        <f t="shared" ref="M8:M38" si="0">2*L8</f>
        <v>-20</v>
      </c>
      <c r="N8" s="28">
        <f t="shared" ref="N8:N38" si="1">-$C$4*M8</f>
        <v>2</v>
      </c>
      <c r="O8" s="8">
        <f>L8^2</f>
        <v>100</v>
      </c>
    </row>
    <row r="9" spans="1:15">
      <c r="A9" s="1"/>
      <c r="B9" s="12">
        <v>1</v>
      </c>
      <c r="C9" s="13">
        <f>C8+G8</f>
        <v>2.4</v>
      </c>
      <c r="D9" s="13">
        <f>D8+H8</f>
        <v>1.6</v>
      </c>
      <c r="E9" s="13">
        <f>2*C9</f>
        <v>4.8</v>
      </c>
      <c r="F9" s="13">
        <f>2*D9</f>
        <v>3.2</v>
      </c>
      <c r="G9" s="13">
        <f t="shared" ref="G9:H28" si="2">-$C$4*E9</f>
        <v>-0.48</v>
      </c>
      <c r="H9" s="29">
        <f t="shared" si="2"/>
        <v>-0.32000000000000006</v>
      </c>
      <c r="I9" s="13">
        <f t="shared" ref="I9:I38" si="3">C9^2+D9^2+3</f>
        <v>11.32</v>
      </c>
      <c r="K9" s="12">
        <v>1</v>
      </c>
      <c r="L9" s="13">
        <f t="shared" ref="L9:L38" si="4">L8+N8</f>
        <v>-8</v>
      </c>
      <c r="M9" s="13">
        <f t="shared" si="0"/>
        <v>-16</v>
      </c>
      <c r="N9" s="29">
        <f t="shared" si="1"/>
        <v>1.6</v>
      </c>
      <c r="O9" s="13">
        <f t="shared" ref="O9:O38" si="5">L9^2</f>
        <v>64</v>
      </c>
    </row>
    <row r="10" spans="1:15">
      <c r="A10" s="1"/>
      <c r="B10" s="12">
        <v>2</v>
      </c>
      <c r="C10" s="13">
        <f t="shared" ref="C10:D25" si="6">C9+G9</f>
        <v>1.92</v>
      </c>
      <c r="D10" s="13">
        <f t="shared" si="6"/>
        <v>1.28</v>
      </c>
      <c r="E10" s="13">
        <f t="shared" ref="E10:F28" si="7">2*C10</f>
        <v>3.84</v>
      </c>
      <c r="F10" s="13">
        <f t="shared" si="7"/>
        <v>2.56</v>
      </c>
      <c r="G10" s="13">
        <f t="shared" si="2"/>
        <v>-0.38400000000000001</v>
      </c>
      <c r="H10" s="29">
        <f t="shared" si="2"/>
        <v>-0.25600000000000001</v>
      </c>
      <c r="I10" s="13">
        <f t="shared" si="3"/>
        <v>8.3247999999999998</v>
      </c>
      <c r="K10" s="12">
        <v>2</v>
      </c>
      <c r="L10" s="13">
        <f t="shared" si="4"/>
        <v>-6.4</v>
      </c>
      <c r="M10" s="13">
        <f t="shared" si="0"/>
        <v>-12.8</v>
      </c>
      <c r="N10" s="29">
        <f t="shared" si="1"/>
        <v>1.2800000000000002</v>
      </c>
      <c r="O10" s="13">
        <f t="shared" si="5"/>
        <v>40.960000000000008</v>
      </c>
    </row>
    <row r="11" spans="1:15">
      <c r="A11" s="1"/>
      <c r="B11" s="12">
        <v>3</v>
      </c>
      <c r="C11" s="13">
        <f t="shared" si="6"/>
        <v>1.536</v>
      </c>
      <c r="D11" s="13">
        <f t="shared" si="6"/>
        <v>1.024</v>
      </c>
      <c r="E11" s="13">
        <f t="shared" si="7"/>
        <v>3.0720000000000001</v>
      </c>
      <c r="F11" s="13">
        <f t="shared" si="7"/>
        <v>2.048</v>
      </c>
      <c r="G11" s="13">
        <f t="shared" si="2"/>
        <v>-0.30720000000000003</v>
      </c>
      <c r="H11" s="29">
        <f t="shared" si="2"/>
        <v>-0.20480000000000001</v>
      </c>
      <c r="I11" s="13">
        <f t="shared" si="3"/>
        <v>6.4078720000000002</v>
      </c>
      <c r="K11" s="12">
        <v>3</v>
      </c>
      <c r="L11" s="13">
        <f t="shared" si="4"/>
        <v>-5.12</v>
      </c>
      <c r="M11" s="13">
        <f t="shared" si="0"/>
        <v>-10.24</v>
      </c>
      <c r="N11" s="29">
        <f t="shared" si="1"/>
        <v>1.024</v>
      </c>
      <c r="O11" s="13">
        <f t="shared" si="5"/>
        <v>26.214400000000001</v>
      </c>
    </row>
    <row r="12" spans="1:15">
      <c r="A12" s="1"/>
      <c r="B12" s="12">
        <v>4</v>
      </c>
      <c r="C12" s="13">
        <f t="shared" si="6"/>
        <v>1.2288000000000001</v>
      </c>
      <c r="D12" s="13">
        <f t="shared" si="6"/>
        <v>0.81920000000000004</v>
      </c>
      <c r="E12" s="13">
        <f t="shared" si="7"/>
        <v>2.4576000000000002</v>
      </c>
      <c r="F12" s="13">
        <f t="shared" si="7"/>
        <v>1.6384000000000001</v>
      </c>
      <c r="G12" s="13">
        <f t="shared" si="2"/>
        <v>-0.24576000000000003</v>
      </c>
      <c r="H12" s="29">
        <f t="shared" si="2"/>
        <v>-0.16384000000000001</v>
      </c>
      <c r="I12" s="13">
        <f t="shared" si="3"/>
        <v>5.1810380800000004</v>
      </c>
      <c r="K12" s="12">
        <v>4</v>
      </c>
      <c r="L12" s="13">
        <f t="shared" si="4"/>
        <v>-4.0960000000000001</v>
      </c>
      <c r="M12" s="13">
        <f t="shared" si="0"/>
        <v>-8.1920000000000002</v>
      </c>
      <c r="N12" s="29">
        <f t="shared" si="1"/>
        <v>0.81920000000000004</v>
      </c>
      <c r="O12" s="13">
        <f t="shared" si="5"/>
        <v>16.777215999999999</v>
      </c>
    </row>
    <row r="13" spans="1:15">
      <c r="A13" s="1"/>
      <c r="B13" s="12">
        <v>5</v>
      </c>
      <c r="C13" s="13">
        <f t="shared" si="6"/>
        <v>0.98304000000000014</v>
      </c>
      <c r="D13" s="13">
        <f t="shared" si="6"/>
        <v>0.65536000000000005</v>
      </c>
      <c r="E13" s="13">
        <f t="shared" si="7"/>
        <v>1.9660800000000003</v>
      </c>
      <c r="F13" s="13">
        <f t="shared" si="7"/>
        <v>1.3107200000000001</v>
      </c>
      <c r="G13" s="13">
        <f t="shared" si="2"/>
        <v>-0.19660800000000003</v>
      </c>
      <c r="H13" s="29">
        <f t="shared" si="2"/>
        <v>-0.13107200000000002</v>
      </c>
      <c r="I13" s="13">
        <f t="shared" si="3"/>
        <v>4.3958643712000001</v>
      </c>
      <c r="K13" s="12">
        <v>5</v>
      </c>
      <c r="L13" s="13">
        <f t="shared" si="4"/>
        <v>-3.2768000000000002</v>
      </c>
      <c r="M13" s="13">
        <f t="shared" si="0"/>
        <v>-6.5536000000000003</v>
      </c>
      <c r="N13" s="29">
        <f t="shared" si="1"/>
        <v>0.65536000000000005</v>
      </c>
      <c r="O13" s="13">
        <f t="shared" si="5"/>
        <v>10.73741824</v>
      </c>
    </row>
    <row r="14" spans="1:15">
      <c r="A14" s="1"/>
      <c r="B14" s="12">
        <v>6</v>
      </c>
      <c r="C14" s="13">
        <f t="shared" si="6"/>
        <v>0.78643200000000013</v>
      </c>
      <c r="D14" s="13">
        <f t="shared" si="6"/>
        <v>0.52428800000000009</v>
      </c>
      <c r="E14" s="13">
        <f t="shared" si="7"/>
        <v>1.5728640000000003</v>
      </c>
      <c r="F14" s="13">
        <f t="shared" si="7"/>
        <v>1.0485760000000002</v>
      </c>
      <c r="G14" s="13">
        <f t="shared" si="2"/>
        <v>-0.15728640000000005</v>
      </c>
      <c r="H14" s="29">
        <f t="shared" si="2"/>
        <v>-0.10485760000000002</v>
      </c>
      <c r="I14" s="13">
        <f t="shared" si="3"/>
        <v>3.8933531975680005</v>
      </c>
      <c r="K14" s="12">
        <v>6</v>
      </c>
      <c r="L14" s="13">
        <f t="shared" si="4"/>
        <v>-2.6214400000000002</v>
      </c>
      <c r="M14" s="13">
        <f t="shared" si="0"/>
        <v>-5.2428800000000004</v>
      </c>
      <c r="N14" s="29">
        <f t="shared" si="1"/>
        <v>0.52428800000000009</v>
      </c>
      <c r="O14" s="13">
        <f t="shared" si="5"/>
        <v>6.8719476736000011</v>
      </c>
    </row>
    <row r="15" spans="1:15">
      <c r="A15" s="1"/>
      <c r="B15" s="12">
        <v>7</v>
      </c>
      <c r="C15" s="13">
        <f t="shared" si="6"/>
        <v>0.62914560000000008</v>
      </c>
      <c r="D15" s="13">
        <f t="shared" si="6"/>
        <v>0.41943040000000009</v>
      </c>
      <c r="E15" s="13">
        <f t="shared" si="7"/>
        <v>1.2582912000000002</v>
      </c>
      <c r="F15" s="13">
        <f t="shared" si="7"/>
        <v>0.83886080000000018</v>
      </c>
      <c r="G15" s="13">
        <f t="shared" si="2"/>
        <v>-0.12582912000000002</v>
      </c>
      <c r="H15" s="29">
        <f t="shared" si="2"/>
        <v>-8.388608000000003E-2</v>
      </c>
      <c r="I15" s="13">
        <f t="shared" si="3"/>
        <v>3.5717460464435202</v>
      </c>
      <c r="K15" s="12">
        <v>7</v>
      </c>
      <c r="L15" s="13">
        <f t="shared" si="4"/>
        <v>-2.0971520000000003</v>
      </c>
      <c r="M15" s="13">
        <f t="shared" si="0"/>
        <v>-4.1943040000000007</v>
      </c>
      <c r="N15" s="29">
        <f t="shared" si="1"/>
        <v>0.41943040000000009</v>
      </c>
      <c r="O15" s="13">
        <f t="shared" si="5"/>
        <v>4.3980465111040017</v>
      </c>
    </row>
    <row r="16" spans="1:15">
      <c r="A16" s="1"/>
      <c r="B16" s="12">
        <v>8</v>
      </c>
      <c r="C16" s="13">
        <f t="shared" si="6"/>
        <v>0.50331648000000007</v>
      </c>
      <c r="D16" s="13">
        <f t="shared" si="6"/>
        <v>0.33554432000000006</v>
      </c>
      <c r="E16" s="13">
        <f t="shared" si="7"/>
        <v>1.0066329600000001</v>
      </c>
      <c r="F16" s="13">
        <f t="shared" si="7"/>
        <v>0.67108864000000013</v>
      </c>
      <c r="G16" s="13">
        <f t="shared" si="2"/>
        <v>-0.10066329600000001</v>
      </c>
      <c r="H16" s="29">
        <f t="shared" si="2"/>
        <v>-6.7108864000000018E-2</v>
      </c>
      <c r="I16" s="13">
        <f t="shared" si="3"/>
        <v>3.3659174697238528</v>
      </c>
      <c r="K16" s="12">
        <v>8</v>
      </c>
      <c r="L16" s="13">
        <f t="shared" si="4"/>
        <v>-1.6777216000000004</v>
      </c>
      <c r="M16" s="13">
        <f t="shared" si="0"/>
        <v>-3.3554432000000007</v>
      </c>
      <c r="N16" s="29">
        <f t="shared" si="1"/>
        <v>0.33554432000000012</v>
      </c>
      <c r="O16" s="13">
        <f t="shared" si="5"/>
        <v>2.8147497671065613</v>
      </c>
    </row>
    <row r="17" spans="1:15">
      <c r="A17" s="1"/>
      <c r="B17" s="12">
        <v>9</v>
      </c>
      <c r="C17" s="13">
        <f t="shared" si="6"/>
        <v>0.40265318400000005</v>
      </c>
      <c r="D17" s="13">
        <f t="shared" si="6"/>
        <v>0.26843545600000007</v>
      </c>
      <c r="E17" s="13">
        <f t="shared" si="7"/>
        <v>0.80530636800000011</v>
      </c>
      <c r="F17" s="13">
        <f t="shared" si="7"/>
        <v>0.53687091200000014</v>
      </c>
      <c r="G17" s="13">
        <f t="shared" si="2"/>
        <v>-8.0530636800000013E-2</v>
      </c>
      <c r="H17" s="29">
        <f t="shared" si="2"/>
        <v>-5.3687091200000016E-2</v>
      </c>
      <c r="I17" s="13">
        <f t="shared" si="3"/>
        <v>3.234187180623266</v>
      </c>
      <c r="K17" s="12">
        <v>9</v>
      </c>
      <c r="L17" s="13">
        <f t="shared" si="4"/>
        <v>-1.3421772800000003</v>
      </c>
      <c r="M17" s="13">
        <f t="shared" si="0"/>
        <v>-2.6843545600000005</v>
      </c>
      <c r="N17" s="29">
        <f t="shared" si="1"/>
        <v>0.26843545600000007</v>
      </c>
      <c r="O17" s="13">
        <f t="shared" si="5"/>
        <v>1.801439850948199</v>
      </c>
    </row>
    <row r="18" spans="1:15">
      <c r="A18" s="1"/>
      <c r="B18" s="12">
        <v>10</v>
      </c>
      <c r="C18" s="13">
        <f t="shared" si="6"/>
        <v>0.32212254720000005</v>
      </c>
      <c r="D18" s="13">
        <f t="shared" si="6"/>
        <v>0.21474836480000006</v>
      </c>
      <c r="E18" s="13">
        <f t="shared" si="7"/>
        <v>0.64424509440000011</v>
      </c>
      <c r="F18" s="13">
        <f t="shared" si="7"/>
        <v>0.42949672960000013</v>
      </c>
      <c r="G18" s="13">
        <f t="shared" si="2"/>
        <v>-6.4424509440000013E-2</v>
      </c>
      <c r="H18" s="29">
        <f t="shared" si="2"/>
        <v>-4.2949672960000018E-2</v>
      </c>
      <c r="I18" s="13">
        <f t="shared" si="3"/>
        <v>3.1498797955988902</v>
      </c>
      <c r="K18" s="12">
        <v>10</v>
      </c>
      <c r="L18" s="13">
        <f t="shared" si="4"/>
        <v>-1.0737418240000003</v>
      </c>
      <c r="M18" s="13">
        <f t="shared" si="0"/>
        <v>-2.1474836480000006</v>
      </c>
      <c r="N18" s="29">
        <f t="shared" si="1"/>
        <v>0.21474836480000006</v>
      </c>
      <c r="O18" s="13">
        <f t="shared" si="5"/>
        <v>1.1529215046068475</v>
      </c>
    </row>
    <row r="19" spans="1:15">
      <c r="A19" s="1"/>
      <c r="B19" s="12">
        <v>11</v>
      </c>
      <c r="C19" s="13">
        <f t="shared" si="6"/>
        <v>0.25769803776000005</v>
      </c>
      <c r="D19" s="13">
        <f t="shared" si="6"/>
        <v>0.17179869184000005</v>
      </c>
      <c r="E19" s="13">
        <f t="shared" si="7"/>
        <v>0.51539607552000011</v>
      </c>
      <c r="F19" s="13">
        <f t="shared" si="7"/>
        <v>0.34359738368000009</v>
      </c>
      <c r="G19" s="13">
        <f t="shared" si="2"/>
        <v>-5.1539607552000016E-2</v>
      </c>
      <c r="H19" s="29">
        <f t="shared" si="2"/>
        <v>-3.4359738368000013E-2</v>
      </c>
      <c r="I19" s="13">
        <f t="shared" si="3"/>
        <v>3.0959230691832897</v>
      </c>
      <c r="K19" s="12">
        <v>11</v>
      </c>
      <c r="L19" s="13">
        <f t="shared" si="4"/>
        <v>-0.85899345920000025</v>
      </c>
      <c r="M19" s="13">
        <f t="shared" si="0"/>
        <v>-1.7179869184000005</v>
      </c>
      <c r="N19" s="29">
        <f t="shared" si="1"/>
        <v>0.17179869184000007</v>
      </c>
      <c r="O19" s="13">
        <f t="shared" si="5"/>
        <v>0.73786976294838247</v>
      </c>
    </row>
    <row r="20" spans="1:15">
      <c r="A20" s="1"/>
      <c r="B20" s="12">
        <v>12</v>
      </c>
      <c r="C20" s="13">
        <f t="shared" si="6"/>
        <v>0.20615843020800004</v>
      </c>
      <c r="D20" s="13">
        <f t="shared" si="6"/>
        <v>0.13743895347200002</v>
      </c>
      <c r="E20" s="13">
        <f t="shared" si="7"/>
        <v>0.41231686041600007</v>
      </c>
      <c r="F20" s="13">
        <f t="shared" si="7"/>
        <v>0.27487790694400005</v>
      </c>
      <c r="G20" s="13">
        <f t="shared" si="2"/>
        <v>-4.1231686041600012E-2</v>
      </c>
      <c r="H20" s="29">
        <f t="shared" si="2"/>
        <v>-2.7487790694400008E-2</v>
      </c>
      <c r="I20" s="13">
        <f t="shared" si="3"/>
        <v>3.0613907642773053</v>
      </c>
      <c r="K20" s="12">
        <v>12</v>
      </c>
      <c r="L20" s="13">
        <f t="shared" si="4"/>
        <v>-0.68719476736000018</v>
      </c>
      <c r="M20" s="13">
        <f t="shared" si="0"/>
        <v>-1.3743895347200004</v>
      </c>
      <c r="N20" s="29">
        <f t="shared" si="1"/>
        <v>0.13743895347200005</v>
      </c>
      <c r="O20" s="13">
        <f t="shared" si="5"/>
        <v>0.47223664828696477</v>
      </c>
    </row>
    <row r="21" spans="1:15">
      <c r="A21" s="1"/>
      <c r="B21" s="12">
        <v>13</v>
      </c>
      <c r="C21" s="13">
        <f t="shared" si="6"/>
        <v>0.16492674416640002</v>
      </c>
      <c r="D21" s="13">
        <f t="shared" si="6"/>
        <v>0.10995116277760002</v>
      </c>
      <c r="E21" s="13">
        <f t="shared" si="7"/>
        <v>0.32985348833280004</v>
      </c>
      <c r="F21" s="13">
        <f t="shared" si="7"/>
        <v>0.21990232555520003</v>
      </c>
      <c r="G21" s="13">
        <f t="shared" si="2"/>
        <v>-3.2985348833280005E-2</v>
      </c>
      <c r="H21" s="29">
        <f t="shared" si="2"/>
        <v>-2.1990232555520003E-2</v>
      </c>
      <c r="I21" s="13">
        <f t="shared" si="3"/>
        <v>3.0392900891374754</v>
      </c>
      <c r="K21" s="12">
        <v>13</v>
      </c>
      <c r="L21" s="13">
        <f t="shared" si="4"/>
        <v>-0.5497558138880001</v>
      </c>
      <c r="M21" s="13">
        <f t="shared" si="0"/>
        <v>-1.0995116277760002</v>
      </c>
      <c r="N21" s="29">
        <f t="shared" si="1"/>
        <v>0.10995116277760003</v>
      </c>
      <c r="O21" s="13">
        <f t="shared" si="5"/>
        <v>0.30223145490365738</v>
      </c>
    </row>
    <row r="22" spans="1:15">
      <c r="A22" s="1"/>
      <c r="B22" s="12">
        <v>14</v>
      </c>
      <c r="C22" s="13">
        <f t="shared" si="6"/>
        <v>0.13194139533312002</v>
      </c>
      <c r="D22" s="13">
        <f t="shared" si="6"/>
        <v>8.7960930222080014E-2</v>
      </c>
      <c r="E22" s="13">
        <f t="shared" si="7"/>
        <v>0.26388279066624004</v>
      </c>
      <c r="F22" s="13">
        <f t="shared" si="7"/>
        <v>0.17592186044416003</v>
      </c>
      <c r="G22" s="13">
        <f t="shared" si="2"/>
        <v>-2.6388279066624006E-2</v>
      </c>
      <c r="H22" s="29">
        <f t="shared" si="2"/>
        <v>-1.7592186044416005E-2</v>
      </c>
      <c r="I22" s="13">
        <f t="shared" si="3"/>
        <v>3.0251456570479842</v>
      </c>
      <c r="K22" s="12">
        <v>14</v>
      </c>
      <c r="L22" s="13">
        <f t="shared" si="4"/>
        <v>-0.43980465111040007</v>
      </c>
      <c r="M22" s="13">
        <f t="shared" si="0"/>
        <v>-0.87960930222080014</v>
      </c>
      <c r="N22" s="29">
        <f t="shared" si="1"/>
        <v>8.7960930222080014E-2</v>
      </c>
      <c r="O22" s="13">
        <f t="shared" si="5"/>
        <v>0.19342813113834073</v>
      </c>
    </row>
    <row r="23" spans="1:15">
      <c r="A23" s="1"/>
      <c r="B23" s="12">
        <v>15</v>
      </c>
      <c r="C23" s="13">
        <f t="shared" si="6"/>
        <v>0.10555311626649602</v>
      </c>
      <c r="D23" s="13">
        <f t="shared" si="6"/>
        <v>7.0368744177664005E-2</v>
      </c>
      <c r="E23" s="13">
        <f t="shared" si="7"/>
        <v>0.21110623253299204</v>
      </c>
      <c r="F23" s="13">
        <f t="shared" si="7"/>
        <v>0.14073748835532801</v>
      </c>
      <c r="G23" s="13">
        <f t="shared" si="2"/>
        <v>-2.1110623253299206E-2</v>
      </c>
      <c r="H23" s="29">
        <f t="shared" si="2"/>
        <v>-1.4073748835532801E-2</v>
      </c>
      <c r="I23" s="13">
        <f t="shared" si="3"/>
        <v>3.0160932205107098</v>
      </c>
      <c r="K23" s="12">
        <v>15</v>
      </c>
      <c r="L23" s="13">
        <f t="shared" si="4"/>
        <v>-0.35184372088832006</v>
      </c>
      <c r="M23" s="13">
        <f t="shared" si="0"/>
        <v>-0.70368744177664011</v>
      </c>
      <c r="N23" s="29">
        <f t="shared" si="1"/>
        <v>7.0368744177664019E-2</v>
      </c>
      <c r="O23" s="13">
        <f t="shared" si="5"/>
        <v>0.12379400392853807</v>
      </c>
    </row>
    <row r="24" spans="1:15">
      <c r="A24" s="1"/>
      <c r="B24" s="12">
        <v>16</v>
      </c>
      <c r="C24" s="13">
        <f t="shared" si="6"/>
        <v>8.4442493013196812E-2</v>
      </c>
      <c r="D24" s="13">
        <f t="shared" si="6"/>
        <v>5.6294995342131206E-2</v>
      </c>
      <c r="E24" s="13">
        <f t="shared" si="7"/>
        <v>0.16888498602639362</v>
      </c>
      <c r="F24" s="13">
        <f t="shared" si="7"/>
        <v>0.11258999068426241</v>
      </c>
      <c r="G24" s="13">
        <f t="shared" si="2"/>
        <v>-1.6888498602639364E-2</v>
      </c>
      <c r="H24" s="29">
        <f t="shared" si="2"/>
        <v>-1.1258999068426243E-2</v>
      </c>
      <c r="I24" s="13">
        <f t="shared" si="3"/>
        <v>3.0102996611268544</v>
      </c>
      <c r="K24" s="12">
        <v>16</v>
      </c>
      <c r="L24" s="13">
        <f t="shared" si="4"/>
        <v>-0.28147497671065602</v>
      </c>
      <c r="M24" s="13">
        <f t="shared" si="0"/>
        <v>-0.56294995342131204</v>
      </c>
      <c r="N24" s="29">
        <f t="shared" si="1"/>
        <v>5.6294995342131206E-2</v>
      </c>
      <c r="O24" s="13">
        <f t="shared" si="5"/>
        <v>7.9228162514264344E-2</v>
      </c>
    </row>
    <row r="25" spans="1:15">
      <c r="A25" s="1"/>
      <c r="B25" s="12">
        <v>17</v>
      </c>
      <c r="C25" s="13">
        <f t="shared" si="6"/>
        <v>6.7553994410557455E-2</v>
      </c>
      <c r="D25" s="13">
        <f t="shared" si="6"/>
        <v>4.5035996273704963E-2</v>
      </c>
      <c r="E25" s="13">
        <f t="shared" si="7"/>
        <v>0.13510798882111491</v>
      </c>
      <c r="F25" s="13">
        <f t="shared" si="7"/>
        <v>9.0071992547409926E-2</v>
      </c>
      <c r="G25" s="13">
        <f t="shared" si="2"/>
        <v>-1.3510798882111492E-2</v>
      </c>
      <c r="H25" s="29">
        <f t="shared" si="2"/>
        <v>-9.0071992547409926E-3</v>
      </c>
      <c r="I25" s="13">
        <f>C25^2+D25^2+3</f>
        <v>3.0065917831211868</v>
      </c>
      <c r="K25" s="12">
        <v>17</v>
      </c>
      <c r="L25" s="13">
        <f t="shared" si="4"/>
        <v>-0.22517998136852482</v>
      </c>
      <c r="M25" s="13">
        <f t="shared" si="0"/>
        <v>-0.45035996273704965</v>
      </c>
      <c r="N25" s="29">
        <f t="shared" si="1"/>
        <v>4.503599627370497E-2</v>
      </c>
      <c r="O25" s="13">
        <f t="shared" si="5"/>
        <v>5.0706024009129186E-2</v>
      </c>
    </row>
    <row r="26" spans="1:15">
      <c r="A26" s="1"/>
      <c r="B26" s="12">
        <v>18</v>
      </c>
      <c r="C26" s="13">
        <f t="shared" ref="C26:D38" si="8">C25+G25</f>
        <v>5.4043195528445963E-2</v>
      </c>
      <c r="D26" s="13">
        <f t="shared" si="8"/>
        <v>3.6028797018963971E-2</v>
      </c>
      <c r="E26" s="13">
        <f t="shared" si="7"/>
        <v>0.10808639105689193</v>
      </c>
      <c r="F26" s="13">
        <f t="shared" si="7"/>
        <v>7.2057594037927941E-2</v>
      </c>
      <c r="G26" s="13">
        <f t="shared" si="2"/>
        <v>-1.0808639105689194E-2</v>
      </c>
      <c r="H26" s="29">
        <f t="shared" si="2"/>
        <v>-7.2057594037927943E-3</v>
      </c>
      <c r="I26" s="13">
        <f t="shared" si="3"/>
        <v>3.0042187411975596</v>
      </c>
      <c r="K26" s="12">
        <v>18</v>
      </c>
      <c r="L26" s="13">
        <f t="shared" si="4"/>
        <v>-0.18014398509481985</v>
      </c>
      <c r="M26" s="13">
        <f t="shared" si="0"/>
        <v>-0.36028797018963971</v>
      </c>
      <c r="N26" s="29">
        <f t="shared" si="1"/>
        <v>3.6028797018963971E-2</v>
      </c>
      <c r="O26" s="13">
        <f t="shared" si="5"/>
        <v>3.2451855365842677E-2</v>
      </c>
    </row>
    <row r="27" spans="1:15">
      <c r="A27" s="1"/>
      <c r="B27" s="12">
        <v>19</v>
      </c>
      <c r="C27" s="13">
        <f t="shared" si="8"/>
        <v>4.3234556422756767E-2</v>
      </c>
      <c r="D27" s="13">
        <f t="shared" si="8"/>
        <v>2.8823037615171177E-2</v>
      </c>
      <c r="E27" s="13">
        <f t="shared" si="7"/>
        <v>8.6469112845513535E-2</v>
      </c>
      <c r="F27" s="13">
        <f t="shared" si="7"/>
        <v>5.7646075230342354E-2</v>
      </c>
      <c r="G27" s="13">
        <f t="shared" si="2"/>
        <v>-8.6469112845513531E-3</v>
      </c>
      <c r="H27" s="29">
        <f t="shared" si="2"/>
        <v>-5.7646075230342354E-3</v>
      </c>
      <c r="I27" s="13">
        <f t="shared" si="3"/>
        <v>3.0026999943664383</v>
      </c>
      <c r="K27" s="12">
        <v>19</v>
      </c>
      <c r="L27" s="13">
        <f t="shared" si="4"/>
        <v>-0.14411518807585588</v>
      </c>
      <c r="M27" s="13">
        <f t="shared" si="0"/>
        <v>-0.28823037615171176</v>
      </c>
      <c r="N27" s="29">
        <f t="shared" si="1"/>
        <v>2.8823037615171177E-2</v>
      </c>
      <c r="O27" s="13">
        <f t="shared" si="5"/>
        <v>2.0769187434139313E-2</v>
      </c>
    </row>
    <row r="28" spans="1:15">
      <c r="A28" s="1"/>
      <c r="B28" s="12">
        <v>20</v>
      </c>
      <c r="C28" s="13">
        <f t="shared" si="8"/>
        <v>3.4587645138205413E-2</v>
      </c>
      <c r="D28" s="13">
        <f t="shared" si="8"/>
        <v>2.3058430092136942E-2</v>
      </c>
      <c r="E28" s="13">
        <f t="shared" si="7"/>
        <v>6.9175290276410825E-2</v>
      </c>
      <c r="F28" s="13">
        <f t="shared" si="7"/>
        <v>4.6116860184273883E-2</v>
      </c>
      <c r="G28" s="13">
        <f t="shared" si="2"/>
        <v>-6.9175290276410825E-3</v>
      </c>
      <c r="H28" s="29">
        <f t="shared" si="2"/>
        <v>-4.6116860184273883E-3</v>
      </c>
      <c r="I28" s="13">
        <f t="shared" si="3"/>
        <v>3.0017279963945205</v>
      </c>
      <c r="K28" s="12">
        <v>20</v>
      </c>
      <c r="L28" s="13">
        <f t="shared" si="4"/>
        <v>-0.11529215046068471</v>
      </c>
      <c r="M28" s="13">
        <f t="shared" si="0"/>
        <v>-0.23058430092136942</v>
      </c>
      <c r="N28" s="29">
        <f t="shared" si="1"/>
        <v>2.3058430092136942E-2</v>
      </c>
      <c r="O28" s="13">
        <f t="shared" si="5"/>
        <v>1.3292279957849162E-2</v>
      </c>
    </row>
    <row r="29" spans="1:15">
      <c r="A29" s="1"/>
      <c r="B29" s="12">
        <v>21</v>
      </c>
      <c r="C29" s="13">
        <f t="shared" si="8"/>
        <v>2.767011611056433E-2</v>
      </c>
      <c r="D29" s="13">
        <f t="shared" si="8"/>
        <v>1.8446744073709553E-2</v>
      </c>
      <c r="E29" s="13">
        <f t="shared" ref="E29:F38" si="9">2*C29</f>
        <v>5.534023222112866E-2</v>
      </c>
      <c r="F29" s="13">
        <f t="shared" si="9"/>
        <v>3.6893488147419107E-2</v>
      </c>
      <c r="G29" s="13">
        <f t="shared" ref="G29:H38" si="10">-$C$4*E29</f>
        <v>-5.5340232221128662E-3</v>
      </c>
      <c r="H29" s="29">
        <f t="shared" si="10"/>
        <v>-3.6893488147419109E-3</v>
      </c>
      <c r="I29" s="13">
        <f t="shared" si="3"/>
        <v>3.001105917692493</v>
      </c>
      <c r="K29" s="12">
        <v>21</v>
      </c>
      <c r="L29" s="13">
        <f t="shared" si="4"/>
        <v>-9.2233720368547767E-2</v>
      </c>
      <c r="M29" s="13">
        <f t="shared" si="0"/>
        <v>-0.18446744073709553</v>
      </c>
      <c r="N29" s="29">
        <f t="shared" si="1"/>
        <v>1.8446744073709553E-2</v>
      </c>
      <c r="O29" s="13">
        <f t="shared" si="5"/>
        <v>8.5070591730234627E-3</v>
      </c>
    </row>
    <row r="30" spans="1:15">
      <c r="A30" s="1"/>
      <c r="B30" s="12">
        <v>22</v>
      </c>
      <c r="C30" s="13">
        <f t="shared" si="8"/>
        <v>2.2136092888451465E-2</v>
      </c>
      <c r="D30" s="13">
        <f t="shared" si="8"/>
        <v>1.4757395258967642E-2</v>
      </c>
      <c r="E30" s="13">
        <f t="shared" si="9"/>
        <v>4.4272185776902929E-2</v>
      </c>
      <c r="F30" s="13">
        <f t="shared" si="9"/>
        <v>2.9514790517935284E-2</v>
      </c>
      <c r="G30" s="13">
        <f t="shared" si="10"/>
        <v>-4.4272185776902933E-3</v>
      </c>
      <c r="H30" s="29">
        <f t="shared" si="10"/>
        <v>-2.9514790517935286E-3</v>
      </c>
      <c r="I30" s="13">
        <f t="shared" si="3"/>
        <v>3.0007077873231958</v>
      </c>
      <c r="K30" s="12">
        <v>22</v>
      </c>
      <c r="L30" s="13">
        <f t="shared" si="4"/>
        <v>-7.3786976294838214E-2</v>
      </c>
      <c r="M30" s="13">
        <f t="shared" si="0"/>
        <v>-0.14757395258967643</v>
      </c>
      <c r="N30" s="29">
        <f t="shared" si="1"/>
        <v>1.4757395258967644E-2</v>
      </c>
      <c r="O30" s="13">
        <f t="shared" si="5"/>
        <v>5.4445178707350165E-3</v>
      </c>
    </row>
    <row r="31" spans="1:15">
      <c r="A31" s="1"/>
      <c r="B31" s="12">
        <v>23</v>
      </c>
      <c r="C31" s="13">
        <f t="shared" si="8"/>
        <v>1.7708874310761173E-2</v>
      </c>
      <c r="D31" s="13">
        <f t="shared" si="8"/>
        <v>1.1805916207174114E-2</v>
      </c>
      <c r="E31" s="13">
        <f t="shared" si="9"/>
        <v>3.5417748621522346E-2</v>
      </c>
      <c r="F31" s="13">
        <f t="shared" si="9"/>
        <v>2.3611832414348229E-2</v>
      </c>
      <c r="G31" s="13">
        <f t="shared" si="10"/>
        <v>-3.5417748621522347E-3</v>
      </c>
      <c r="H31" s="29">
        <f t="shared" si="10"/>
        <v>-2.3611832414348229E-3</v>
      </c>
      <c r="I31" s="13">
        <f t="shared" si="3"/>
        <v>3.000452983886845</v>
      </c>
      <c r="K31" s="12">
        <v>23</v>
      </c>
      <c r="L31" s="13">
        <f t="shared" si="4"/>
        <v>-5.9029581035870568E-2</v>
      </c>
      <c r="M31" s="13">
        <f t="shared" si="0"/>
        <v>-0.11805916207174114</v>
      </c>
      <c r="N31" s="29">
        <f t="shared" si="1"/>
        <v>1.1805916207174114E-2</v>
      </c>
      <c r="O31" s="13">
        <f t="shared" si="5"/>
        <v>3.4844914372704101E-3</v>
      </c>
    </row>
    <row r="32" spans="1:15">
      <c r="A32" s="1"/>
      <c r="B32" s="12">
        <v>24</v>
      </c>
      <c r="C32" s="13">
        <f t="shared" si="8"/>
        <v>1.4167099448608939E-2</v>
      </c>
      <c r="D32" s="13">
        <f t="shared" si="8"/>
        <v>9.4447329657392914E-3</v>
      </c>
      <c r="E32" s="13">
        <f t="shared" si="9"/>
        <v>2.8334198897217878E-2</v>
      </c>
      <c r="F32" s="13">
        <f t="shared" si="9"/>
        <v>1.8889465931478583E-2</v>
      </c>
      <c r="G32" s="13">
        <f t="shared" si="10"/>
        <v>-2.8334198897217878E-3</v>
      </c>
      <c r="H32" s="29">
        <f t="shared" si="10"/>
        <v>-1.8889465931478584E-3</v>
      </c>
      <c r="I32" s="13">
        <f t="shared" si="3"/>
        <v>3.0002899096875808</v>
      </c>
      <c r="K32" s="12">
        <v>24</v>
      </c>
      <c r="L32" s="13">
        <f t="shared" si="4"/>
        <v>-4.7223664828696457E-2</v>
      </c>
      <c r="M32" s="13">
        <f t="shared" si="0"/>
        <v>-9.4447329657392914E-2</v>
      </c>
      <c r="N32" s="29">
        <f t="shared" si="1"/>
        <v>9.4447329657392914E-3</v>
      </c>
      <c r="O32" s="13">
        <f t="shared" si="5"/>
        <v>2.2300745198530628E-3</v>
      </c>
    </row>
    <row r="33" spans="1:15">
      <c r="A33" s="1"/>
      <c r="B33" s="12">
        <v>25</v>
      </c>
      <c r="C33" s="13">
        <f t="shared" si="8"/>
        <v>1.1333679558887151E-2</v>
      </c>
      <c r="D33" s="13">
        <f t="shared" si="8"/>
        <v>7.5557863725914335E-3</v>
      </c>
      <c r="E33" s="13">
        <f t="shared" si="9"/>
        <v>2.2667359117774302E-2</v>
      </c>
      <c r="F33" s="13">
        <f t="shared" si="9"/>
        <v>1.5111572745182867E-2</v>
      </c>
      <c r="G33" s="13">
        <f t="shared" si="10"/>
        <v>-2.2667359117774302E-3</v>
      </c>
      <c r="H33" s="29">
        <f t="shared" si="10"/>
        <v>-1.5111572745182867E-3</v>
      </c>
      <c r="I33" s="13">
        <f t="shared" si="3"/>
        <v>3.0001855422000516</v>
      </c>
      <c r="K33" s="12">
        <v>25</v>
      </c>
      <c r="L33" s="13">
        <f t="shared" si="4"/>
        <v>-3.7778931862957166E-2</v>
      </c>
      <c r="M33" s="13">
        <f t="shared" si="0"/>
        <v>-7.5557863725914332E-2</v>
      </c>
      <c r="N33" s="29">
        <f t="shared" si="1"/>
        <v>7.5557863725914335E-3</v>
      </c>
      <c r="O33" s="13">
        <f t="shared" si="5"/>
        <v>1.4272476927059603E-3</v>
      </c>
    </row>
    <row r="34" spans="1:15">
      <c r="A34" s="1"/>
      <c r="B34" s="12">
        <v>26</v>
      </c>
      <c r="C34" s="13">
        <f t="shared" si="8"/>
        <v>9.0669436471097209E-3</v>
      </c>
      <c r="D34" s="13">
        <f t="shared" si="8"/>
        <v>6.044629098073147E-3</v>
      </c>
      <c r="E34" s="13">
        <f t="shared" si="9"/>
        <v>1.8133887294219442E-2</v>
      </c>
      <c r="F34" s="13">
        <f t="shared" si="9"/>
        <v>1.2089258196146294E-2</v>
      </c>
      <c r="G34" s="13">
        <f t="shared" si="10"/>
        <v>-1.8133887294219443E-3</v>
      </c>
      <c r="H34" s="29">
        <f t="shared" si="10"/>
        <v>-1.2089258196146294E-3</v>
      </c>
      <c r="I34" s="13">
        <f t="shared" si="3"/>
        <v>3.0001187470080333</v>
      </c>
      <c r="K34" s="12">
        <v>26</v>
      </c>
      <c r="L34" s="13">
        <f t="shared" si="4"/>
        <v>-3.0223145490365734E-2</v>
      </c>
      <c r="M34" s="13">
        <f t="shared" si="0"/>
        <v>-6.0446290980731468E-2</v>
      </c>
      <c r="N34" s="29">
        <f t="shared" si="1"/>
        <v>6.044629098073147E-3</v>
      </c>
      <c r="O34" s="13">
        <f t="shared" si="5"/>
        <v>9.1343852333181466E-4</v>
      </c>
    </row>
    <row r="35" spans="1:15">
      <c r="A35" s="1"/>
      <c r="B35" s="12">
        <v>27</v>
      </c>
      <c r="C35" s="13">
        <f t="shared" si="8"/>
        <v>7.2535549176877771E-3</v>
      </c>
      <c r="D35" s="13">
        <f t="shared" si="8"/>
        <v>4.8357032784585178E-3</v>
      </c>
      <c r="E35" s="13">
        <f t="shared" si="9"/>
        <v>1.4507109835375554E-2</v>
      </c>
      <c r="F35" s="13">
        <f t="shared" si="9"/>
        <v>9.6714065569170355E-3</v>
      </c>
      <c r="G35" s="13">
        <f t="shared" si="10"/>
        <v>-1.4507109835375555E-3</v>
      </c>
      <c r="H35" s="29">
        <f t="shared" si="10"/>
        <v>-9.6714065569170364E-4</v>
      </c>
      <c r="I35" s="13">
        <f t="shared" si="3"/>
        <v>3.000075998085141</v>
      </c>
      <c r="K35" s="12">
        <v>27</v>
      </c>
      <c r="L35" s="13">
        <f t="shared" si="4"/>
        <v>-2.4178516392292588E-2</v>
      </c>
      <c r="M35" s="13">
        <f t="shared" si="0"/>
        <v>-4.8357032784585176E-2</v>
      </c>
      <c r="N35" s="29">
        <f t="shared" si="1"/>
        <v>4.8357032784585178E-3</v>
      </c>
      <c r="O35" s="13">
        <f t="shared" si="5"/>
        <v>5.8460065493236139E-4</v>
      </c>
    </row>
    <row r="36" spans="1:15">
      <c r="A36" s="1"/>
      <c r="B36" s="12">
        <v>28</v>
      </c>
      <c r="C36" s="13">
        <f t="shared" si="8"/>
        <v>5.8028439341502218E-3</v>
      </c>
      <c r="D36" s="13">
        <f t="shared" si="8"/>
        <v>3.8685626227668141E-3</v>
      </c>
      <c r="E36" s="13">
        <f t="shared" si="9"/>
        <v>1.1605687868300444E-2</v>
      </c>
      <c r="F36" s="13">
        <f t="shared" si="9"/>
        <v>7.7371252455336282E-3</v>
      </c>
      <c r="G36" s="13">
        <f t="shared" si="10"/>
        <v>-1.1605687868300443E-3</v>
      </c>
      <c r="H36" s="29">
        <f t="shared" si="10"/>
        <v>-7.7371252455336284E-4</v>
      </c>
      <c r="I36" s="13">
        <f t="shared" si="3"/>
        <v>3.0000486387744902</v>
      </c>
      <c r="K36" s="12">
        <v>28</v>
      </c>
      <c r="L36" s="13">
        <f t="shared" si="4"/>
        <v>-1.9342813113834071E-2</v>
      </c>
      <c r="M36" s="13">
        <f t="shared" si="0"/>
        <v>-3.8685626227668142E-2</v>
      </c>
      <c r="N36" s="29">
        <f t="shared" si="1"/>
        <v>3.8685626227668145E-3</v>
      </c>
      <c r="O36" s="13">
        <f t="shared" si="5"/>
        <v>3.7414441915671132E-4</v>
      </c>
    </row>
    <row r="37" spans="1:15">
      <c r="A37" s="1"/>
      <c r="B37" s="12">
        <v>29</v>
      </c>
      <c r="C37" s="13">
        <f t="shared" si="8"/>
        <v>4.6422751473201773E-3</v>
      </c>
      <c r="D37" s="13">
        <f t="shared" si="8"/>
        <v>3.0948500982134514E-3</v>
      </c>
      <c r="E37" s="13">
        <f t="shared" si="9"/>
        <v>9.2845502946403546E-3</v>
      </c>
      <c r="F37" s="13">
        <f t="shared" si="9"/>
        <v>6.1897001964269028E-3</v>
      </c>
      <c r="G37" s="13">
        <f t="shared" si="10"/>
        <v>-9.284550294640355E-4</v>
      </c>
      <c r="H37" s="29">
        <f t="shared" si="10"/>
        <v>-6.189700196426903E-4</v>
      </c>
      <c r="I37" s="13">
        <f t="shared" si="3"/>
        <v>3.000031128815674</v>
      </c>
      <c r="K37" s="12">
        <v>29</v>
      </c>
      <c r="L37" s="13">
        <f t="shared" si="4"/>
        <v>-1.5474250491067256E-2</v>
      </c>
      <c r="M37" s="13">
        <f t="shared" si="0"/>
        <v>-3.0948500982134513E-2</v>
      </c>
      <c r="N37" s="29">
        <f t="shared" si="1"/>
        <v>3.0948500982134514E-3</v>
      </c>
      <c r="O37" s="13">
        <f t="shared" si="5"/>
        <v>2.3945242826029522E-4</v>
      </c>
    </row>
    <row r="38" spans="1:15">
      <c r="A38" s="1"/>
      <c r="B38" s="17">
        <v>30</v>
      </c>
      <c r="C38" s="18">
        <f t="shared" si="8"/>
        <v>3.713820117856142E-3</v>
      </c>
      <c r="D38" s="18">
        <f t="shared" si="8"/>
        <v>2.4758800785707612E-3</v>
      </c>
      <c r="E38" s="18">
        <f t="shared" si="9"/>
        <v>7.427640235712284E-3</v>
      </c>
      <c r="F38" s="18">
        <f t="shared" si="9"/>
        <v>4.9517601571415224E-3</v>
      </c>
      <c r="G38" s="18">
        <f t="shared" si="10"/>
        <v>-7.4276402357122844E-4</v>
      </c>
      <c r="H38" s="30">
        <f t="shared" si="10"/>
        <v>-4.9517601571415226E-4</v>
      </c>
      <c r="I38" s="18">
        <f t="shared" si="3"/>
        <v>3.0000199224420312</v>
      </c>
      <c r="K38" s="17">
        <v>30</v>
      </c>
      <c r="L38" s="18">
        <f t="shared" si="4"/>
        <v>-1.2379400392853806E-2</v>
      </c>
      <c r="M38" s="18">
        <f t="shared" si="0"/>
        <v>-2.4758800785707611E-2</v>
      </c>
      <c r="N38" s="30">
        <f t="shared" si="1"/>
        <v>2.4758800785707612E-3</v>
      </c>
      <c r="O38" s="18">
        <f t="shared" si="5"/>
        <v>1.5324955408658894E-4</v>
      </c>
    </row>
  </sheetData>
  <mergeCells count="3">
    <mergeCell ref="C6:D6"/>
    <mergeCell ref="E6:F6"/>
    <mergeCell ref="G6:H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Test Results</vt:lpstr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2020-03-02T07:39:13Z</dcterms:created>
  <dcterms:modified xsi:type="dcterms:W3CDTF">2020-03-05T03:27:44Z</dcterms:modified>
</cp:coreProperties>
</file>