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6" i="1"/>
  <c r="Q7" i="1"/>
  <c r="Q8" i="1"/>
  <c r="Q2" i="1"/>
  <c r="O3" i="1"/>
  <c r="O4" i="1"/>
  <c r="O6" i="1"/>
  <c r="O7" i="1"/>
  <c r="O8" i="1"/>
  <c r="O2" i="1"/>
  <c r="K4" i="1"/>
  <c r="K6" i="1"/>
  <c r="K7" i="1"/>
  <c r="K8" i="1"/>
  <c r="K2" i="1"/>
  <c r="G3" i="1"/>
  <c r="G4" i="1"/>
  <c r="G6" i="1"/>
  <c r="G7" i="1"/>
  <c r="G8" i="1"/>
  <c r="G2" i="1"/>
</calcChain>
</file>

<file path=xl/sharedStrings.xml><?xml version="1.0" encoding="utf-8"?>
<sst xmlns="http://schemas.openxmlformats.org/spreadsheetml/2006/main" count="19" uniqueCount="9">
  <si>
    <t>1個月</t>
    <phoneticPr fontId="1" type="noConversion"/>
  </si>
  <si>
    <t>3M</t>
    <phoneticPr fontId="1" type="noConversion"/>
  </si>
  <si>
    <t>純scramble</t>
    <phoneticPr fontId="1" type="noConversion"/>
  </si>
  <si>
    <t>改良版</t>
    <phoneticPr fontId="1" type="noConversion"/>
  </si>
  <si>
    <t>avg</t>
    <phoneticPr fontId="1" type="noConversion"/>
  </si>
  <si>
    <t>lsb</t>
    <phoneticPr fontId="1" type="noConversion"/>
  </si>
  <si>
    <t>csb</t>
    <phoneticPr fontId="1" type="noConversion"/>
  </si>
  <si>
    <t>msb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</si>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</sst>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只經過</a:t>
            </a:r>
            <a:r>
              <a:rPr lang="en-US" altLang="zh-TW"/>
              <a:t>scramble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工作表1!$G$2:$G$4</c:f>
              <c:numCache>
                <c:formatCode>General</c:formatCode>
                <c:ptCount val="3"/>
                <c:pt idx="0">
                  <c:v>119</c:v>
                </c:pt>
                <c:pt idx="1">
                  <c:v>1168</c:v>
                </c:pt>
                <c:pt idx="2">
                  <c:v>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AB4-B1C1-9FE18D14B700}"/>
            </c:ext>
          </c:extLst>
        </c:ser>
        <c:ser>
          <c:idx val="1"/>
          <c:order val="1"/>
          <c:tx>
            <c:v>WL_B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工作表1!$K$2:$K$4</c:f>
              <c:numCache>
                <c:formatCode>General</c:formatCode>
                <c:ptCount val="3"/>
                <c:pt idx="0">
                  <c:v>118</c:v>
                </c:pt>
                <c:pt idx="1">
                  <c:v>1100</c:v>
                </c:pt>
                <c:pt idx="2">
                  <c:v>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5-4AB4-B1C1-9FE18D14B700}"/>
            </c:ext>
          </c:extLst>
        </c:ser>
        <c:ser>
          <c:idx val="3"/>
          <c:order val="2"/>
          <c:tx>
            <c:v>WL_C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工作表1!$O$2:$O$4</c:f>
              <c:numCache>
                <c:formatCode>General</c:formatCode>
                <c:ptCount val="3"/>
                <c:pt idx="0">
                  <c:v>132</c:v>
                </c:pt>
                <c:pt idx="1">
                  <c:v>1152</c:v>
                </c:pt>
                <c:pt idx="2">
                  <c:v>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95-4AB4-B1C1-9FE18D14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4760"/>
        <c:axId val="232885416"/>
      </c:scatterChart>
      <c:valAx>
        <c:axId val="23288476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retention time(day)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885416"/>
        <c:crosses val="autoZero"/>
        <c:crossBetween val="midCat"/>
      </c:valAx>
      <c:valAx>
        <c:axId val="2328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bit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88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經過</a:t>
            </a:r>
            <a:r>
              <a:rPr lang="en-US" altLang="zh-TW"/>
              <a:t>scramble</a:t>
            </a:r>
            <a:r>
              <a:rPr lang="zh-TW" altLang="en-US"/>
              <a:t>後排序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工作表1!$G$6:$G$8</c:f>
              <c:numCache>
                <c:formatCode>General</c:formatCode>
                <c:ptCount val="3"/>
                <c:pt idx="0">
                  <c:v>85</c:v>
                </c:pt>
                <c:pt idx="1">
                  <c:v>424</c:v>
                </c:pt>
                <c:pt idx="2">
                  <c:v>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E-4B82-BE87-F5FBDBC0DC2F}"/>
            </c:ext>
          </c:extLst>
        </c:ser>
        <c:ser>
          <c:idx val="1"/>
          <c:order val="1"/>
          <c:tx>
            <c:v>WL_B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工作表1!$K$6:$K$8</c:f>
              <c:numCache>
                <c:formatCode>General</c:formatCode>
                <c:ptCount val="3"/>
                <c:pt idx="0">
                  <c:v>78</c:v>
                </c:pt>
                <c:pt idx="1">
                  <c:v>415</c:v>
                </c:pt>
                <c:pt idx="2">
                  <c:v>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E-4B82-BE87-F5FBDBC0DC2F}"/>
            </c:ext>
          </c:extLst>
        </c:ser>
        <c:ser>
          <c:idx val="3"/>
          <c:order val="2"/>
          <c:tx>
            <c:v>WL_C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工作表1!$O$6:$O$8</c:f>
              <c:numCache>
                <c:formatCode>General</c:formatCode>
                <c:ptCount val="3"/>
                <c:pt idx="0">
                  <c:v>67</c:v>
                </c:pt>
                <c:pt idx="1">
                  <c:v>509</c:v>
                </c:pt>
                <c:pt idx="2">
                  <c:v>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E-4B82-BE87-F5FBDBC0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4760"/>
        <c:axId val="232885416"/>
      </c:scatterChart>
      <c:valAx>
        <c:axId val="23288476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retention time(day)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885416"/>
        <c:crosses val="autoZero"/>
        <c:crossBetween val="midCat"/>
      </c:valAx>
      <c:valAx>
        <c:axId val="232885416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bit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88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比較兩者差異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979509140304829"/>
          <c:y val="0.17694444444444443"/>
          <c:w val="0.77198221567333314"/>
          <c:h val="0.49896629587968172"/>
        </c:manualLayout>
      </c:layout>
      <c:scatterChart>
        <c:scatterStyle val="lineMarker"/>
        <c:varyColors val="0"/>
        <c:ser>
          <c:idx val="0"/>
          <c:order val="0"/>
          <c:tx>
            <c:v>scramble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工作表1!$Q$2:$Q$4</c:f>
              <c:numCache>
                <c:formatCode>General</c:formatCode>
                <c:ptCount val="3"/>
                <c:pt idx="0">
                  <c:v>123</c:v>
                </c:pt>
                <c:pt idx="1">
                  <c:v>1140</c:v>
                </c:pt>
                <c:pt idx="2">
                  <c:v>1434.3333333333333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5-4391-A0CA-3DDADF49858A}"/>
            </c:ext>
          </c:extLst>
        </c:ser>
        <c:ser>
          <c:idx val="1"/>
          <c:order val="1"/>
          <c:tx>
            <c:v>scramble&amp;sort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工作表1!$A$10:$A$12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工作表1!$Q$6:$Q$8</c:f>
              <c:numCache>
                <c:formatCode>General</c:formatCode>
                <c:ptCount val="3"/>
                <c:pt idx="0">
                  <c:v>76.666666666666671</c:v>
                </c:pt>
                <c:pt idx="1">
                  <c:v>449.33333333333331</c:v>
                </c:pt>
                <c:pt idx="2">
                  <c:v>960.66666666666663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5-4391-A0CA-3DDADF49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4760"/>
        <c:axId val="232885416"/>
        <c:extLst/>
      </c:scatterChart>
      <c:valAx>
        <c:axId val="23288476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retention time(day)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885416"/>
        <c:crosses val="autoZero"/>
        <c:crossBetween val="midCat"/>
      </c:valAx>
      <c:valAx>
        <c:axId val="232885416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bit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88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65418871821352"/>
          <c:y val="0.83397446640399198"/>
          <c:w val="0.29588514563448132"/>
          <c:h val="0.1428581427321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12</xdr:row>
      <xdr:rowOff>100012</xdr:rowOff>
    </xdr:from>
    <xdr:to>
      <xdr:col>10</xdr:col>
      <xdr:colOff>333375</xdr:colOff>
      <xdr:row>26</xdr:row>
      <xdr:rowOff>42862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590549</xdr:colOff>
      <xdr:row>12</xdr:row>
      <xdr:rowOff>95250</xdr:rowOff>
    </xdr:from>
    <xdr:to>
      <xdr:col>19</xdr:col>
      <xdr:colOff>247650</xdr:colOff>
      <xdr:row>26</xdr:row>
      <xdr:rowOff>38100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28</xdr:row>
      <xdr:rowOff>57151</xdr:rowOff>
    </xdr:from>
    <xdr:to>
      <xdr:col>14</xdr:col>
      <xdr:colOff>47625</xdr:colOff>
      <xdr:row>41</xdr:row>
      <xdr:rowOff>28575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13" workbookViewId="0">
      <selection activeCell="G33" sqref="G33"/>
    </sheetView>
  </sheetViews>
  <sheetFormatPr defaultRowHeight="15.75" x14ac:dyDescent="0.25"/>
  <cols>
    <col min="7" max="7" width="9.5703125" bestFit="1" customWidth="1"/>
  </cols>
  <sheetData>
    <row r="1" spans="1:17" x14ac:dyDescent="0.25">
      <c r="A1" t="s">
        <v>2</v>
      </c>
      <c r="D1" t="s">
        <v>5</v>
      </c>
      <c r="E1" t="s">
        <v>6</v>
      </c>
      <c r="F1" t="s">
        <v>7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L1" t="s">
        <v>5</v>
      </c>
      <c r="M1" t="s">
        <v>6</v>
      </c>
      <c r="N1" t="s">
        <v>7</v>
      </c>
      <c r="O1" t="s">
        <v>8</v>
      </c>
      <c r="Q1" t="s">
        <v>4</v>
      </c>
    </row>
    <row r="2" spans="1:17" x14ac:dyDescent="0.25">
      <c r="A2">
        <v>0</v>
      </c>
      <c r="D2">
        <v>33</v>
      </c>
      <c r="E2">
        <v>50</v>
      </c>
      <c r="F2">
        <v>36</v>
      </c>
      <c r="G2">
        <f>SUM(D2:F2)</f>
        <v>119</v>
      </c>
      <c r="H2">
        <v>35</v>
      </c>
      <c r="I2">
        <v>55</v>
      </c>
      <c r="J2">
        <v>28</v>
      </c>
      <c r="K2">
        <f>SUM((H2:J2))</f>
        <v>118</v>
      </c>
      <c r="L2">
        <v>44</v>
      </c>
      <c r="M2">
        <v>49</v>
      </c>
      <c r="N2">
        <v>39</v>
      </c>
      <c r="O2">
        <f>SUM(L2:N2)</f>
        <v>132</v>
      </c>
      <c r="Q2">
        <f>AVERAGE(O2,K2,G2)</f>
        <v>123</v>
      </c>
    </row>
    <row r="3" spans="1:17" x14ac:dyDescent="0.25">
      <c r="A3" t="s">
        <v>0</v>
      </c>
      <c r="D3">
        <v>343</v>
      </c>
      <c r="E3">
        <v>457</v>
      </c>
      <c r="F3">
        <v>368</v>
      </c>
      <c r="G3">
        <f t="shared" ref="G3:G8" si="0">SUM(D3:F3)</f>
        <v>1168</v>
      </c>
      <c r="H3">
        <v>168</v>
      </c>
      <c r="I3">
        <v>300</v>
      </c>
      <c r="J3">
        <v>232</v>
      </c>
      <c r="K3">
        <v>1100</v>
      </c>
      <c r="L3">
        <v>336</v>
      </c>
      <c r="M3">
        <v>486</v>
      </c>
      <c r="N3">
        <v>330</v>
      </c>
      <c r="O3">
        <f t="shared" ref="O3:O8" si="1">SUM(L3:N3)</f>
        <v>1152</v>
      </c>
      <c r="Q3">
        <f t="shared" ref="Q3:Q8" si="2">AVERAGE(O3,K3,G3)</f>
        <v>1140</v>
      </c>
    </row>
    <row r="4" spans="1:17" x14ac:dyDescent="0.25">
      <c r="A4" t="s">
        <v>1</v>
      </c>
      <c r="D4">
        <v>350</v>
      </c>
      <c r="E4">
        <v>557</v>
      </c>
      <c r="F4">
        <v>492</v>
      </c>
      <c r="G4">
        <f t="shared" si="0"/>
        <v>1399</v>
      </c>
      <c r="H4">
        <v>411</v>
      </c>
      <c r="I4">
        <v>571</v>
      </c>
      <c r="J4">
        <v>553</v>
      </c>
      <c r="K4">
        <f t="shared" ref="K3:K8" si="3">SUM((H4:J4))</f>
        <v>1535</v>
      </c>
      <c r="L4">
        <v>393</v>
      </c>
      <c r="M4">
        <v>524</v>
      </c>
      <c r="N4">
        <v>452</v>
      </c>
      <c r="O4">
        <f t="shared" si="1"/>
        <v>1369</v>
      </c>
      <c r="Q4">
        <f t="shared" si="2"/>
        <v>1434.3333333333333</v>
      </c>
    </row>
    <row r="5" spans="1:17" x14ac:dyDescent="0.25">
      <c r="A5" t="s">
        <v>3</v>
      </c>
    </row>
    <row r="6" spans="1:17" x14ac:dyDescent="0.25">
      <c r="A6">
        <v>0</v>
      </c>
      <c r="D6">
        <v>33</v>
      </c>
      <c r="E6">
        <v>36</v>
      </c>
      <c r="F6">
        <v>16</v>
      </c>
      <c r="G6">
        <f t="shared" si="0"/>
        <v>85</v>
      </c>
      <c r="H6">
        <v>24</v>
      </c>
      <c r="I6">
        <v>40</v>
      </c>
      <c r="J6">
        <v>14</v>
      </c>
      <c r="K6">
        <f t="shared" si="3"/>
        <v>78</v>
      </c>
      <c r="L6">
        <v>28</v>
      </c>
      <c r="M6">
        <v>24</v>
      </c>
      <c r="N6">
        <v>15</v>
      </c>
      <c r="O6">
        <f t="shared" si="1"/>
        <v>67</v>
      </c>
      <c r="Q6">
        <f t="shared" si="2"/>
        <v>76.666666666666671</v>
      </c>
    </row>
    <row r="7" spans="1:17" x14ac:dyDescent="0.25">
      <c r="A7" t="s">
        <v>0</v>
      </c>
      <c r="D7">
        <v>148</v>
      </c>
      <c r="E7">
        <v>173</v>
      </c>
      <c r="F7">
        <v>103</v>
      </c>
      <c r="G7">
        <f t="shared" si="0"/>
        <v>424</v>
      </c>
      <c r="H7">
        <v>140</v>
      </c>
      <c r="I7">
        <v>162</v>
      </c>
      <c r="J7">
        <v>113</v>
      </c>
      <c r="K7">
        <f t="shared" si="3"/>
        <v>415</v>
      </c>
      <c r="L7">
        <v>194</v>
      </c>
      <c r="M7">
        <v>201</v>
      </c>
      <c r="N7">
        <v>114</v>
      </c>
      <c r="O7">
        <f t="shared" si="1"/>
        <v>509</v>
      </c>
      <c r="Q7">
        <f t="shared" si="2"/>
        <v>449.33333333333331</v>
      </c>
    </row>
    <row r="8" spans="1:17" x14ac:dyDescent="0.25">
      <c r="A8" t="s">
        <v>1</v>
      </c>
      <c r="D8">
        <v>324</v>
      </c>
      <c r="E8">
        <v>353</v>
      </c>
      <c r="F8">
        <v>276</v>
      </c>
      <c r="G8">
        <f t="shared" si="0"/>
        <v>953</v>
      </c>
      <c r="H8">
        <v>337</v>
      </c>
      <c r="I8">
        <v>421</v>
      </c>
      <c r="J8">
        <v>286</v>
      </c>
      <c r="K8">
        <f t="shared" si="3"/>
        <v>1044</v>
      </c>
      <c r="L8">
        <v>284</v>
      </c>
      <c r="M8">
        <v>379</v>
      </c>
      <c r="N8">
        <v>222</v>
      </c>
      <c r="O8">
        <f t="shared" si="1"/>
        <v>885</v>
      </c>
      <c r="Q8">
        <f t="shared" si="2"/>
        <v>960.66666666666663</v>
      </c>
    </row>
    <row r="10" spans="1:17" x14ac:dyDescent="0.25">
      <c r="A10">
        <v>0</v>
      </c>
    </row>
    <row r="11" spans="1:17" x14ac:dyDescent="0.25">
      <c r="A11">
        <v>30</v>
      </c>
    </row>
    <row r="12" spans="1:17" x14ac:dyDescent="0.25">
      <c r="A12">
        <v>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2024-03-15T09:01:35Z</dcterms:modified>
</cp:coreProperties>
</file>