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8" i="1" l="1"/>
  <c r="H7" i="1"/>
  <c r="D7" i="1"/>
  <c r="H6" i="1"/>
  <c r="D6" i="1"/>
  <c r="H5" i="1"/>
  <c r="D5" i="1"/>
  <c r="H4" i="1"/>
  <c r="H9" i="1" s="1"/>
  <c r="H10" i="1" s="1"/>
  <c r="D4" i="1"/>
  <c r="H3" i="1"/>
</calcChain>
</file>

<file path=xl/sharedStrings.xml><?xml version="1.0" encoding="utf-8"?>
<sst xmlns="http://schemas.openxmlformats.org/spreadsheetml/2006/main" count="30" uniqueCount="29">
  <si>
    <t>2t（1400kw）直接供热2台</t>
    <phoneticPr fontId="2" type="noConversion"/>
  </si>
  <si>
    <t>序号</t>
  </si>
  <si>
    <t>名    称</t>
  </si>
  <si>
    <t>品牌</t>
  </si>
  <si>
    <t>型号 （规格）</t>
  </si>
  <si>
    <t>参数</t>
  </si>
  <si>
    <t>数量</t>
    <phoneticPr fontId="2" type="noConversion"/>
  </si>
  <si>
    <t>单价</t>
    <phoneticPr fontId="2" type="noConversion"/>
  </si>
  <si>
    <t>间接价格</t>
    <phoneticPr fontId="2" type="noConversion"/>
  </si>
  <si>
    <t>铸铁热水锅炉</t>
  </si>
  <si>
    <t>山东前田</t>
  </si>
  <si>
    <t>ZZS0.7-0.7/95/70-Y(Q)-MF5</t>
  </si>
  <si>
    <t>700KW</t>
  </si>
  <si>
    <t>自动软水装置</t>
  </si>
  <si>
    <t>1.0m3/h</t>
    <phoneticPr fontId="2" type="noConversion"/>
  </si>
  <si>
    <t>软化水箱</t>
  </si>
  <si>
    <t>1立方米</t>
  </si>
  <si>
    <t xml:space="preserve"> 循环泵         </t>
    <phoneticPr fontId="2" type="noConversion"/>
  </si>
  <si>
    <t>上海凯泉</t>
  </si>
  <si>
    <r>
      <t>流量27m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扬程32m （两用一备）</t>
    </r>
    <phoneticPr fontId="2" type="noConversion"/>
  </si>
  <si>
    <t>补水泵</t>
    <phoneticPr fontId="2" type="noConversion"/>
  </si>
  <si>
    <r>
      <t>流量1.0m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 扬程60m （一用一备）</t>
    </r>
    <phoneticPr fontId="2" type="noConversion"/>
  </si>
  <si>
    <t>膨胀罐</t>
    <phoneticPr fontId="2" type="noConversion"/>
  </si>
  <si>
    <t>φ500</t>
    <phoneticPr fontId="2" type="noConversion"/>
  </si>
  <si>
    <t>250L</t>
    <phoneticPr fontId="2" type="noConversion"/>
  </si>
  <si>
    <t>设备费用（元）</t>
    <phoneticPr fontId="2" type="noConversion"/>
  </si>
  <si>
    <t>附件及安装费用</t>
    <phoneticPr fontId="2" type="noConversion"/>
  </si>
  <si>
    <t>占设备费用50%</t>
    <phoneticPr fontId="2" type="noConversion"/>
  </si>
  <si>
    <t>总价（元）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</si>
</sst>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>
    <font>
      <sz val="11"/>
      <color theme="1"/>
      <name val="宋体"/>
      <family val="2"/>
      <scheme val="minor"/>
    </font>
    <font>
      <sz val="20"/>
      <color theme="1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14"/>
      <name val="仿宋_GB2312"/>
      <family val="3"/>
      <charset val="134"/>
    </font>
    <font>
      <sz val="14"/>
      <color rgb="FFFF0000"/>
      <name val="仿宋_GB2312"/>
      <family val="3"/>
      <charset val="134"/>
    </font>
    <font>
      <vertAlign val="superscript"/>
      <sz val="14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sqref="A1:H10"/>
    </sheetView>
  </sheetViews>
  <sheetFormatPr defaultRowHeight="13.5"/>
  <sheetData>
    <row r="1" spans="1:8" ht="25.5">
      <c r="A1" s="1" t="s">
        <v>0</v>
      </c>
      <c r="B1" s="1"/>
      <c r="C1" s="1"/>
      <c r="D1" s="1"/>
      <c r="E1" s="1"/>
      <c r="F1" s="1"/>
      <c r="G1" s="1"/>
      <c r="H1" s="1"/>
    </row>
    <row r="2" spans="1:8" ht="56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12.5">
      <c r="A3" s="2">
        <v>1</v>
      </c>
      <c r="B3" s="2" t="s">
        <v>9</v>
      </c>
      <c r="C3" s="2" t="s">
        <v>10</v>
      </c>
      <c r="D3" s="2" t="s">
        <v>11</v>
      </c>
      <c r="E3" s="2" t="s">
        <v>12</v>
      </c>
      <c r="F3" s="2">
        <v>2</v>
      </c>
      <c r="G3" s="4">
        <v>185000</v>
      </c>
      <c r="H3" s="4">
        <f>F3*G3</f>
        <v>370000</v>
      </c>
    </row>
    <row r="4" spans="1:8" ht="37.5">
      <c r="A4" s="2">
        <v>2</v>
      </c>
      <c r="B4" s="2" t="s">
        <v>13</v>
      </c>
      <c r="C4" s="2"/>
      <c r="D4" s="5">
        <f>O13</f>
        <v>0</v>
      </c>
      <c r="E4" s="2" t="s">
        <v>14</v>
      </c>
      <c r="F4" s="2">
        <v>1</v>
      </c>
      <c r="G4" s="3">
        <v>1900</v>
      </c>
      <c r="H4" s="3">
        <f t="shared" ref="H4:H8" si="0">F4*G4</f>
        <v>1900</v>
      </c>
    </row>
    <row r="5" spans="1:8" ht="37.5">
      <c r="A5" s="2">
        <v>3</v>
      </c>
      <c r="B5" s="2" t="s">
        <v>15</v>
      </c>
      <c r="C5" s="2"/>
      <c r="D5" s="2">
        <f>O12</f>
        <v>0</v>
      </c>
      <c r="E5" s="2" t="s">
        <v>16</v>
      </c>
      <c r="F5" s="2">
        <v>1</v>
      </c>
      <c r="G5" s="3">
        <v>5000</v>
      </c>
      <c r="H5" s="3">
        <f t="shared" si="0"/>
        <v>5000</v>
      </c>
    </row>
    <row r="6" spans="1:8" ht="115.5">
      <c r="A6" s="2">
        <v>8</v>
      </c>
      <c r="B6" s="2" t="s">
        <v>17</v>
      </c>
      <c r="C6" s="2" t="s">
        <v>18</v>
      </c>
      <c r="D6" s="2">
        <f>L10</f>
        <v>0</v>
      </c>
      <c r="E6" s="2" t="s">
        <v>19</v>
      </c>
      <c r="F6" s="2">
        <v>3</v>
      </c>
      <c r="G6" s="3">
        <v>3600</v>
      </c>
      <c r="H6" s="3">
        <f t="shared" si="0"/>
        <v>10800</v>
      </c>
    </row>
    <row r="7" spans="1:8" ht="134.25">
      <c r="A7" s="2">
        <v>4</v>
      </c>
      <c r="B7" s="2" t="s">
        <v>20</v>
      </c>
      <c r="C7" s="2" t="s">
        <v>18</v>
      </c>
      <c r="D7" s="2">
        <f>L5</f>
        <v>0</v>
      </c>
      <c r="E7" s="2" t="s">
        <v>21</v>
      </c>
      <c r="F7" s="2">
        <v>2</v>
      </c>
      <c r="G7" s="3">
        <v>1600</v>
      </c>
      <c r="H7" s="3">
        <f t="shared" si="0"/>
        <v>3200</v>
      </c>
    </row>
    <row r="8" spans="1:8" ht="18.75">
      <c r="A8" s="2">
        <v>5</v>
      </c>
      <c r="B8" s="2" t="s">
        <v>22</v>
      </c>
      <c r="C8" s="2"/>
      <c r="D8" s="2" t="s">
        <v>23</v>
      </c>
      <c r="E8" s="2" t="s">
        <v>24</v>
      </c>
      <c r="F8" s="2">
        <v>1</v>
      </c>
      <c r="G8" s="3">
        <v>3500</v>
      </c>
      <c r="H8" s="3">
        <f t="shared" si="0"/>
        <v>3500</v>
      </c>
    </row>
    <row r="9" spans="1:8" ht="56.25">
      <c r="A9" s="2"/>
      <c r="B9" s="2"/>
      <c r="C9" s="2"/>
      <c r="D9" s="2"/>
      <c r="E9" s="2" t="s">
        <v>25</v>
      </c>
      <c r="F9" s="2"/>
      <c r="G9" s="3"/>
      <c r="H9" s="3">
        <f>SUM(H3:H8)</f>
        <v>394400</v>
      </c>
    </row>
    <row r="10" spans="1:8" ht="56.25">
      <c r="A10" s="2"/>
      <c r="B10" s="2" t="s">
        <v>26</v>
      </c>
      <c r="C10" s="2"/>
      <c r="D10" s="2" t="s">
        <v>27</v>
      </c>
      <c r="E10" s="2" t="s">
        <v>28</v>
      </c>
      <c r="F10" s="2"/>
      <c r="G10" s="2"/>
      <c r="H10" s="3">
        <f>H9*(1+0.5)</f>
        <v>591600</v>
      </c>
    </row>
  </sheetData>
  <mergeCells count="1">
    <mergeCell ref="A1:H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2016-01-17T11:59:28Z</dcterms:modified>
</cp:coreProperties>
</file>