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93" i="1" l="1"/>
  <c r="G93" i="1" s="1"/>
  <c r="E93" i="1"/>
  <c r="F92" i="1"/>
  <c r="G92" i="1" s="1"/>
  <c r="E92" i="1"/>
  <c r="F91" i="1"/>
  <c r="G91" i="1" s="1"/>
  <c r="E91" i="1"/>
  <c r="F90" i="1"/>
  <c r="G90" i="1" s="1"/>
  <c r="E90" i="1"/>
  <c r="F89" i="1"/>
  <c r="G89" i="1" s="1"/>
  <c r="E89" i="1"/>
  <c r="F88" i="1"/>
  <c r="G88" i="1" s="1"/>
  <c r="E88" i="1"/>
  <c r="F87" i="1"/>
  <c r="G87" i="1" s="1"/>
  <c r="E87" i="1"/>
  <c r="F86" i="1"/>
  <c r="G86" i="1" s="1"/>
  <c r="E86" i="1"/>
  <c r="F85" i="1"/>
  <c r="G85" i="1" s="1"/>
  <c r="E85" i="1"/>
  <c r="F84" i="1"/>
  <c r="G84" i="1" s="1"/>
  <c r="E84" i="1"/>
  <c r="F83" i="1"/>
  <c r="G83" i="1" s="1"/>
  <c r="E83" i="1"/>
  <c r="F82" i="1"/>
  <c r="G82" i="1" s="1"/>
  <c r="E82" i="1"/>
  <c r="F81" i="1"/>
  <c r="G81" i="1" s="1"/>
  <c r="E81" i="1"/>
  <c r="H74" i="1"/>
  <c r="I74" i="1" s="1"/>
  <c r="G74" i="1"/>
  <c r="H73" i="1"/>
  <c r="I73" i="1" s="1"/>
  <c r="G73" i="1"/>
  <c r="H72" i="1"/>
  <c r="I72" i="1" s="1"/>
  <c r="G72" i="1"/>
  <c r="H71" i="1"/>
  <c r="I71" i="1" s="1"/>
  <c r="G71" i="1"/>
  <c r="H70" i="1"/>
  <c r="I70" i="1" s="1"/>
  <c r="G70" i="1"/>
  <c r="H69" i="1"/>
  <c r="I69" i="1" s="1"/>
  <c r="G69" i="1"/>
  <c r="H68" i="1"/>
  <c r="I68" i="1" s="1"/>
  <c r="G68" i="1"/>
  <c r="H67" i="1"/>
  <c r="I67" i="1" s="1"/>
  <c r="G67" i="1"/>
  <c r="H66" i="1"/>
  <c r="I66" i="1" s="1"/>
  <c r="G66" i="1"/>
  <c r="H65" i="1"/>
  <c r="I65" i="1" s="1"/>
  <c r="G65" i="1"/>
  <c r="H64" i="1"/>
  <c r="I64" i="1" s="1"/>
  <c r="G64" i="1"/>
  <c r="H63" i="1"/>
  <c r="I63" i="1" s="1"/>
  <c r="G63" i="1"/>
  <c r="H62" i="1"/>
  <c r="I62" i="1" s="1"/>
  <c r="G62" i="1"/>
  <c r="I54" i="1"/>
  <c r="J54" i="1" s="1"/>
  <c r="H54" i="1"/>
  <c r="I53" i="1"/>
  <c r="J53" i="1" s="1"/>
  <c r="H53" i="1"/>
  <c r="I52" i="1"/>
  <c r="J52" i="1" s="1"/>
  <c r="H52" i="1"/>
  <c r="I51" i="1"/>
  <c r="J51" i="1" s="1"/>
  <c r="H51" i="1"/>
  <c r="I50" i="1"/>
  <c r="J50" i="1" s="1"/>
  <c r="H50" i="1"/>
  <c r="I49" i="1"/>
  <c r="J49" i="1" s="1"/>
  <c r="H49" i="1"/>
  <c r="I48" i="1"/>
  <c r="J48" i="1" s="1"/>
  <c r="H48" i="1"/>
  <c r="I47" i="1"/>
  <c r="J47" i="1" s="1"/>
  <c r="H47" i="1"/>
  <c r="I46" i="1"/>
  <c r="J46" i="1" s="1"/>
  <c r="H46" i="1"/>
  <c r="I45" i="1"/>
  <c r="J45" i="1" s="1"/>
  <c r="H45" i="1"/>
  <c r="I44" i="1"/>
  <c r="J44" i="1" s="1"/>
  <c r="H44" i="1"/>
  <c r="I43" i="1"/>
  <c r="J43" i="1" s="1"/>
  <c r="H43" i="1"/>
  <c r="I42" i="1"/>
  <c r="J42" i="1" s="1"/>
  <c r="H42" i="1"/>
  <c r="V36" i="1"/>
  <c r="W36" i="1" s="1"/>
  <c r="U36" i="1"/>
  <c r="V35" i="1"/>
  <c r="W35" i="1" s="1"/>
  <c r="U35" i="1"/>
  <c r="V34" i="1"/>
  <c r="W34" i="1" s="1"/>
  <c r="U34" i="1"/>
  <c r="V33" i="1"/>
  <c r="W33" i="1" s="1"/>
  <c r="U33" i="1"/>
  <c r="V32" i="1"/>
  <c r="W32" i="1" s="1"/>
  <c r="U32" i="1"/>
  <c r="V31" i="1"/>
  <c r="W31" i="1" s="1"/>
  <c r="U31" i="1"/>
  <c r="V30" i="1"/>
  <c r="W30" i="1" s="1"/>
  <c r="U30" i="1"/>
  <c r="V29" i="1"/>
  <c r="U29" i="1"/>
  <c r="W29" i="1" s="1"/>
  <c r="V28" i="1"/>
  <c r="W28" i="1" s="1"/>
  <c r="U28" i="1"/>
  <c r="V27" i="1"/>
  <c r="U27" i="1"/>
  <c r="W27" i="1" s="1"/>
  <c r="V26" i="1"/>
  <c r="W26" i="1" s="1"/>
  <c r="U26" i="1"/>
  <c r="V25" i="1"/>
  <c r="U25" i="1"/>
  <c r="W25" i="1" s="1"/>
  <c r="V24" i="1"/>
  <c r="W24" i="1" s="1"/>
  <c r="U24" i="1"/>
  <c r="N18" i="1"/>
  <c r="M18" i="1"/>
  <c r="O18" i="1" s="1"/>
  <c r="N17" i="1"/>
  <c r="O17" i="1" s="1"/>
  <c r="M17" i="1"/>
  <c r="N16" i="1"/>
  <c r="O16" i="1" s="1"/>
  <c r="M16" i="1"/>
  <c r="N15" i="1"/>
  <c r="O15" i="1" s="1"/>
  <c r="M15" i="1"/>
  <c r="N14" i="1"/>
  <c r="O14" i="1" s="1"/>
  <c r="M14" i="1"/>
  <c r="N13" i="1"/>
  <c r="O13" i="1" s="1"/>
  <c r="M13" i="1"/>
  <c r="N12" i="1"/>
  <c r="O12" i="1" s="1"/>
  <c r="M12" i="1"/>
  <c r="N11" i="1"/>
  <c r="O11" i="1" s="1"/>
  <c r="M11" i="1"/>
  <c r="N10" i="1"/>
  <c r="O10" i="1" s="1"/>
  <c r="M10" i="1"/>
  <c r="N9" i="1"/>
  <c r="O9" i="1" s="1"/>
  <c r="M9" i="1"/>
  <c r="N8" i="1"/>
  <c r="O8" i="1" s="1"/>
  <c r="M8" i="1"/>
  <c r="N7" i="1"/>
  <c r="O7" i="1" s="1"/>
  <c r="M7" i="1"/>
  <c r="N6" i="1"/>
  <c r="O6" i="1" s="1"/>
  <c r="M6" i="1"/>
</calcChain>
</file>

<file path=xl/sharedStrings.xml><?xml version="1.0" encoding="utf-8"?>
<sst xmlns="http://schemas.openxmlformats.org/spreadsheetml/2006/main" count="64" uniqueCount="44">
  <si>
    <t>Time Point</t>
  </si>
  <si>
    <t>Time (h)</t>
  </si>
  <si>
    <t>Sub #2   (1.25 mg)</t>
  </si>
  <si>
    <t>Sub #6   (1.25 mg)</t>
  </si>
  <si>
    <t>Sub #7   (1.25 mg)</t>
  </si>
  <si>
    <t>Sub#11 (1.25 mg)</t>
  </si>
  <si>
    <t>Sub # 14 (1.25 mg)</t>
  </si>
  <si>
    <t>Sub #20 (1.25 mg)</t>
  </si>
  <si>
    <t>Sub #35  (1.25 mg)</t>
  </si>
  <si>
    <t>Sub #37  (1.25 mg)</t>
  </si>
  <si>
    <t>Sub #38  (1.25 mg)</t>
  </si>
  <si>
    <t>Sub #40  (1.25 mg)</t>
  </si>
  <si>
    <t xml:space="preserve">Mean </t>
  </si>
  <si>
    <t>SD</t>
  </si>
  <si>
    <t>%CV</t>
  </si>
  <si>
    <t>Sub #3   (2.5 mg)</t>
  </si>
  <si>
    <t>Sub #8   (2.5 mg)</t>
  </si>
  <si>
    <t>Sub #9   (2.5 mg)</t>
  </si>
  <si>
    <t>Sub #10   (2.5 mg)</t>
  </si>
  <si>
    <t>Sub # 13 (2.5 mg)</t>
  </si>
  <si>
    <t>Sub # 17 (2.5 mg)</t>
  </si>
  <si>
    <t>Sub # 18 (2.5 mg)</t>
  </si>
  <si>
    <t>Sub # 19 (2.5 mg)</t>
  </si>
  <si>
    <t>Sub #24   (2.5 mg)</t>
  </si>
  <si>
    <t>Sub #25   (2.5 mg)</t>
  </si>
  <si>
    <t>Sub #26  (2.5 mg)</t>
  </si>
  <si>
    <t>Sub #28  (2.5 mg)</t>
  </si>
  <si>
    <t>Sub #29  (2.5 mg)</t>
  </si>
  <si>
    <t>Sub #31  (2.5 mg)</t>
  </si>
  <si>
    <t>Sub #32  (2.5 mg)</t>
  </si>
  <si>
    <t>Sub #33  (2.5 mg)</t>
  </si>
  <si>
    <t>Sub #36  (2.5 mg)</t>
  </si>
  <si>
    <t>Sub #39  (2.5 mg)</t>
  </si>
  <si>
    <t>Sub #1   (5 mg)</t>
  </si>
  <si>
    <t>Sub # 15   (5 mg)</t>
  </si>
  <si>
    <t>Sub # 16 (5 mg)</t>
  </si>
  <si>
    <t>Sub # 21 (5 mg)</t>
  </si>
  <si>
    <t>Sub #27 (5 mg)</t>
  </si>
  <si>
    <t>Sub #4   (7.5 mg)</t>
  </si>
  <si>
    <t>Sub #5   (7.5 mg)</t>
  </si>
  <si>
    <t>Sub #12 (7.5 mg)</t>
  </si>
  <si>
    <t>Sub #22 (7.5 mg)</t>
  </si>
  <si>
    <t>Sub #23   (10 mg)</t>
  </si>
  <si>
    <t>Sub #34  (10 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</si>
</sst>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Border="1"/>
    <xf numFmtId="2" fontId="1" fillId="0" borderId="0" xfId="0" applyNumberFormat="1" applyFont="1"/>
    <xf numFmtId="0" fontId="2" fillId="0" borderId="0" xfId="0" applyFont="1" applyBorder="1"/>
    <xf numFmtId="0" fontId="1" fillId="0" borderId="3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3" xfId="0" applyNumberFormat="1" applyFont="1" applyFill="1" applyBorder="1"/>
    <xf numFmtId="2" fontId="2" fillId="0" borderId="3" xfId="0" applyNumberFormat="1" applyFont="1" applyFill="1" applyBorder="1" applyAlignment="1">
      <alignment horizontal="center"/>
    </xf>
    <xf numFmtId="2" fontId="2" fillId="0" borderId="3" xfId="0" applyNumberFormat="1" applyFont="1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/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2" fontId="1" fillId="0" borderId="3" xfId="0" applyNumberFormat="1" applyFont="1" applyBorder="1"/>
    <xf numFmtId="2" fontId="2" fillId="0" borderId="0" xfId="0" applyNumberFormat="1" applyFont="1"/>
    <xf numFmtId="0" fontId="2" fillId="0" borderId="0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94"/>
  <sheetViews>
    <sheetView tabSelected="1" workbookViewId="0">
      <selection sqref="A1:XFD93"/>
    </sheetView>
  </sheetViews>
  <sheetFormatPr defaultRowHeight="15" x14ac:dyDescent="0.25"/>
  <sheetData>
    <row r="4" spans="1:15" x14ac:dyDescent="0.25">
      <c r="A4" s="1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4" t="s">
        <v>11</v>
      </c>
      <c r="M4" s="5" t="s">
        <v>12</v>
      </c>
      <c r="N4" s="5" t="s">
        <v>13</v>
      </c>
      <c r="O4" s="6" t="s">
        <v>14</v>
      </c>
    </row>
    <row r="5" spans="1:15" ht="15.75" thickBot="1" x14ac:dyDescent="0.3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10"/>
      <c r="M5" s="11"/>
      <c r="N5" s="11"/>
      <c r="O5" s="12"/>
    </row>
    <row r="6" spans="1:15" ht="15.75" thickTop="1" x14ac:dyDescent="0.25">
      <c r="A6" s="13">
        <v>1</v>
      </c>
      <c r="B6" s="13">
        <v>0</v>
      </c>
      <c r="C6" s="14">
        <v>4.9191446546570115</v>
      </c>
      <c r="D6" s="14">
        <v>2.2193962546623589</v>
      </c>
      <c r="E6" s="14">
        <v>0.26993036801595216</v>
      </c>
      <c r="F6" s="15">
        <v>13.7</v>
      </c>
      <c r="G6" s="16">
        <v>2.0085773545852308</v>
      </c>
      <c r="H6" s="17">
        <v>5.7675140456900138</v>
      </c>
      <c r="I6" s="18">
        <v>2.2924663004366139</v>
      </c>
      <c r="J6" s="15">
        <v>5.509524384884589</v>
      </c>
      <c r="K6" s="15">
        <v>6.1938477864745272</v>
      </c>
      <c r="L6" s="18">
        <v>3.14540261781924</v>
      </c>
      <c r="M6" s="19">
        <f>AVERAGE(A6:L6)</f>
        <v>3.9188169806021285</v>
      </c>
      <c r="N6" s="19">
        <f>STDEV(C6:L6)</f>
        <v>3.7448523929280588</v>
      </c>
      <c r="O6" s="19">
        <f>(N6/M6)*100</f>
        <v>95.560788152772062</v>
      </c>
    </row>
    <row r="7" spans="1:15" x14ac:dyDescent="0.25">
      <c r="A7" s="13">
        <v>2</v>
      </c>
      <c r="B7" s="13">
        <v>0.5</v>
      </c>
      <c r="C7" s="14">
        <v>2.4394049919560721</v>
      </c>
      <c r="D7" s="14">
        <v>3.8590864298392749</v>
      </c>
      <c r="E7" s="14">
        <v>0.35734186835180726</v>
      </c>
      <c r="F7" s="15">
        <v>12.52</v>
      </c>
      <c r="G7" s="16">
        <v>2.365239081222275</v>
      </c>
      <c r="H7" s="17">
        <v>4.585401057983316</v>
      </c>
      <c r="I7" s="18">
        <v>3.2963275683253142</v>
      </c>
      <c r="J7" s="15">
        <v>5.4745826838132245</v>
      </c>
      <c r="K7" s="15">
        <v>6.8120805235857418</v>
      </c>
      <c r="L7" s="18">
        <v>3.3389637812502486</v>
      </c>
      <c r="M7" s="19">
        <f t="shared" ref="M7:M18" si="0">AVERAGE(A7:L7)</f>
        <v>3.9623689988606059</v>
      </c>
      <c r="N7" s="19">
        <f t="shared" ref="N7:N18" si="1">STDEV(C7:L7)</f>
        <v>3.3299226143914038</v>
      </c>
      <c r="O7" s="19">
        <f t="shared" ref="O7:O18" si="2">(N7/M7)*100</f>
        <v>84.03868027810978</v>
      </c>
    </row>
    <row r="8" spans="1:15" x14ac:dyDescent="0.25">
      <c r="A8" s="13">
        <v>3</v>
      </c>
      <c r="B8" s="13">
        <v>1</v>
      </c>
      <c r="C8" s="14">
        <v>4.7138988182171531</v>
      </c>
      <c r="D8" s="14">
        <v>9.1258977915698036</v>
      </c>
      <c r="E8" s="14">
        <v>1.295069492390619</v>
      </c>
      <c r="F8" s="15">
        <v>14.15</v>
      </c>
      <c r="G8" s="16">
        <v>4.5015463626283161</v>
      </c>
      <c r="H8" s="17">
        <v>5.0315728832587103</v>
      </c>
      <c r="I8" s="18">
        <v>3.5962606119850977</v>
      </c>
      <c r="J8" s="15">
        <v>5.9684297291815902</v>
      </c>
      <c r="K8" s="15">
        <v>6.4237028969641541</v>
      </c>
      <c r="L8" s="18">
        <v>3.1807270004703891</v>
      </c>
      <c r="M8" s="19">
        <f t="shared" si="0"/>
        <v>5.1655921322221525</v>
      </c>
      <c r="N8" s="19">
        <f t="shared" si="1"/>
        <v>3.6004473247499718</v>
      </c>
      <c r="O8" s="19">
        <f t="shared" si="2"/>
        <v>69.700573188714358</v>
      </c>
    </row>
    <row r="9" spans="1:15" x14ac:dyDescent="0.25">
      <c r="A9" s="13">
        <v>4</v>
      </c>
      <c r="B9" s="13">
        <v>1.5</v>
      </c>
      <c r="C9" s="14">
        <v>5.1921829629978884</v>
      </c>
      <c r="D9" s="14">
        <v>31.178050286074658</v>
      </c>
      <c r="E9" s="14">
        <v>14.481548773524642</v>
      </c>
      <c r="F9" s="15">
        <v>28.53</v>
      </c>
      <c r="G9" s="16">
        <v>9.7602619328284508</v>
      </c>
      <c r="H9" s="17">
        <v>21.334436132955613</v>
      </c>
      <c r="I9" s="18">
        <v>9.9179634647764754</v>
      </c>
      <c r="J9" s="15">
        <v>16.382719659178754</v>
      </c>
      <c r="K9" s="15">
        <v>24.373067620283045</v>
      </c>
      <c r="L9" s="18">
        <v>3.6319050865907361</v>
      </c>
      <c r="M9" s="19">
        <f t="shared" si="0"/>
        <v>14.190177993267524</v>
      </c>
      <c r="N9" s="19">
        <f t="shared" si="1"/>
        <v>9.6136942098346143</v>
      </c>
      <c r="O9" s="19">
        <f t="shared" si="2"/>
        <v>67.748933201513012</v>
      </c>
    </row>
    <row r="10" spans="1:15" x14ac:dyDescent="0.25">
      <c r="A10" s="13">
        <v>5</v>
      </c>
      <c r="B10" s="13">
        <v>2</v>
      </c>
      <c r="C10" s="14">
        <v>5.6846573137257934</v>
      </c>
      <c r="D10" s="14">
        <v>43.166397075110737</v>
      </c>
      <c r="E10" s="14">
        <v>21.204692353767896</v>
      </c>
      <c r="F10" s="15">
        <v>26.53</v>
      </c>
      <c r="G10" s="16">
        <v>12.235479476834945</v>
      </c>
      <c r="H10" s="17">
        <v>23.661664176340921</v>
      </c>
      <c r="I10" s="18">
        <v>30.244528510245708</v>
      </c>
      <c r="J10" s="15">
        <v>25.104172978795258</v>
      </c>
      <c r="K10" s="15">
        <v>41.116623133594047</v>
      </c>
      <c r="L10" s="18">
        <v>1.9126971264223105</v>
      </c>
      <c r="M10" s="19">
        <f t="shared" si="0"/>
        <v>19.821742678736467</v>
      </c>
      <c r="N10" s="19">
        <f t="shared" si="1"/>
        <v>13.614634246483426</v>
      </c>
      <c r="O10" s="19">
        <f t="shared" si="2"/>
        <v>68.68535459845495</v>
      </c>
    </row>
    <row r="11" spans="1:15" x14ac:dyDescent="0.25">
      <c r="A11" s="13">
        <v>6</v>
      </c>
      <c r="B11" s="13">
        <v>2.5</v>
      </c>
      <c r="C11" s="14">
        <v>5.1436132204257756</v>
      </c>
      <c r="D11" s="14">
        <v>33.885819818179669</v>
      </c>
      <c r="E11" s="14">
        <v>18.407888437972314</v>
      </c>
      <c r="F11" s="15">
        <v>28.07</v>
      </c>
      <c r="G11" s="16">
        <v>11.740782202762238</v>
      </c>
      <c r="H11" s="17">
        <v>23.132912414125208</v>
      </c>
      <c r="I11" s="18">
        <v>24.720805236855398</v>
      </c>
      <c r="J11" s="15">
        <v>32.905658378664327</v>
      </c>
      <c r="K11" s="15">
        <v>41.670850760710216</v>
      </c>
      <c r="L11" s="18">
        <v>2.2199860689569966</v>
      </c>
      <c r="M11" s="19">
        <f t="shared" si="0"/>
        <v>19.199859711554343</v>
      </c>
      <c r="N11" s="19">
        <f t="shared" si="1"/>
        <v>12.848955080037783</v>
      </c>
      <c r="O11" s="19">
        <f t="shared" si="2"/>
        <v>66.922130021113489</v>
      </c>
    </row>
    <row r="12" spans="1:15" x14ac:dyDescent="0.25">
      <c r="A12" s="13">
        <v>7</v>
      </c>
      <c r="B12" s="13">
        <v>3</v>
      </c>
      <c r="C12" s="14">
        <v>3.399086090038824</v>
      </c>
      <c r="D12" s="14">
        <v>26.591577235861582</v>
      </c>
      <c r="E12" s="14">
        <v>10.728741943947322</v>
      </c>
      <c r="F12" s="15">
        <v>27.45</v>
      </c>
      <c r="G12" s="16">
        <v>12.850865406994572</v>
      </c>
      <c r="H12" s="20"/>
      <c r="I12" s="18">
        <v>10.02258770443075</v>
      </c>
      <c r="J12" s="15">
        <v>33.256210843963146</v>
      </c>
      <c r="K12" s="15">
        <v>30.478080662260819</v>
      </c>
      <c r="L12" s="18">
        <v>2.5400160991051073</v>
      </c>
      <c r="M12" s="19">
        <f t="shared" si="0"/>
        <v>15.210651453327467</v>
      </c>
      <c r="N12" s="19">
        <f t="shared" si="1"/>
        <v>11.960128000950208</v>
      </c>
      <c r="O12" s="19">
        <f t="shared" si="2"/>
        <v>78.629952422805815</v>
      </c>
    </row>
    <row r="13" spans="1:15" x14ac:dyDescent="0.25">
      <c r="A13" s="13">
        <v>8</v>
      </c>
      <c r="B13" s="13">
        <v>4</v>
      </c>
      <c r="C13" s="14">
        <v>3.7690195881812727</v>
      </c>
      <c r="D13" s="14">
        <v>13.211979570514377</v>
      </c>
      <c r="E13" s="14">
        <v>8.7327863437864295</v>
      </c>
      <c r="F13" s="15">
        <v>22.09</v>
      </c>
      <c r="G13" s="16">
        <v>15.190842976479251</v>
      </c>
      <c r="H13" s="17">
        <v>15.170177688173705</v>
      </c>
      <c r="I13" s="18">
        <v>12.098448087546171</v>
      </c>
      <c r="J13" s="15">
        <v>23.909091210954273</v>
      </c>
      <c r="K13" s="15">
        <v>17.363234770742427</v>
      </c>
      <c r="L13" s="18">
        <v>3.1004143589863231</v>
      </c>
      <c r="M13" s="19">
        <f t="shared" si="0"/>
        <v>12.219666216280352</v>
      </c>
      <c r="N13" s="19">
        <f t="shared" si="1"/>
        <v>6.9146707728699051</v>
      </c>
      <c r="O13" s="19">
        <f t="shared" si="2"/>
        <v>56.586412840454173</v>
      </c>
    </row>
    <row r="14" spans="1:15" x14ac:dyDescent="0.25">
      <c r="A14" s="13">
        <v>9</v>
      </c>
      <c r="B14" s="13">
        <v>5</v>
      </c>
      <c r="C14" s="14">
        <v>5.3362007455669778</v>
      </c>
      <c r="D14" s="14">
        <v>10.878635621616702</v>
      </c>
      <c r="E14" s="14">
        <v>6.4477761768723685</v>
      </c>
      <c r="F14" s="15">
        <v>15.54</v>
      </c>
      <c r="G14" s="16">
        <v>11.533272849723339</v>
      </c>
      <c r="H14" s="17">
        <v>9.5997096780199858</v>
      </c>
      <c r="I14" s="18">
        <v>9.5176464338012572</v>
      </c>
      <c r="J14" s="15">
        <v>16.558127932761913</v>
      </c>
      <c r="K14" s="15">
        <v>10.471452742003326</v>
      </c>
      <c r="L14" s="18">
        <v>7.0238602295570329</v>
      </c>
      <c r="M14" s="19">
        <f t="shared" si="0"/>
        <v>9.7422235341602423</v>
      </c>
      <c r="N14" s="19">
        <f t="shared" si="1"/>
        <v>3.6487528829515452</v>
      </c>
      <c r="O14" s="19">
        <f t="shared" si="2"/>
        <v>37.452978472086137</v>
      </c>
    </row>
    <row r="15" spans="1:15" x14ac:dyDescent="0.25">
      <c r="A15" s="13">
        <v>10</v>
      </c>
      <c r="B15" s="13">
        <v>6</v>
      </c>
      <c r="C15" s="14">
        <v>11.548658680093977</v>
      </c>
      <c r="D15" s="14">
        <v>6.5724497328513696</v>
      </c>
      <c r="E15" s="14">
        <v>5.0451475395882275</v>
      </c>
      <c r="F15" s="15">
        <v>11.74</v>
      </c>
      <c r="G15" s="16">
        <v>7.1344615196273073</v>
      </c>
      <c r="H15" s="17">
        <v>6.9581078242293657</v>
      </c>
      <c r="I15" s="18">
        <v>5.8749267787899111</v>
      </c>
      <c r="J15" s="15">
        <v>8.2223626901427913</v>
      </c>
      <c r="K15" s="15">
        <v>7.369078114796455</v>
      </c>
      <c r="L15" s="18">
        <v>13.318220099382481</v>
      </c>
      <c r="M15" s="19">
        <f t="shared" si="0"/>
        <v>8.3152844149584908</v>
      </c>
      <c r="N15" s="19">
        <f t="shared" si="1"/>
        <v>2.8087129289965622</v>
      </c>
      <c r="O15" s="19">
        <f t="shared" si="2"/>
        <v>33.777713290767615</v>
      </c>
    </row>
    <row r="16" spans="1:15" x14ac:dyDescent="0.25">
      <c r="A16" s="13">
        <v>11</v>
      </c>
      <c r="B16" s="13">
        <v>8</v>
      </c>
      <c r="C16" s="14">
        <v>14.267306977084962</v>
      </c>
      <c r="D16" s="14">
        <v>2.6980418549790839</v>
      </c>
      <c r="E16" s="14">
        <v>2.4552910141816215</v>
      </c>
      <c r="F16" s="15">
        <v>6.74</v>
      </c>
      <c r="G16" s="16">
        <v>4.2399922082218362</v>
      </c>
      <c r="H16" s="17">
        <v>3.4652121146678976</v>
      </c>
      <c r="I16" s="18">
        <v>4.288307662199851</v>
      </c>
      <c r="J16" s="15">
        <v>4.9765033837656656</v>
      </c>
      <c r="K16" s="15">
        <v>3.8089383456701653</v>
      </c>
      <c r="L16" s="18">
        <v>6.9622658091486089</v>
      </c>
      <c r="M16" s="19">
        <f t="shared" si="0"/>
        <v>6.0751549474933073</v>
      </c>
      <c r="N16" s="19">
        <f t="shared" si="1"/>
        <v>3.4620488766456337</v>
      </c>
      <c r="O16" s="19">
        <f t="shared" si="2"/>
        <v>56.987005377930686</v>
      </c>
    </row>
    <row r="17" spans="1:23" x14ac:dyDescent="0.25">
      <c r="A17" s="13">
        <v>12</v>
      </c>
      <c r="B17" s="13">
        <v>10</v>
      </c>
      <c r="C17" s="14">
        <v>12.135506813436898</v>
      </c>
      <c r="D17" s="14">
        <v>2.7021210396172823</v>
      </c>
      <c r="E17" s="14">
        <v>1.4151507914943153</v>
      </c>
      <c r="F17" s="15">
        <v>4.24</v>
      </c>
      <c r="G17" s="16">
        <v>2.6271509781989173</v>
      </c>
      <c r="H17" s="17">
        <v>2.1406223128699104</v>
      </c>
      <c r="I17" s="18">
        <v>2.3190357748068116</v>
      </c>
      <c r="J17" s="15">
        <v>4.2773346322238117</v>
      </c>
      <c r="K17" s="15">
        <v>3.2087773675205606</v>
      </c>
      <c r="L17" s="18">
        <v>3.7607453881825545</v>
      </c>
      <c r="M17" s="19">
        <f t="shared" si="0"/>
        <v>5.0688704248625891</v>
      </c>
      <c r="N17" s="19">
        <f t="shared" si="1"/>
        <v>3.0441221010583557</v>
      </c>
      <c r="O17" s="19">
        <f t="shared" si="2"/>
        <v>60.055236096134337</v>
      </c>
    </row>
    <row r="18" spans="1:23" ht="15.75" thickBot="1" x14ac:dyDescent="0.3">
      <c r="A18" s="21">
        <v>13</v>
      </c>
      <c r="B18" s="21">
        <v>12</v>
      </c>
      <c r="C18" s="22">
        <v>6.4472724098354943</v>
      </c>
      <c r="D18" s="22">
        <v>1.4464969961259346</v>
      </c>
      <c r="E18" s="22">
        <v>0.69187916178570164</v>
      </c>
      <c r="F18" s="22">
        <v>2.82</v>
      </c>
      <c r="G18" s="23">
        <v>2.2545959404645552</v>
      </c>
      <c r="H18" s="24">
        <v>1.3446385445209317</v>
      </c>
      <c r="I18" s="25">
        <v>1.1621737065236464</v>
      </c>
      <c r="J18" s="22">
        <v>3.2216667363443534</v>
      </c>
      <c r="K18" s="22">
        <v>2.9014143842828406</v>
      </c>
      <c r="L18" s="25">
        <v>2.5680928803327121</v>
      </c>
      <c r="M18" s="19">
        <f t="shared" si="0"/>
        <v>4.1548525633513469</v>
      </c>
      <c r="N18" s="19">
        <f t="shared" si="1"/>
        <v>1.6306765683072584</v>
      </c>
      <c r="O18" s="19">
        <f t="shared" si="2"/>
        <v>39.247519459317175</v>
      </c>
    </row>
    <row r="19" spans="1:23" ht="15.75" thickTop="1" x14ac:dyDescent="0.25"/>
    <row r="22" spans="1:23" x14ac:dyDescent="0.25">
      <c r="A22" s="1" t="s">
        <v>0</v>
      </c>
      <c r="B22" s="2" t="s">
        <v>1</v>
      </c>
      <c r="C22" s="26" t="s">
        <v>15</v>
      </c>
      <c r="D22" s="26" t="s">
        <v>16</v>
      </c>
      <c r="E22" s="26" t="s">
        <v>17</v>
      </c>
      <c r="F22" s="26" t="s">
        <v>18</v>
      </c>
      <c r="G22" s="26" t="s">
        <v>19</v>
      </c>
      <c r="H22" s="27" t="s">
        <v>20</v>
      </c>
      <c r="I22" s="27" t="s">
        <v>21</v>
      </c>
      <c r="J22" s="27" t="s">
        <v>22</v>
      </c>
      <c r="K22" s="26" t="s">
        <v>23</v>
      </c>
      <c r="L22" s="26" t="s">
        <v>24</v>
      </c>
      <c r="M22" s="26" t="s">
        <v>25</v>
      </c>
      <c r="N22" s="26" t="s">
        <v>26</v>
      </c>
      <c r="O22" s="26" t="s">
        <v>27</v>
      </c>
      <c r="P22" s="26" t="s">
        <v>28</v>
      </c>
      <c r="Q22" s="26" t="s">
        <v>29</v>
      </c>
      <c r="R22" s="26" t="s">
        <v>30</v>
      </c>
      <c r="S22" s="26" t="s">
        <v>31</v>
      </c>
      <c r="T22" s="26" t="s">
        <v>32</v>
      </c>
      <c r="U22" s="2" t="s">
        <v>12</v>
      </c>
      <c r="V22" s="2" t="s">
        <v>13</v>
      </c>
      <c r="W22" s="28" t="s">
        <v>14</v>
      </c>
    </row>
    <row r="23" spans="1:23" ht="15.75" thickBot="1" x14ac:dyDescent="0.3">
      <c r="A23" s="7"/>
      <c r="B23" s="8"/>
      <c r="C23" s="29"/>
      <c r="D23" s="29"/>
      <c r="E23" s="29"/>
      <c r="F23" s="29"/>
      <c r="G23" s="29"/>
      <c r="H23" s="30"/>
      <c r="I23" s="30"/>
      <c r="J23" s="30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8"/>
      <c r="V23" s="8"/>
      <c r="W23" s="31"/>
    </row>
    <row r="24" spans="1:23" ht="15.75" thickTop="1" x14ac:dyDescent="0.25">
      <c r="A24" s="13">
        <v>1</v>
      </c>
      <c r="B24" s="13">
        <v>0</v>
      </c>
      <c r="C24" s="18">
        <v>10.649681793138859</v>
      </c>
      <c r="D24" s="18">
        <v>9.6579288489890285</v>
      </c>
      <c r="E24" s="18">
        <v>5.2604157542642236</v>
      </c>
      <c r="F24" s="18">
        <v>7.7393346600276205</v>
      </c>
      <c r="G24" s="17">
        <v>3.0765054058618664</v>
      </c>
      <c r="H24" s="17">
        <v>5.0901032088719269</v>
      </c>
      <c r="I24" s="18">
        <v>5.5657345686046673</v>
      </c>
      <c r="J24" s="18">
        <v>11.889196480412577</v>
      </c>
      <c r="K24" s="32">
        <v>6.0413723056521116</v>
      </c>
      <c r="L24" s="32">
        <v>10.537506331162014</v>
      </c>
      <c r="M24" s="32">
        <v>7.8376747471944066</v>
      </c>
      <c r="N24" s="32">
        <v>3.5978170709519404</v>
      </c>
      <c r="O24" s="32">
        <v>22.88718560640325</v>
      </c>
      <c r="P24" s="32">
        <v>3.0876454453103053</v>
      </c>
      <c r="Q24" s="32">
        <v>0.31084995648693997</v>
      </c>
      <c r="R24" s="32">
        <v>10.097924716083169</v>
      </c>
      <c r="S24" s="15">
        <v>8.8134858437990857</v>
      </c>
      <c r="T24" s="15">
        <v>23.938703916185432</v>
      </c>
      <c r="U24" s="19">
        <f>AVERAGE(I24:T24)</f>
        <v>9.5504247490204914</v>
      </c>
      <c r="V24" s="19">
        <f>STDEV(K24:T24)</f>
        <v>7.918022946855154</v>
      </c>
      <c r="W24" s="19">
        <f>(V24/U24)*100</f>
        <v>82.907547621557256</v>
      </c>
    </row>
    <row r="25" spans="1:23" x14ac:dyDescent="0.25">
      <c r="A25" s="13">
        <v>2</v>
      </c>
      <c r="B25" s="13">
        <v>0.5</v>
      </c>
      <c r="C25" s="18">
        <v>9.0500950386267967</v>
      </c>
      <c r="D25" s="18">
        <v>8.1153592898761762</v>
      </c>
      <c r="E25" s="18">
        <v>4.445627121797477</v>
      </c>
      <c r="F25" s="18">
        <v>7.9268856197927597</v>
      </c>
      <c r="G25" s="17">
        <v>3.8955266472093553</v>
      </c>
      <c r="H25" s="17">
        <v>7.3134716153415713</v>
      </c>
      <c r="I25" s="18">
        <v>7.735825520374755</v>
      </c>
      <c r="J25" s="18">
        <v>12.191407805479368</v>
      </c>
      <c r="K25" s="32">
        <v>5.6999938671070147</v>
      </c>
      <c r="L25" s="32">
        <v>12.724034259107984</v>
      </c>
      <c r="M25" s="32">
        <v>9.535926136503722</v>
      </c>
      <c r="N25" s="32">
        <v>3.5600959935543086</v>
      </c>
      <c r="O25" s="32">
        <v>17.756194983552163</v>
      </c>
      <c r="P25" s="32">
        <v>7.7925325918578467</v>
      </c>
      <c r="Q25" s="32">
        <v>0.99155978340406015</v>
      </c>
      <c r="R25" s="32">
        <v>12.318313568154837</v>
      </c>
      <c r="S25" s="15">
        <v>8.538887301433709</v>
      </c>
      <c r="T25" s="15">
        <v>21.72942458913834</v>
      </c>
      <c r="U25" s="19">
        <f t="shared" ref="U25:U36" si="3">AVERAGE(I25:T25)</f>
        <v>10.047849699972341</v>
      </c>
      <c r="V25" s="19">
        <f t="shared" ref="V25:V36" si="4">STDEV(K25:T25)</f>
        <v>6.3142571029219026</v>
      </c>
      <c r="W25" s="19">
        <f t="shared" ref="W25:W36" si="5">(V25/U25)*100</f>
        <v>62.84187454495148</v>
      </c>
    </row>
    <row r="26" spans="1:23" x14ac:dyDescent="0.25">
      <c r="A26" s="13">
        <v>3</v>
      </c>
      <c r="B26" s="13">
        <v>1</v>
      </c>
      <c r="C26" s="18">
        <v>14.746614136123675</v>
      </c>
      <c r="D26" s="18">
        <v>7.67217515222411</v>
      </c>
      <c r="E26" s="18">
        <v>10.429498992767176</v>
      </c>
      <c r="F26" s="18">
        <v>7.2245621122260406</v>
      </c>
      <c r="G26" s="17">
        <v>5.7889858142057493</v>
      </c>
      <c r="H26" s="17">
        <v>11.312595809665611</v>
      </c>
      <c r="I26" s="18">
        <v>8.2083411579719794</v>
      </c>
      <c r="J26" s="18">
        <v>10.07927236882764</v>
      </c>
      <c r="K26" s="32">
        <v>7.1677314107664882</v>
      </c>
      <c r="L26" s="32">
        <v>12.828308758147227</v>
      </c>
      <c r="M26" s="32">
        <v>11.000132829528882</v>
      </c>
      <c r="N26" s="32">
        <v>6.2174518773306877</v>
      </c>
      <c r="O26" s="32">
        <v>19.719988561237127</v>
      </c>
      <c r="P26" s="32">
        <v>10.80208100885871</v>
      </c>
      <c r="Q26" s="32">
        <v>7.1787848772640821</v>
      </c>
      <c r="R26" s="32">
        <v>10.784644781223829</v>
      </c>
      <c r="S26" s="15">
        <v>8.1328119450036418</v>
      </c>
      <c r="T26" s="15">
        <v>26.346475736358759</v>
      </c>
      <c r="U26" s="19">
        <f t="shared" si="3"/>
        <v>11.538835442709919</v>
      </c>
      <c r="V26" s="19">
        <f t="shared" si="4"/>
        <v>6.3683442428543975</v>
      </c>
      <c r="W26" s="19">
        <f t="shared" si="5"/>
        <v>55.190528320410635</v>
      </c>
    </row>
    <row r="27" spans="1:23" x14ac:dyDescent="0.25">
      <c r="A27" s="13">
        <v>4</v>
      </c>
      <c r="B27" s="13">
        <v>1.5</v>
      </c>
      <c r="C27" s="18">
        <v>33.433948531593998</v>
      </c>
      <c r="D27" s="18">
        <v>8.4715599135740849</v>
      </c>
      <c r="E27" s="18">
        <v>12.047744124233997</v>
      </c>
      <c r="F27" s="18">
        <v>34.179024345815819</v>
      </c>
      <c r="G27" s="17">
        <v>12.123195990204852</v>
      </c>
      <c r="H27" s="17">
        <v>22.099171185137443</v>
      </c>
      <c r="I27" s="18">
        <v>46.98056049215424</v>
      </c>
      <c r="J27" s="18">
        <v>21.983697718139968</v>
      </c>
      <c r="K27" s="32">
        <v>10.127160883659759</v>
      </c>
      <c r="L27" s="32">
        <v>10.485177945783125</v>
      </c>
      <c r="M27" s="32">
        <v>9.0840814320891123</v>
      </c>
      <c r="N27" s="32">
        <v>8.2413733975926995</v>
      </c>
      <c r="O27" s="32">
        <v>45.107849482093499</v>
      </c>
      <c r="P27" s="32">
        <v>15.049542387736253</v>
      </c>
      <c r="Q27" s="32">
        <v>5.7791972609398732</v>
      </c>
      <c r="R27" s="32">
        <v>9.7978943292940404</v>
      </c>
      <c r="S27" s="15">
        <v>8.3104972466358689</v>
      </c>
      <c r="T27" s="15"/>
      <c r="U27" s="19">
        <f t="shared" si="3"/>
        <v>17.358821143283492</v>
      </c>
      <c r="V27" s="19">
        <f t="shared" si="4"/>
        <v>12.089754650795649</v>
      </c>
      <c r="W27" s="19">
        <f t="shared" si="5"/>
        <v>69.646173268358382</v>
      </c>
    </row>
    <row r="28" spans="1:23" x14ac:dyDescent="0.25">
      <c r="A28" s="13">
        <v>5</v>
      </c>
      <c r="B28" s="13">
        <v>2</v>
      </c>
      <c r="C28" s="18">
        <v>42.06361881442389</v>
      </c>
      <c r="D28" s="18">
        <v>8.8093455770453151</v>
      </c>
      <c r="E28" s="18">
        <v>17.760875731807261</v>
      </c>
      <c r="F28" s="18">
        <v>44.62071394228002</v>
      </c>
      <c r="G28" s="17">
        <v>12.289603702067115</v>
      </c>
      <c r="H28" s="17">
        <v>31.111018347515753</v>
      </c>
      <c r="I28" s="18">
        <v>66.120320269129309</v>
      </c>
      <c r="J28" s="18">
        <v>28.253189518407972</v>
      </c>
      <c r="K28" s="32">
        <v>26.106539785546488</v>
      </c>
      <c r="L28" s="32">
        <v>17.60250707301968</v>
      </c>
      <c r="M28" s="32">
        <v>11.52044756054547</v>
      </c>
      <c r="N28" s="32">
        <v>7.692980983852288</v>
      </c>
      <c r="O28" s="32">
        <v>50.470941641216655</v>
      </c>
      <c r="P28" s="32">
        <v>12.917918168468885</v>
      </c>
      <c r="Q28" s="32">
        <v>7.2786588228140197</v>
      </c>
      <c r="R28" s="32">
        <v>17.633307002041455</v>
      </c>
      <c r="S28" s="15"/>
      <c r="T28" s="15">
        <v>47.121529383896544</v>
      </c>
      <c r="U28" s="19">
        <f t="shared" si="3"/>
        <v>26.610758200812612</v>
      </c>
      <c r="V28" s="19">
        <f t="shared" si="4"/>
        <v>16.242906429509237</v>
      </c>
      <c r="W28" s="19">
        <f t="shared" si="5"/>
        <v>61.038871222441259</v>
      </c>
    </row>
    <row r="29" spans="1:23" x14ac:dyDescent="0.25">
      <c r="A29" s="13">
        <v>6</v>
      </c>
      <c r="B29" s="13">
        <v>2.5</v>
      </c>
      <c r="C29" s="18">
        <v>48.289123515974673</v>
      </c>
      <c r="D29" s="18">
        <v>17.472287201935185</v>
      </c>
      <c r="E29" s="18">
        <v>21.163586301517249</v>
      </c>
      <c r="F29" s="18">
        <v>41.844745252466666</v>
      </c>
      <c r="G29" s="17">
        <v>18.66147616686148</v>
      </c>
      <c r="H29" s="17">
        <v>27.840103061608641</v>
      </c>
      <c r="I29" s="18">
        <v>60.51373871411802</v>
      </c>
      <c r="J29" s="18">
        <v>26.653114212761448</v>
      </c>
      <c r="K29" s="32">
        <v>30.511015221090418</v>
      </c>
      <c r="L29" s="32">
        <v>22.592605920139313</v>
      </c>
      <c r="M29" s="32">
        <v>10.168959942523712</v>
      </c>
      <c r="N29" s="32">
        <v>16.544500504852557</v>
      </c>
      <c r="O29" s="32">
        <v>73.694712274780102</v>
      </c>
      <c r="P29" s="32">
        <v>22.21170541447664</v>
      </c>
      <c r="R29" s="32">
        <v>19.530056845631986</v>
      </c>
      <c r="S29" s="15">
        <v>15.316789089280846</v>
      </c>
      <c r="T29" s="15">
        <v>45.387062952891867</v>
      </c>
      <c r="U29" s="19">
        <f t="shared" si="3"/>
        <v>31.193114644776994</v>
      </c>
      <c r="V29" s="19">
        <f t="shared" si="4"/>
        <v>19.809733291722697</v>
      </c>
      <c r="W29" s="19">
        <f t="shared" si="5"/>
        <v>63.506749862311871</v>
      </c>
    </row>
    <row r="30" spans="1:23" x14ac:dyDescent="0.25">
      <c r="A30" s="13">
        <v>7</v>
      </c>
      <c r="B30" s="13">
        <v>3</v>
      </c>
      <c r="C30" s="18">
        <v>32.12840281975943</v>
      </c>
      <c r="D30" s="18">
        <v>27.206624352913785</v>
      </c>
      <c r="E30" s="18">
        <v>23.579720026705925</v>
      </c>
      <c r="F30" s="18">
        <v>36.845542611312453</v>
      </c>
      <c r="G30" s="17">
        <v>17.452228037886549</v>
      </c>
      <c r="H30" s="17">
        <v>25.917283935874693</v>
      </c>
      <c r="I30" s="18">
        <v>45.093453576265759</v>
      </c>
      <c r="J30" s="18">
        <v>29.330920438354326</v>
      </c>
      <c r="K30" s="32">
        <v>36.254515184359597</v>
      </c>
      <c r="L30" s="32">
        <v>33.687574311767257</v>
      </c>
      <c r="M30" s="32">
        <v>12.347951857965944</v>
      </c>
      <c r="N30" s="32">
        <v>16.227476944432407</v>
      </c>
      <c r="O30" s="32">
        <v>55.497748078343264</v>
      </c>
      <c r="P30" s="32">
        <v>21.308937902390966</v>
      </c>
      <c r="Q30" s="32">
        <v>3.3804710724782625</v>
      </c>
      <c r="R30" s="32">
        <v>21.266620663222366</v>
      </c>
      <c r="S30" s="15">
        <v>19.824998460933315</v>
      </c>
      <c r="T30" s="15">
        <v>27.342525013622595</v>
      </c>
      <c r="U30" s="19">
        <f t="shared" si="3"/>
        <v>26.796932792011336</v>
      </c>
      <c r="V30" s="19">
        <f t="shared" si="4"/>
        <v>14.513203570704647</v>
      </c>
      <c r="W30" s="19">
        <f t="shared" si="5"/>
        <v>54.159943167194498</v>
      </c>
    </row>
    <row r="31" spans="1:23" x14ac:dyDescent="0.25">
      <c r="A31" s="13">
        <v>8</v>
      </c>
      <c r="B31" s="13">
        <v>4</v>
      </c>
      <c r="C31" s="18">
        <v>27.091815981724594</v>
      </c>
      <c r="D31" s="18">
        <v>31.003552660570982</v>
      </c>
      <c r="E31" s="18">
        <v>35.806976105580091</v>
      </c>
      <c r="F31" s="18">
        <v>19.633136761838891</v>
      </c>
      <c r="G31" s="17">
        <v>12.920058153914473</v>
      </c>
      <c r="H31" s="17">
        <v>19.475000655650522</v>
      </c>
      <c r="I31" s="18">
        <v>21.518181908734675</v>
      </c>
      <c r="J31" s="18">
        <v>19.633473657690693</v>
      </c>
      <c r="K31" s="32">
        <v>31.547926880444884</v>
      </c>
      <c r="L31" s="32">
        <v>33.168884694865127</v>
      </c>
      <c r="M31" s="32">
        <v>10.088743080335194</v>
      </c>
      <c r="N31" s="32">
        <v>13.067807034246073</v>
      </c>
      <c r="O31" s="32">
        <v>37.308452010584688</v>
      </c>
      <c r="P31" s="32">
        <v>12.354210643952467</v>
      </c>
      <c r="Q31" s="32">
        <v>2.3839094100281994</v>
      </c>
      <c r="R31" s="32">
        <v>11.579627335988041</v>
      </c>
      <c r="S31" s="15">
        <v>23.336086051809822</v>
      </c>
      <c r="T31" s="15">
        <v>25.42933971065295</v>
      </c>
      <c r="U31" s="19">
        <f t="shared" si="3"/>
        <v>20.118053534944398</v>
      </c>
      <c r="V31" s="19">
        <f t="shared" si="4"/>
        <v>11.704379805938908</v>
      </c>
      <c r="W31" s="19">
        <f t="shared" si="5"/>
        <v>58.178490208353331</v>
      </c>
    </row>
    <row r="32" spans="1:23" x14ac:dyDescent="0.25">
      <c r="A32" s="13">
        <v>9</v>
      </c>
      <c r="B32" s="13">
        <v>5</v>
      </c>
      <c r="C32" s="18">
        <v>21.541088283904067</v>
      </c>
      <c r="D32" s="18">
        <v>24.81561906674191</v>
      </c>
      <c r="E32" s="18">
        <v>9.4981127743931388</v>
      </c>
      <c r="F32" s="18">
        <v>17.723822551401884</v>
      </c>
      <c r="G32" s="17">
        <v>7.0816697548317116</v>
      </c>
      <c r="H32" s="17">
        <v>14.001039447649024</v>
      </c>
      <c r="I32" s="18">
        <v>18.252587619530058</v>
      </c>
      <c r="J32" s="18">
        <v>17.501034703334916</v>
      </c>
      <c r="K32" s="32">
        <v>23.518792046379367</v>
      </c>
      <c r="L32" s="32">
        <v>29.933659034904217</v>
      </c>
      <c r="M32" s="32">
        <v>16.003219106631544</v>
      </c>
      <c r="N32" s="32">
        <v>10.273334841828435</v>
      </c>
      <c r="O32" s="32">
        <v>24.018924578437023</v>
      </c>
      <c r="P32" s="32">
        <v>11.669483118855648</v>
      </c>
      <c r="Q32" s="32">
        <v>3.8045311599846174</v>
      </c>
      <c r="R32" s="32">
        <v>12.874672715766746</v>
      </c>
      <c r="S32" s="15">
        <v>25.708214277649773</v>
      </c>
      <c r="T32" s="15">
        <v>20.02264324173909</v>
      </c>
      <c r="U32" s="19">
        <f t="shared" si="3"/>
        <v>17.798424703753451</v>
      </c>
      <c r="V32" s="19">
        <f t="shared" si="4"/>
        <v>8.189944041332442</v>
      </c>
      <c r="W32" s="19">
        <f t="shared" si="5"/>
        <v>46.014993897776201</v>
      </c>
    </row>
    <row r="33" spans="1:23" x14ac:dyDescent="0.25">
      <c r="A33" s="13">
        <v>10</v>
      </c>
      <c r="B33" s="13">
        <v>6</v>
      </c>
      <c r="C33" s="18">
        <v>13.524040358763829</v>
      </c>
      <c r="D33" s="18">
        <v>20.208250327442698</v>
      </c>
      <c r="E33" s="18">
        <v>5.0299365312706588</v>
      </c>
      <c r="F33" s="18">
        <v>23.230890429265436</v>
      </c>
      <c r="G33" s="17">
        <v>7.9714589069643624</v>
      </c>
      <c r="H33" s="17">
        <v>13.235681491293768</v>
      </c>
      <c r="I33" s="18">
        <v>12.364931655500333</v>
      </c>
      <c r="J33" s="18">
        <v>18.197122059613879</v>
      </c>
      <c r="K33" s="32">
        <v>12.106501323929999</v>
      </c>
      <c r="L33" s="32">
        <v>30.756574838035647</v>
      </c>
      <c r="M33" s="32">
        <v>24.187303626256774</v>
      </c>
      <c r="N33" s="32">
        <v>15.173268019684924</v>
      </c>
      <c r="O33" s="32">
        <v>16.854960210333104</v>
      </c>
      <c r="P33" s="32">
        <v>8.5404959336958282</v>
      </c>
      <c r="Q33" s="32">
        <v>2.2272342121766373</v>
      </c>
      <c r="R33" s="32">
        <v>9.3538657487692802</v>
      </c>
      <c r="S33" s="15">
        <v>31.798960896480221</v>
      </c>
      <c r="T33" s="15">
        <v>15.856977664972515</v>
      </c>
      <c r="U33" s="19">
        <f t="shared" si="3"/>
        <v>16.451516349120762</v>
      </c>
      <c r="V33" s="19">
        <f t="shared" si="4"/>
        <v>9.6366980684889647</v>
      </c>
      <c r="W33" s="19">
        <f t="shared" si="5"/>
        <v>58.576351650430027</v>
      </c>
    </row>
    <row r="34" spans="1:23" x14ac:dyDescent="0.25">
      <c r="A34" s="13">
        <v>11</v>
      </c>
      <c r="B34" s="13">
        <v>8</v>
      </c>
      <c r="C34" s="18">
        <v>4.5575869829739046</v>
      </c>
      <c r="D34" s="18">
        <v>17.933831376437176</v>
      </c>
      <c r="E34" s="18">
        <v>1.0783202453106129</v>
      </c>
      <c r="F34" s="18">
        <v>10.554208066263087</v>
      </c>
      <c r="G34" s="17">
        <v>4.3298690721330564</v>
      </c>
      <c r="H34" s="17">
        <v>9.389588170536685</v>
      </c>
      <c r="I34" s="18">
        <v>6.0008903361810741</v>
      </c>
      <c r="J34" s="18">
        <v>9.6467214500511815</v>
      </c>
      <c r="K34" s="32">
        <v>11.073020671517931</v>
      </c>
      <c r="L34" s="32">
        <v>14.139137749335958</v>
      </c>
      <c r="M34" s="32">
        <v>14.913323532397376</v>
      </c>
      <c r="N34" s="32">
        <v>10.282609940491362</v>
      </c>
      <c r="O34" s="32">
        <v>16.063910386429953</v>
      </c>
      <c r="P34" s="32">
        <v>3.8852444192329894</v>
      </c>
      <c r="Q34" s="32">
        <v>1.7282700896093506</v>
      </c>
      <c r="R34" s="32">
        <v>4.3780508268742393</v>
      </c>
      <c r="S34" s="15">
        <v>27.656286639658347</v>
      </c>
      <c r="T34" s="15">
        <v>8.9168414576020609</v>
      </c>
      <c r="U34" s="19">
        <f t="shared" si="3"/>
        <v>10.723692291615151</v>
      </c>
      <c r="V34" s="19">
        <f t="shared" si="4"/>
        <v>7.5470058168993557</v>
      </c>
      <c r="W34" s="19">
        <f t="shared" si="5"/>
        <v>70.37693372459367</v>
      </c>
    </row>
    <row r="35" spans="1:23" x14ac:dyDescent="0.25">
      <c r="A35" s="13">
        <v>12</v>
      </c>
      <c r="B35" s="13">
        <v>10</v>
      </c>
      <c r="C35" s="18">
        <v>2.5622009023409493</v>
      </c>
      <c r="D35" s="18">
        <v>10.256451056840147</v>
      </c>
      <c r="E35" s="18">
        <v>0.48572946499346226</v>
      </c>
      <c r="F35" s="18">
        <v>7.7197266663017707</v>
      </c>
      <c r="G35" s="17">
        <v>3.8273111148802132</v>
      </c>
      <c r="H35" s="17">
        <v>6.078816237564781</v>
      </c>
      <c r="I35" s="18">
        <v>5.4392323913260174</v>
      </c>
      <c r="J35" s="18">
        <v>4.9210004520090642</v>
      </c>
      <c r="K35" s="32">
        <v>7.5356492506462267</v>
      </c>
      <c r="L35" s="32">
        <v>7.8148329679480115</v>
      </c>
      <c r="M35" s="32">
        <v>8.838176108339443</v>
      </c>
      <c r="N35" s="32">
        <v>7.8811872698977048</v>
      </c>
      <c r="O35" s="32">
        <v>11.745970013177734</v>
      </c>
      <c r="P35" s="32">
        <v>4.4298253560048124</v>
      </c>
      <c r="Q35" s="32">
        <v>1.1627424631372882</v>
      </c>
      <c r="R35" s="32">
        <v>5.051341509259144</v>
      </c>
      <c r="S35" s="15">
        <v>16.984316181107133</v>
      </c>
      <c r="T35" s="15">
        <v>7.9857942564839197</v>
      </c>
      <c r="U35" s="19">
        <f t="shared" si="3"/>
        <v>7.4825056849447078</v>
      </c>
      <c r="V35" s="19">
        <f t="shared" si="4"/>
        <v>4.2671003715204963</v>
      </c>
      <c r="W35" s="19">
        <f t="shared" si="5"/>
        <v>57.027693010727432</v>
      </c>
    </row>
    <row r="36" spans="1:23" ht="15.75" thickBot="1" x14ac:dyDescent="0.3">
      <c r="A36" s="21">
        <v>13</v>
      </c>
      <c r="B36" s="21">
        <v>12</v>
      </c>
      <c r="C36" s="25">
        <v>1.9231461909587422</v>
      </c>
      <c r="D36" s="25">
        <v>8.1299032934973923</v>
      </c>
      <c r="E36" s="25">
        <v>0.21664352296254241</v>
      </c>
      <c r="F36" s="25">
        <v>7.77</v>
      </c>
      <c r="G36" s="24">
        <v>4.2894468517065416</v>
      </c>
      <c r="H36" s="24">
        <v>4.4582364585612817</v>
      </c>
      <c r="I36" s="25">
        <v>4.1356553903127793</v>
      </c>
      <c r="J36" s="25">
        <v>5.0146521285465928</v>
      </c>
      <c r="K36" s="25">
        <v>5.4466068318514056</v>
      </c>
      <c r="L36" s="25">
        <v>4.9498590183529121</v>
      </c>
      <c r="M36" s="25">
        <v>6.7914609828142192</v>
      </c>
      <c r="N36" s="25">
        <v>3.2355923342078743</v>
      </c>
      <c r="O36" s="25">
        <v>7.4866056420914608</v>
      </c>
      <c r="P36" s="25">
        <v>3.9346752709815829</v>
      </c>
      <c r="Q36" s="25">
        <v>1.1328103136712475</v>
      </c>
      <c r="R36" s="25">
        <v>4.8255519112963023</v>
      </c>
      <c r="S36" s="22">
        <v>9.0030043575728005</v>
      </c>
      <c r="T36" s="22">
        <v>5.5736921339444931</v>
      </c>
      <c r="U36" s="19">
        <f t="shared" si="3"/>
        <v>5.1275138596369727</v>
      </c>
      <c r="V36" s="19">
        <f t="shared" si="4"/>
        <v>2.226480656143262</v>
      </c>
      <c r="W36" s="19">
        <f t="shared" si="5"/>
        <v>43.422225996691829</v>
      </c>
    </row>
    <row r="37" spans="1:23" ht="15.75" thickTop="1" x14ac:dyDescent="0.25">
      <c r="A37" s="13"/>
      <c r="B37" s="13"/>
      <c r="C37" s="18"/>
      <c r="D37" s="18"/>
      <c r="E37" s="18"/>
      <c r="F37" s="18"/>
      <c r="G37" s="17"/>
      <c r="H37" s="17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5"/>
      <c r="T37" s="15"/>
      <c r="U37" s="19"/>
      <c r="V37" s="19"/>
      <c r="W37" s="19"/>
    </row>
    <row r="38" spans="1:23" x14ac:dyDescent="0.25">
      <c r="A38" s="13"/>
      <c r="B38" s="13"/>
      <c r="C38" s="18"/>
      <c r="D38" s="18"/>
      <c r="E38" s="18"/>
      <c r="F38" s="18"/>
      <c r="G38" s="17"/>
      <c r="H38" s="17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5"/>
      <c r="T38" s="15"/>
      <c r="U38" s="19"/>
      <c r="V38" s="19"/>
      <c r="W38" s="19"/>
    </row>
    <row r="39" spans="1:23" x14ac:dyDescent="0.25">
      <c r="A39" s="13"/>
      <c r="B39" s="13"/>
      <c r="C39" s="18"/>
      <c r="D39" s="18"/>
      <c r="E39" s="18"/>
      <c r="F39" s="18"/>
      <c r="G39" s="17"/>
      <c r="H39" s="17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5"/>
      <c r="T39" s="15"/>
      <c r="U39" s="19"/>
      <c r="V39" s="19"/>
      <c r="W39" s="19"/>
    </row>
    <row r="40" spans="1:23" x14ac:dyDescent="0.25">
      <c r="A40" s="1" t="s">
        <v>0</v>
      </c>
      <c r="B40" s="2" t="s">
        <v>1</v>
      </c>
      <c r="C40" s="3" t="s">
        <v>33</v>
      </c>
      <c r="D40" s="3" t="s">
        <v>34</v>
      </c>
      <c r="E40" s="3" t="s">
        <v>35</v>
      </c>
      <c r="F40" s="3" t="s">
        <v>36</v>
      </c>
      <c r="G40" s="3" t="s">
        <v>37</v>
      </c>
      <c r="H40" s="5" t="s">
        <v>12</v>
      </c>
      <c r="I40" s="5" t="s">
        <v>13</v>
      </c>
      <c r="J40" s="6" t="s">
        <v>14</v>
      </c>
      <c r="K40" s="18"/>
      <c r="L40" s="18"/>
      <c r="M40" s="18"/>
      <c r="N40" s="18"/>
      <c r="O40" s="18"/>
      <c r="P40" s="18"/>
      <c r="Q40" s="18"/>
      <c r="R40" s="18"/>
      <c r="S40" s="15"/>
      <c r="T40" s="15"/>
      <c r="U40" s="19"/>
      <c r="V40" s="19"/>
      <c r="W40" s="19"/>
    </row>
    <row r="41" spans="1:23" ht="15.75" thickBot="1" x14ac:dyDescent="0.3">
      <c r="A41" s="7"/>
      <c r="B41" s="8"/>
      <c r="C41" s="9"/>
      <c r="D41" s="9"/>
      <c r="E41" s="9"/>
      <c r="F41" s="9"/>
      <c r="G41" s="9"/>
      <c r="H41" s="11"/>
      <c r="I41" s="11"/>
      <c r="J41" s="12"/>
      <c r="K41" s="18"/>
      <c r="L41" s="18"/>
      <c r="M41" s="18"/>
      <c r="N41" s="18"/>
      <c r="O41" s="18"/>
      <c r="P41" s="18"/>
      <c r="Q41" s="18"/>
      <c r="R41" s="18"/>
      <c r="S41" s="15"/>
      <c r="T41" s="15"/>
      <c r="U41" s="19"/>
      <c r="V41" s="19"/>
      <c r="W41" s="19"/>
    </row>
    <row r="42" spans="1:23" ht="15.75" thickTop="1" x14ac:dyDescent="0.25">
      <c r="A42" s="13">
        <v>1</v>
      </c>
      <c r="B42" s="13">
        <v>0</v>
      </c>
      <c r="C42" s="18">
        <v>26.868917266466415</v>
      </c>
      <c r="D42" s="17">
        <v>6.3489108368707701</v>
      </c>
      <c r="E42" s="18">
        <v>37.857937777424617</v>
      </c>
      <c r="F42" s="17">
        <v>51.126716445571986</v>
      </c>
      <c r="G42" s="14">
        <v>25.415868082079008</v>
      </c>
      <c r="H42" s="19">
        <f>AVERAGE(C42:G42)</f>
        <v>29.52367008168256</v>
      </c>
      <c r="I42" s="19">
        <f>STDEV(C42:G42)</f>
        <v>16.561573340548602</v>
      </c>
      <c r="J42" s="19">
        <f>(I42/H42)*100</f>
        <v>56.095916580587776</v>
      </c>
      <c r="K42" s="18"/>
      <c r="L42" s="18"/>
      <c r="M42" s="18"/>
      <c r="N42" s="18"/>
      <c r="O42" s="18"/>
      <c r="P42" s="18"/>
      <c r="Q42" s="18"/>
      <c r="R42" s="18"/>
      <c r="S42" s="15"/>
      <c r="T42" s="15"/>
      <c r="U42" s="19"/>
      <c r="V42" s="19"/>
      <c r="W42" s="19"/>
    </row>
    <row r="43" spans="1:23" x14ac:dyDescent="0.25">
      <c r="A43" s="13">
        <v>2</v>
      </c>
      <c r="B43" s="13">
        <v>0.5</v>
      </c>
      <c r="C43" s="18">
        <v>18.54837887283497</v>
      </c>
      <c r="D43" s="17">
        <v>5.0162046612271043</v>
      </c>
      <c r="E43" s="18">
        <v>33.05225028195138</v>
      </c>
      <c r="F43" s="17">
        <v>45.216144389634124</v>
      </c>
      <c r="G43" s="14">
        <v>36.998245805396635</v>
      </c>
      <c r="H43" s="19">
        <f t="shared" ref="H43:H54" si="6">AVERAGE(C43:G43)</f>
        <v>27.766244802208842</v>
      </c>
      <c r="I43" s="19">
        <f t="shared" ref="I43:I54" si="7">STDEV(C43:G43)</f>
        <v>15.970316768728683</v>
      </c>
      <c r="J43" s="19">
        <f t="shared" ref="J43:J54" si="8">(I43/H43)*100</f>
        <v>57.517020693623735</v>
      </c>
      <c r="K43" s="18"/>
      <c r="L43" s="18"/>
      <c r="M43" s="18"/>
      <c r="N43" s="18"/>
      <c r="O43" s="18"/>
      <c r="P43" s="18"/>
      <c r="Q43" s="18"/>
      <c r="R43" s="18"/>
      <c r="S43" s="15"/>
      <c r="T43" s="15"/>
      <c r="U43" s="19"/>
      <c r="V43" s="19"/>
      <c r="W43" s="19"/>
    </row>
    <row r="44" spans="1:23" x14ac:dyDescent="0.25">
      <c r="A44" s="13">
        <v>3</v>
      </c>
      <c r="B44" s="13">
        <v>1</v>
      </c>
      <c r="C44" s="18">
        <v>18.703988879663424</v>
      </c>
      <c r="D44" s="17">
        <v>4.3563116838364522</v>
      </c>
      <c r="E44" s="18">
        <v>26.690825615946132</v>
      </c>
      <c r="F44" s="17">
        <v>59.69531915292373</v>
      </c>
      <c r="G44" s="14">
        <v>36.620862845933416</v>
      </c>
      <c r="H44" s="19">
        <f t="shared" si="6"/>
        <v>29.213461635660632</v>
      </c>
      <c r="I44" s="19">
        <f t="shared" si="7"/>
        <v>20.728626608009755</v>
      </c>
      <c r="J44" s="19">
        <f t="shared" si="8"/>
        <v>70.955735634925546</v>
      </c>
      <c r="K44" s="18"/>
      <c r="L44" s="18"/>
      <c r="M44" s="18"/>
      <c r="N44" s="18"/>
      <c r="O44" s="18"/>
      <c r="P44" s="18"/>
      <c r="Q44" s="18"/>
      <c r="R44" s="18"/>
      <c r="S44" s="15"/>
      <c r="T44" s="15"/>
      <c r="U44" s="19"/>
      <c r="V44" s="19"/>
      <c r="W44" s="19"/>
    </row>
    <row r="45" spans="1:23" x14ac:dyDescent="0.25">
      <c r="A45" s="13">
        <v>4</v>
      </c>
      <c r="B45" s="13">
        <v>1.5</v>
      </c>
      <c r="C45" s="18">
        <v>19.150166558348495</v>
      </c>
      <c r="D45" s="17">
        <v>30.227261270351711</v>
      </c>
      <c r="E45" s="18">
        <v>44.430422193075287</v>
      </c>
      <c r="F45" s="17">
        <v>87.407927756847869</v>
      </c>
      <c r="G45" s="14">
        <v>55.427926239328983</v>
      </c>
      <c r="H45" s="19">
        <f t="shared" si="6"/>
        <v>47.32874080359047</v>
      </c>
      <c r="I45" s="19">
        <f t="shared" si="7"/>
        <v>26.300337122578348</v>
      </c>
      <c r="J45" s="19">
        <f t="shared" si="8"/>
        <v>55.569484157041302</v>
      </c>
      <c r="K45" s="18"/>
      <c r="L45" s="18"/>
      <c r="M45" s="18"/>
      <c r="N45" s="18"/>
      <c r="O45" s="18"/>
      <c r="P45" s="18"/>
      <c r="Q45" s="18"/>
      <c r="R45" s="18"/>
      <c r="S45" s="15"/>
      <c r="T45" s="15"/>
      <c r="U45" s="19"/>
      <c r="V45" s="19"/>
      <c r="W45" s="19"/>
    </row>
    <row r="46" spans="1:23" x14ac:dyDescent="0.25">
      <c r="A46" s="13">
        <v>5</v>
      </c>
      <c r="B46" s="13">
        <v>2</v>
      </c>
      <c r="C46" s="18">
        <v>19.752467622942053</v>
      </c>
      <c r="D46" s="17">
        <v>58.016443309734399</v>
      </c>
      <c r="E46" s="18">
        <v>94.341858759653817</v>
      </c>
      <c r="F46" s="17">
        <v>78.860475375941533</v>
      </c>
      <c r="G46" s="14">
        <v>72.612403987268308</v>
      </c>
      <c r="H46" s="19">
        <f t="shared" si="6"/>
        <v>64.716729811108024</v>
      </c>
      <c r="I46" s="19">
        <f t="shared" si="7"/>
        <v>28.313928497487872</v>
      </c>
      <c r="J46" s="19">
        <f t="shared" si="8"/>
        <v>43.750555042149323</v>
      </c>
      <c r="K46" s="18"/>
      <c r="L46" s="18"/>
      <c r="M46" s="18"/>
      <c r="N46" s="18"/>
      <c r="O46" s="18"/>
      <c r="P46" s="18"/>
      <c r="Q46" s="18"/>
      <c r="R46" s="18"/>
      <c r="S46" s="15"/>
      <c r="T46" s="15"/>
      <c r="U46" s="19"/>
      <c r="V46" s="19"/>
      <c r="W46" s="19"/>
    </row>
    <row r="47" spans="1:23" x14ac:dyDescent="0.25">
      <c r="A47" s="13">
        <v>6</v>
      </c>
      <c r="B47" s="13">
        <v>2.5</v>
      </c>
      <c r="C47" s="18">
        <v>22.993036572730819</v>
      </c>
      <c r="D47" s="17">
        <v>47.495510867965329</v>
      </c>
      <c r="E47" s="18">
        <v>121.22089589422291</v>
      </c>
      <c r="F47" s="17">
        <v>74.686485970065917</v>
      </c>
      <c r="G47" s="14">
        <v>70.195736613518307</v>
      </c>
      <c r="H47" s="19">
        <f t="shared" si="6"/>
        <v>67.318333183700659</v>
      </c>
      <c r="I47" s="19">
        <f t="shared" si="7"/>
        <v>36.488805122100793</v>
      </c>
      <c r="J47" s="19">
        <f t="shared" si="8"/>
        <v>54.203369864385742</v>
      </c>
      <c r="K47" s="18"/>
      <c r="L47" s="18"/>
      <c r="M47" s="18"/>
      <c r="N47" s="18"/>
      <c r="O47" s="18"/>
      <c r="P47" s="18"/>
      <c r="Q47" s="18"/>
      <c r="R47" s="18"/>
      <c r="S47" s="15"/>
      <c r="T47" s="15"/>
      <c r="U47" s="19"/>
      <c r="V47" s="19"/>
      <c r="W47" s="19"/>
    </row>
    <row r="48" spans="1:23" x14ac:dyDescent="0.25">
      <c r="A48" s="13">
        <v>7</v>
      </c>
      <c r="B48" s="13">
        <v>3</v>
      </c>
      <c r="C48" s="18">
        <v>17.960801095947616</v>
      </c>
      <c r="D48" s="17">
        <v>47.227990622959908</v>
      </c>
      <c r="E48" s="18">
        <v>113.5146593734986</v>
      </c>
      <c r="F48" s="17">
        <v>71.532512902044289</v>
      </c>
      <c r="G48" s="14">
        <v>63.749326307575345</v>
      </c>
      <c r="H48" s="19">
        <f t="shared" si="6"/>
        <v>62.797058060405149</v>
      </c>
      <c r="I48" s="19">
        <f t="shared" si="7"/>
        <v>35.007770096484911</v>
      </c>
      <c r="J48" s="19">
        <f t="shared" si="8"/>
        <v>55.747468397023582</v>
      </c>
      <c r="K48" s="18"/>
      <c r="L48" s="18"/>
      <c r="M48" s="18"/>
      <c r="N48" s="18"/>
      <c r="O48" s="18"/>
      <c r="P48" s="18"/>
      <c r="Q48" s="18"/>
      <c r="R48" s="18"/>
      <c r="S48" s="15"/>
      <c r="T48" s="15"/>
      <c r="U48" s="19"/>
      <c r="V48" s="19"/>
      <c r="W48" s="19"/>
    </row>
    <row r="49" spans="1:23" x14ac:dyDescent="0.25">
      <c r="A49" s="13">
        <v>8</v>
      </c>
      <c r="B49" s="13">
        <v>4</v>
      </c>
      <c r="C49" s="18">
        <v>14.850445987540352</v>
      </c>
      <c r="D49" s="17">
        <v>32.743163056580158</v>
      </c>
      <c r="E49" s="18">
        <v>72.485305857168186</v>
      </c>
      <c r="F49" s="17">
        <v>69.782503979564126</v>
      </c>
      <c r="G49" s="14">
        <v>47.970262503305861</v>
      </c>
      <c r="H49" s="19">
        <f t="shared" si="6"/>
        <v>47.566336276831734</v>
      </c>
      <c r="I49" s="19">
        <f t="shared" si="7"/>
        <v>24.519034699986818</v>
      </c>
      <c r="J49" s="19">
        <f t="shared" si="8"/>
        <v>51.547032248370513</v>
      </c>
      <c r="K49" s="18"/>
      <c r="L49" s="18"/>
      <c r="M49" s="18"/>
      <c r="N49" s="18"/>
      <c r="O49" s="18"/>
      <c r="P49" s="18"/>
      <c r="Q49" s="18"/>
      <c r="R49" s="18"/>
      <c r="S49" s="15"/>
      <c r="T49" s="15"/>
      <c r="U49" s="19"/>
      <c r="V49" s="19"/>
      <c r="W49" s="19"/>
    </row>
    <row r="50" spans="1:23" x14ac:dyDescent="0.25">
      <c r="A50" s="13">
        <v>9</v>
      </c>
      <c r="B50" s="13">
        <v>5</v>
      </c>
      <c r="C50" s="18">
        <v>11.395403610512176</v>
      </c>
      <c r="D50" s="17">
        <v>25.680348716376837</v>
      </c>
      <c r="E50" s="18">
        <v>40.737227072631093</v>
      </c>
      <c r="F50" s="17">
        <v>57.178978929914493</v>
      </c>
      <c r="G50" s="14">
        <v>42.737812367088537</v>
      </c>
      <c r="H50" s="19">
        <f t="shared" si="6"/>
        <v>35.545954139304634</v>
      </c>
      <c r="I50" s="19">
        <f t="shared" si="7"/>
        <v>17.515986713803983</v>
      </c>
      <c r="J50" s="19">
        <f t="shared" si="8"/>
        <v>49.277019390614221</v>
      </c>
      <c r="K50" s="18"/>
      <c r="L50" s="18"/>
      <c r="M50" s="18"/>
      <c r="N50" s="18"/>
      <c r="O50" s="18"/>
      <c r="P50" s="18"/>
      <c r="Q50" s="18"/>
      <c r="R50" s="18"/>
      <c r="S50" s="15"/>
      <c r="T50" s="15"/>
      <c r="U50" s="19"/>
      <c r="V50" s="19"/>
      <c r="W50" s="19"/>
    </row>
    <row r="51" spans="1:23" x14ac:dyDescent="0.25">
      <c r="A51" s="13">
        <v>10</v>
      </c>
      <c r="B51" s="13">
        <v>6</v>
      </c>
      <c r="C51" s="18">
        <v>13.175232729489572</v>
      </c>
      <c r="D51" s="17">
        <v>19.781572060738643</v>
      </c>
      <c r="E51" s="18">
        <v>47.655260025589939</v>
      </c>
      <c r="F51" s="17">
        <v>46.462430072693039</v>
      </c>
      <c r="G51" s="14">
        <v>46.863507210715348</v>
      </c>
      <c r="H51" s="19">
        <f t="shared" si="6"/>
        <v>34.787600419845305</v>
      </c>
      <c r="I51" s="19">
        <f t="shared" si="7"/>
        <v>16.88180351940775</v>
      </c>
      <c r="J51" s="19">
        <f t="shared" si="8"/>
        <v>48.52822073285968</v>
      </c>
      <c r="K51" s="18"/>
      <c r="L51" s="18"/>
      <c r="M51" s="18"/>
      <c r="N51" s="18"/>
      <c r="O51" s="18"/>
      <c r="P51" s="18"/>
      <c r="Q51" s="18"/>
      <c r="R51" s="18"/>
      <c r="S51" s="15"/>
      <c r="T51" s="15"/>
      <c r="U51" s="19"/>
      <c r="V51" s="19"/>
      <c r="W51" s="19"/>
    </row>
    <row r="52" spans="1:23" x14ac:dyDescent="0.25">
      <c r="A52" s="13">
        <v>11</v>
      </c>
      <c r="B52" s="13">
        <v>8</v>
      </c>
      <c r="C52" s="18">
        <v>19.096941447609804</v>
      </c>
      <c r="D52" s="17">
        <v>11.22958702982236</v>
      </c>
      <c r="E52" s="18">
        <v>20.626065460045787</v>
      </c>
      <c r="F52" s="17">
        <v>23.539038058580129</v>
      </c>
      <c r="G52" s="14">
        <v>31.471432582988108</v>
      </c>
      <c r="H52" s="19">
        <f t="shared" si="6"/>
        <v>21.192612915809235</v>
      </c>
      <c r="I52" s="19">
        <f t="shared" si="7"/>
        <v>7.333732753995629</v>
      </c>
      <c r="J52" s="19">
        <f t="shared" si="8"/>
        <v>34.605137097204377</v>
      </c>
      <c r="K52" s="18"/>
      <c r="L52" s="18"/>
      <c r="M52" s="18"/>
      <c r="N52" s="18"/>
      <c r="O52" s="18"/>
      <c r="P52" s="18"/>
      <c r="Q52" s="18"/>
      <c r="R52" s="18"/>
      <c r="S52" s="15"/>
      <c r="T52" s="15"/>
      <c r="U52" s="19"/>
      <c r="V52" s="19"/>
      <c r="W52" s="19"/>
    </row>
    <row r="53" spans="1:23" x14ac:dyDescent="0.25">
      <c r="A53" s="13">
        <v>12</v>
      </c>
      <c r="B53" s="13">
        <v>10</v>
      </c>
      <c r="C53" s="18">
        <v>21.657149503644199</v>
      </c>
      <c r="D53" s="17">
        <v>6.6098451602714432</v>
      </c>
      <c r="E53" s="18">
        <v>9.1183116731703926</v>
      </c>
      <c r="F53" s="17">
        <v>14.207653722276529</v>
      </c>
      <c r="G53" s="14">
        <v>10.208023020867689</v>
      </c>
      <c r="H53" s="19">
        <f t="shared" si="6"/>
        <v>12.36019661604605</v>
      </c>
      <c r="I53" s="19">
        <f t="shared" si="7"/>
        <v>5.8748328015599078</v>
      </c>
      <c r="J53" s="19">
        <f t="shared" si="8"/>
        <v>47.530253636363518</v>
      </c>
      <c r="K53" s="18"/>
      <c r="L53" s="18"/>
      <c r="M53" s="18"/>
      <c r="N53" s="18"/>
      <c r="O53" s="18"/>
      <c r="P53" s="18"/>
      <c r="Q53" s="18"/>
      <c r="R53" s="18"/>
      <c r="S53" s="15"/>
      <c r="T53" s="15"/>
      <c r="U53" s="19"/>
      <c r="V53" s="19"/>
      <c r="W53" s="19"/>
    </row>
    <row r="54" spans="1:23" ht="15.75" thickBot="1" x14ac:dyDescent="0.3">
      <c r="A54" s="21">
        <v>13</v>
      </c>
      <c r="B54" s="21">
        <v>12</v>
      </c>
      <c r="C54" s="25">
        <v>18.362837717104942</v>
      </c>
      <c r="D54" s="24">
        <v>6.4392964357055913</v>
      </c>
      <c r="E54" s="25">
        <v>5.6656343659448156</v>
      </c>
      <c r="F54" s="24">
        <v>8.5049426204027299</v>
      </c>
      <c r="G54" s="22">
        <v>11.029701439420487</v>
      </c>
      <c r="H54" s="19">
        <f t="shared" si="6"/>
        <v>10.000482515715714</v>
      </c>
      <c r="I54" s="19">
        <f t="shared" si="7"/>
        <v>5.11609886690084</v>
      </c>
      <c r="J54" s="19">
        <f t="shared" si="8"/>
        <v>51.158520190009973</v>
      </c>
      <c r="K54" s="18"/>
      <c r="L54" s="18"/>
      <c r="M54" s="18"/>
      <c r="N54" s="18"/>
      <c r="O54" s="18"/>
      <c r="P54" s="18"/>
      <c r="Q54" s="18"/>
      <c r="R54" s="18"/>
      <c r="S54" s="15"/>
      <c r="T54" s="15"/>
      <c r="U54" s="19"/>
      <c r="V54" s="19"/>
      <c r="W54" s="19"/>
    </row>
    <row r="55" spans="1:23" ht="15.75" thickTop="1" x14ac:dyDescent="0.25">
      <c r="A55" s="13"/>
      <c r="B55" s="13"/>
      <c r="C55" s="18"/>
      <c r="D55" s="18"/>
      <c r="E55" s="18"/>
      <c r="F55" s="18"/>
      <c r="G55" s="17"/>
      <c r="H55" s="17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5"/>
      <c r="T55" s="15"/>
      <c r="U55" s="19"/>
      <c r="V55" s="19"/>
      <c r="W55" s="19"/>
    </row>
    <row r="56" spans="1:23" x14ac:dyDescent="0.25">
      <c r="A56" s="13"/>
      <c r="B56" s="13"/>
      <c r="C56" s="18"/>
      <c r="D56" s="18"/>
      <c r="E56" s="18"/>
      <c r="F56" s="18"/>
      <c r="G56" s="17"/>
      <c r="H56" s="17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5"/>
      <c r="T56" s="15"/>
      <c r="U56" s="19"/>
      <c r="V56" s="19"/>
      <c r="W56" s="19"/>
    </row>
    <row r="60" spans="1:23" x14ac:dyDescent="0.25">
      <c r="A60" s="1" t="s">
        <v>0</v>
      </c>
      <c r="B60" s="2" t="s">
        <v>1</v>
      </c>
      <c r="C60" s="26" t="s">
        <v>38</v>
      </c>
      <c r="D60" s="26" t="s">
        <v>39</v>
      </c>
      <c r="E60" s="26" t="s">
        <v>40</v>
      </c>
      <c r="F60" s="26" t="s">
        <v>41</v>
      </c>
      <c r="G60" s="2" t="s">
        <v>12</v>
      </c>
      <c r="H60" s="2" t="s">
        <v>13</v>
      </c>
      <c r="I60" s="28" t="s">
        <v>14</v>
      </c>
    </row>
    <row r="61" spans="1:23" ht="15.75" thickBot="1" x14ac:dyDescent="0.3">
      <c r="A61" s="7"/>
      <c r="B61" s="8"/>
      <c r="C61" s="29"/>
      <c r="D61" s="29"/>
      <c r="E61" s="29"/>
      <c r="F61" s="29"/>
      <c r="G61" s="8"/>
      <c r="H61" s="8"/>
      <c r="I61" s="31"/>
    </row>
    <row r="62" spans="1:23" ht="15.75" thickTop="1" x14ac:dyDescent="0.25">
      <c r="A62" s="13">
        <v>1</v>
      </c>
      <c r="B62" s="13">
        <v>0</v>
      </c>
      <c r="C62" s="18">
        <v>49.367789270302339</v>
      </c>
      <c r="D62" s="18">
        <v>13.019549098416876</v>
      </c>
      <c r="E62" s="33">
        <v>11.35</v>
      </c>
      <c r="F62" s="17">
        <v>5.0800076033341943</v>
      </c>
      <c r="G62" s="19">
        <f>AVERAGE(C62:F62)</f>
        <v>19.704336493013351</v>
      </c>
      <c r="H62" s="19">
        <f>STDEV(C62:F62)</f>
        <v>20.068821148682421</v>
      </c>
      <c r="I62" s="19">
        <f>(H62/G62)*100</f>
        <v>101.84976873389422</v>
      </c>
    </row>
    <row r="63" spans="1:23" x14ac:dyDescent="0.25">
      <c r="A63" s="13">
        <v>2</v>
      </c>
      <c r="B63" s="13">
        <v>0.5</v>
      </c>
      <c r="C63" s="18">
        <v>47.90731823879468</v>
      </c>
      <c r="D63" s="18">
        <v>25.580130175265001</v>
      </c>
      <c r="E63" s="33">
        <v>14.47</v>
      </c>
      <c r="F63" s="17">
        <v>6.2681883116137751</v>
      </c>
      <c r="G63" s="19">
        <f t="shared" ref="G63:G74" si="9">AVERAGE(C63:F63)</f>
        <v>23.556409181418363</v>
      </c>
      <c r="H63" s="19">
        <f t="shared" ref="H63:H74" si="10">STDEV(C63:F63)</f>
        <v>18.060155326361016</v>
      </c>
      <c r="I63" s="19">
        <f t="shared" ref="I63:I74" si="11">(H63/G63)*100</f>
        <v>76.667692377355749</v>
      </c>
    </row>
    <row r="64" spans="1:23" x14ac:dyDescent="0.25">
      <c r="A64" s="13">
        <v>3</v>
      </c>
      <c r="B64" s="13">
        <v>1</v>
      </c>
      <c r="C64" s="18">
        <v>49.773276822876404</v>
      </c>
      <c r="D64" s="18">
        <v>30.323815674713646</v>
      </c>
      <c r="E64" s="33">
        <v>22.65</v>
      </c>
      <c r="F64" s="17">
        <v>7.4882679258480414</v>
      </c>
      <c r="G64" s="19">
        <f t="shared" si="9"/>
        <v>27.55884010585952</v>
      </c>
      <c r="H64" s="19">
        <f t="shared" si="10"/>
        <v>17.588356635083471</v>
      </c>
      <c r="I64" s="19">
        <f t="shared" si="11"/>
        <v>63.821106285760777</v>
      </c>
    </row>
    <row r="65" spans="1:9" x14ac:dyDescent="0.25">
      <c r="A65" s="13">
        <v>4</v>
      </c>
      <c r="B65" s="13">
        <v>1.5</v>
      </c>
      <c r="C65" s="18">
        <v>113.80981750323436</v>
      </c>
      <c r="D65" s="18">
        <v>66.917528023490732</v>
      </c>
      <c r="E65" s="33">
        <v>34.32</v>
      </c>
      <c r="F65" s="17">
        <v>13.03475898893973</v>
      </c>
      <c r="G65" s="19">
        <f t="shared" si="9"/>
        <v>57.020526128916202</v>
      </c>
      <c r="H65" s="19">
        <f t="shared" si="10"/>
        <v>43.867360146697763</v>
      </c>
      <c r="I65" s="19">
        <f t="shared" si="11"/>
        <v>76.932576959250085</v>
      </c>
    </row>
    <row r="66" spans="1:9" x14ac:dyDescent="0.25">
      <c r="A66" s="13">
        <v>5</v>
      </c>
      <c r="B66" s="13">
        <v>2</v>
      </c>
      <c r="C66" s="18">
        <v>165.08522171126646</v>
      </c>
      <c r="D66" s="18">
        <v>116.04765602065117</v>
      </c>
      <c r="E66" s="33">
        <v>60.12</v>
      </c>
      <c r="F66" s="17">
        <v>34.35613373056664</v>
      </c>
      <c r="G66" s="19">
        <f t="shared" si="9"/>
        <v>93.902252865621065</v>
      </c>
      <c r="H66" s="19">
        <f t="shared" si="10"/>
        <v>58.436332440533967</v>
      </c>
      <c r="I66" s="19">
        <f t="shared" si="11"/>
        <v>62.231022853263539</v>
      </c>
    </row>
    <row r="67" spans="1:9" x14ac:dyDescent="0.25">
      <c r="A67" s="13">
        <v>6</v>
      </c>
      <c r="B67" s="13">
        <v>2.5</v>
      </c>
      <c r="C67" s="18">
        <v>154.35632415379132</v>
      </c>
      <c r="D67" s="18">
        <v>104.27144209193919</v>
      </c>
      <c r="E67" s="33">
        <v>69.75</v>
      </c>
      <c r="F67" s="17">
        <v>51.666509729861332</v>
      </c>
      <c r="G67" s="19">
        <f t="shared" si="9"/>
        <v>95.011068993897965</v>
      </c>
      <c r="H67" s="19">
        <f t="shared" si="10"/>
        <v>45.182910649993275</v>
      </c>
      <c r="I67" s="19">
        <f t="shared" si="11"/>
        <v>47.555417624966545</v>
      </c>
    </row>
    <row r="68" spans="1:9" x14ac:dyDescent="0.25">
      <c r="A68" s="13">
        <v>7</v>
      </c>
      <c r="B68" s="13">
        <v>3</v>
      </c>
      <c r="C68" s="18">
        <v>155.61668036988027</v>
      </c>
      <c r="D68" s="18">
        <v>118.60779998886925</v>
      </c>
      <c r="E68" s="33">
        <v>70.08</v>
      </c>
      <c r="F68" s="17">
        <v>42.345155371378439</v>
      </c>
      <c r="G68" s="19">
        <f t="shared" si="9"/>
        <v>96.662408932531989</v>
      </c>
      <c r="H68" s="19">
        <f t="shared" si="10"/>
        <v>50.379211348885825</v>
      </c>
      <c r="I68" s="19">
        <f t="shared" si="11"/>
        <v>52.118721129792334</v>
      </c>
    </row>
    <row r="69" spans="1:9" x14ac:dyDescent="0.25">
      <c r="A69" s="13">
        <v>8</v>
      </c>
      <c r="B69" s="13">
        <v>4</v>
      </c>
      <c r="C69" s="18">
        <v>84.619332244669891</v>
      </c>
      <c r="D69" s="18">
        <v>58.262981396378358</v>
      </c>
      <c r="E69" s="33">
        <v>35.049999999999997</v>
      </c>
      <c r="F69" s="17">
        <v>42.854020496047944</v>
      </c>
      <c r="G69" s="19">
        <f t="shared" si="9"/>
        <v>55.196583534274055</v>
      </c>
      <c r="H69" s="19">
        <f t="shared" si="10"/>
        <v>21.858062036541455</v>
      </c>
      <c r="I69" s="19">
        <f t="shared" si="11"/>
        <v>39.600389438902127</v>
      </c>
    </row>
    <row r="70" spans="1:9" x14ac:dyDescent="0.25">
      <c r="A70" s="13">
        <v>9</v>
      </c>
      <c r="B70" s="13">
        <v>5</v>
      </c>
      <c r="C70" s="18">
        <v>41.746326140194718</v>
      </c>
      <c r="D70" s="18">
        <v>36.689172624173324</v>
      </c>
      <c r="E70" s="33">
        <v>56.46</v>
      </c>
      <c r="F70" s="15">
        <v>34.761531668086747</v>
      </c>
      <c r="G70" s="19">
        <f t="shared" si="9"/>
        <v>42.414257608113701</v>
      </c>
      <c r="H70" s="19">
        <f t="shared" si="10"/>
        <v>9.8161401812112175</v>
      </c>
      <c r="I70" s="19">
        <f t="shared" si="11"/>
        <v>23.143491681281777</v>
      </c>
    </row>
    <row r="71" spans="1:9" x14ac:dyDescent="0.25">
      <c r="A71" s="13">
        <v>10</v>
      </c>
      <c r="B71" s="13">
        <v>6</v>
      </c>
      <c r="C71" s="18">
        <v>42.033374540666443</v>
      </c>
      <c r="D71" s="18">
        <v>28.166663322842101</v>
      </c>
      <c r="E71" s="33">
        <v>55.69</v>
      </c>
      <c r="F71" s="15">
        <v>29.820418581554762</v>
      </c>
      <c r="G71" s="19">
        <f t="shared" si="9"/>
        <v>38.927614111265825</v>
      </c>
      <c r="H71" s="19">
        <f t="shared" si="10"/>
        <v>12.771875362359435</v>
      </c>
      <c r="I71" s="19">
        <f t="shared" si="11"/>
        <v>32.809294003618881</v>
      </c>
    </row>
    <row r="72" spans="1:9" x14ac:dyDescent="0.25">
      <c r="A72" s="13">
        <v>11</v>
      </c>
      <c r="B72" s="13">
        <v>8</v>
      </c>
      <c r="C72" s="18">
        <v>25.755333562551208</v>
      </c>
      <c r="D72" s="18">
        <v>15.623604011904813</v>
      </c>
      <c r="E72" s="33">
        <v>41.71</v>
      </c>
      <c r="F72" s="15">
        <v>14.006732559619635</v>
      </c>
      <c r="G72" s="19">
        <f t="shared" si="9"/>
        <v>24.273917533518915</v>
      </c>
      <c r="H72" s="19">
        <f t="shared" si="10"/>
        <v>12.733873154431922</v>
      </c>
      <c r="I72" s="19">
        <f t="shared" si="11"/>
        <v>52.459077266157017</v>
      </c>
    </row>
    <row r="73" spans="1:9" x14ac:dyDescent="0.25">
      <c r="A73" s="13">
        <v>12</v>
      </c>
      <c r="B73" s="13">
        <v>10</v>
      </c>
      <c r="C73" s="18">
        <v>14.775496969425781</v>
      </c>
      <c r="D73" s="18">
        <v>9.2403123994912395</v>
      </c>
      <c r="E73" s="33">
        <v>19.64</v>
      </c>
      <c r="F73" s="15">
        <v>10.433046989526284</v>
      </c>
      <c r="G73" s="19">
        <f t="shared" si="9"/>
        <v>13.522214089610825</v>
      </c>
      <c r="H73" s="19">
        <f t="shared" si="10"/>
        <v>4.7214283812665343</v>
      </c>
      <c r="I73" s="19">
        <f t="shared" si="11"/>
        <v>34.916089554402397</v>
      </c>
    </row>
    <row r="74" spans="1:9" ht="15.75" thickBot="1" x14ac:dyDescent="0.3">
      <c r="A74" s="21">
        <v>13</v>
      </c>
      <c r="B74" s="21">
        <v>12</v>
      </c>
      <c r="C74" s="25">
        <v>13.137576453877655</v>
      </c>
      <c r="D74" s="25">
        <v>7.2537330508806575</v>
      </c>
      <c r="E74" s="34">
        <v>15.84</v>
      </c>
      <c r="F74" s="22">
        <v>4.6702202722979811</v>
      </c>
      <c r="G74" s="19">
        <f t="shared" si="9"/>
        <v>10.225382444264074</v>
      </c>
      <c r="H74" s="19">
        <f t="shared" si="10"/>
        <v>5.1541352692391964</v>
      </c>
      <c r="I74" s="19">
        <f t="shared" si="11"/>
        <v>50.405305594515028</v>
      </c>
    </row>
    <row r="75" spans="1:9" ht="15.75" thickTop="1" x14ac:dyDescent="0.25"/>
    <row r="79" spans="1:9" x14ac:dyDescent="0.25">
      <c r="A79" s="1" t="s">
        <v>0</v>
      </c>
      <c r="B79" s="2" t="s">
        <v>1</v>
      </c>
      <c r="C79" s="26" t="s">
        <v>42</v>
      </c>
      <c r="D79" s="26" t="s">
        <v>43</v>
      </c>
      <c r="E79" s="2" t="s">
        <v>12</v>
      </c>
      <c r="F79" s="2" t="s">
        <v>13</v>
      </c>
      <c r="G79" s="28" t="s">
        <v>14</v>
      </c>
    </row>
    <row r="80" spans="1:9" ht="15.75" thickBot="1" x14ac:dyDescent="0.3">
      <c r="A80" s="7"/>
      <c r="B80" s="8"/>
      <c r="C80" s="29"/>
      <c r="D80" s="29"/>
      <c r="E80" s="8"/>
      <c r="F80" s="8"/>
      <c r="G80" s="31"/>
    </row>
    <row r="81" spans="1:7" ht="15.75" thickTop="1" x14ac:dyDescent="0.25">
      <c r="A81" s="13">
        <v>1</v>
      </c>
      <c r="B81" s="13">
        <v>0</v>
      </c>
      <c r="C81" s="15">
        <v>5.8297755450221906</v>
      </c>
      <c r="D81" s="32">
        <v>41.018422522554509</v>
      </c>
      <c r="E81" s="19">
        <f>AVERAGE(C81:D81)</f>
        <v>23.424099033788352</v>
      </c>
      <c r="F81" s="19">
        <f>STDEV(C81:D81)</f>
        <v>24.882130898592607</v>
      </c>
      <c r="G81" s="19">
        <f>(F81/E81)*100</f>
        <v>106.22449496435745</v>
      </c>
    </row>
    <row r="82" spans="1:7" x14ac:dyDescent="0.25">
      <c r="A82" s="13">
        <v>2</v>
      </c>
      <c r="B82" s="13">
        <v>0.5</v>
      </c>
      <c r="C82" s="15">
        <v>14.487239409096599</v>
      </c>
      <c r="D82" s="32">
        <v>43.8785407288307</v>
      </c>
      <c r="E82" s="19">
        <f t="shared" ref="E82:E93" si="12">AVERAGE(C82:D82)</f>
        <v>29.182890068963651</v>
      </c>
      <c r="F82" s="19">
        <f t="shared" ref="F82:F93" si="13">STDEV(C82:D82)</f>
        <v>20.782788471081094</v>
      </c>
      <c r="G82" s="19">
        <f t="shared" ref="G82:G93" si="14">(F82/E82)*100</f>
        <v>71.215662403443162</v>
      </c>
    </row>
    <row r="83" spans="1:7" x14ac:dyDescent="0.25">
      <c r="A83" s="13">
        <v>3</v>
      </c>
      <c r="B83" s="13">
        <v>1</v>
      </c>
      <c r="C83" s="15">
        <v>12.131981018378093</v>
      </c>
      <c r="D83" s="32">
        <v>39.928217489926766</v>
      </c>
      <c r="E83" s="19">
        <f t="shared" si="12"/>
        <v>26.030099254152429</v>
      </c>
      <c r="F83" s="19">
        <f t="shared" si="13"/>
        <v>19.654907300496902</v>
      </c>
      <c r="G83" s="19">
        <f t="shared" si="14"/>
        <v>75.508384000347093</v>
      </c>
    </row>
    <row r="84" spans="1:7" x14ac:dyDescent="0.25">
      <c r="A84" s="13">
        <v>4</v>
      </c>
      <c r="B84" s="13">
        <v>1.5</v>
      </c>
      <c r="C84" s="15">
        <v>19.720045758983595</v>
      </c>
      <c r="D84" s="32">
        <v>52.567179741428248</v>
      </c>
      <c r="E84" s="19">
        <f t="shared" si="12"/>
        <v>36.143612750205918</v>
      </c>
      <c r="F84" s="19">
        <f t="shared" si="13"/>
        <v>23.226431181529716</v>
      </c>
      <c r="G84" s="19">
        <f t="shared" si="14"/>
        <v>64.261509611812087</v>
      </c>
    </row>
    <row r="85" spans="1:7" x14ac:dyDescent="0.25">
      <c r="A85" s="13">
        <v>5</v>
      </c>
      <c r="B85" s="13">
        <v>2</v>
      </c>
      <c r="C85" s="15">
        <v>28.763264471322806</v>
      </c>
      <c r="D85" s="32">
        <v>62.619297644486231</v>
      </c>
      <c r="E85" s="19">
        <f t="shared" si="12"/>
        <v>45.691281057904519</v>
      </c>
      <c r="F85" s="19">
        <f t="shared" si="13"/>
        <v>23.939830640820556</v>
      </c>
      <c r="G85" s="19">
        <f t="shared" si="14"/>
        <v>52.394745970203005</v>
      </c>
    </row>
    <row r="86" spans="1:7" x14ac:dyDescent="0.25">
      <c r="A86" s="13">
        <v>6</v>
      </c>
      <c r="B86" s="13">
        <v>2.5</v>
      </c>
      <c r="C86" s="15">
        <v>32.277294431608539</v>
      </c>
      <c r="D86" s="32">
        <v>71.392368152547178</v>
      </c>
      <c r="E86" s="19">
        <f t="shared" si="12"/>
        <v>51.834831292077858</v>
      </c>
      <c r="F86" s="19">
        <f t="shared" si="13"/>
        <v>27.658533874687439</v>
      </c>
      <c r="G86" s="19">
        <f t="shared" si="14"/>
        <v>53.358973464845846</v>
      </c>
    </row>
    <row r="87" spans="1:7" x14ac:dyDescent="0.25">
      <c r="A87" s="13">
        <v>7</v>
      </c>
      <c r="B87" s="13">
        <v>3</v>
      </c>
      <c r="C87" s="15">
        <v>31.231508122829648</v>
      </c>
      <c r="D87" s="32">
        <v>78.240874766067108</v>
      </c>
      <c r="E87" s="19">
        <f t="shared" si="12"/>
        <v>54.73619144444838</v>
      </c>
      <c r="F87" s="19">
        <f t="shared" si="13"/>
        <v>33.240641932717885</v>
      </c>
      <c r="G87" s="19">
        <f t="shared" si="14"/>
        <v>60.728817726483086</v>
      </c>
    </row>
    <row r="88" spans="1:7" x14ac:dyDescent="0.25">
      <c r="A88" s="13">
        <v>8</v>
      </c>
      <c r="B88" s="13">
        <v>4</v>
      </c>
      <c r="C88" s="15">
        <v>27.608931015639975</v>
      </c>
      <c r="D88" s="32">
        <v>54.232494140172776</v>
      </c>
      <c r="E88" s="19">
        <f t="shared" si="12"/>
        <v>40.920712577906372</v>
      </c>
      <c r="F88" s="19">
        <f t="shared" si="13"/>
        <v>18.825702024705265</v>
      </c>
      <c r="G88" s="19">
        <f t="shared" si="14"/>
        <v>46.005313296693437</v>
      </c>
    </row>
    <row r="89" spans="1:7" x14ac:dyDescent="0.25">
      <c r="A89" s="13">
        <v>9</v>
      </c>
      <c r="B89" s="13">
        <v>5</v>
      </c>
      <c r="C89" s="15">
        <v>26.199496757026917</v>
      </c>
      <c r="D89" s="32">
        <v>44.337480619012254</v>
      </c>
      <c r="E89" s="19">
        <f t="shared" si="12"/>
        <v>35.268488688019588</v>
      </c>
      <c r="F89" s="19">
        <f t="shared" si="13"/>
        <v>12.825491385861977</v>
      </c>
      <c r="G89" s="19">
        <f t="shared" si="14"/>
        <v>36.365299061478325</v>
      </c>
    </row>
    <row r="90" spans="1:7" x14ac:dyDescent="0.25">
      <c r="A90" s="13">
        <v>10</v>
      </c>
      <c r="B90" s="13">
        <v>6</v>
      </c>
      <c r="C90" s="15">
        <v>37.893128928496232</v>
      </c>
      <c r="D90" s="32">
        <v>31.756025334815714</v>
      </c>
      <c r="E90" s="19">
        <f t="shared" si="12"/>
        <v>34.824577131655971</v>
      </c>
      <c r="F90" s="19">
        <f t="shared" si="13"/>
        <v>4.3395875679358245</v>
      </c>
      <c r="G90" s="19">
        <f t="shared" si="14"/>
        <v>12.461278572112469</v>
      </c>
    </row>
    <row r="91" spans="1:7" x14ac:dyDescent="0.25">
      <c r="A91" s="13">
        <v>11</v>
      </c>
      <c r="B91" s="13">
        <v>8</v>
      </c>
      <c r="C91" s="15">
        <v>34.477914009929442</v>
      </c>
      <c r="D91" s="32">
        <v>12.839042681804671</v>
      </c>
      <c r="E91" s="19">
        <f t="shared" si="12"/>
        <v>23.658478345867056</v>
      </c>
      <c r="F91" s="19">
        <f t="shared" si="13"/>
        <v>15.300992653340176</v>
      </c>
      <c r="G91" s="19">
        <f t="shared" si="14"/>
        <v>64.674458051158368</v>
      </c>
    </row>
    <row r="92" spans="1:7" x14ac:dyDescent="0.25">
      <c r="A92" s="13">
        <v>12</v>
      </c>
      <c r="B92" s="13">
        <v>10</v>
      </c>
      <c r="C92" s="15">
        <v>17.324729660656413</v>
      </c>
      <c r="D92" s="32">
        <v>18.342053017015161</v>
      </c>
      <c r="E92" s="19">
        <f t="shared" si="12"/>
        <v>17.833391338835789</v>
      </c>
      <c r="F92" s="19">
        <f t="shared" si="13"/>
        <v>0.71935624394072939</v>
      </c>
      <c r="G92" s="19">
        <f t="shared" si="14"/>
        <v>4.0337602101187944</v>
      </c>
    </row>
    <row r="93" spans="1:7" ht="15.75" thickBot="1" x14ac:dyDescent="0.3">
      <c r="A93" s="21">
        <v>13</v>
      </c>
      <c r="B93" s="21">
        <v>12</v>
      </c>
      <c r="C93" s="22">
        <v>8.8805024646828006</v>
      </c>
      <c r="D93" s="25">
        <v>12.972185245153785</v>
      </c>
      <c r="E93" s="19">
        <f t="shared" si="12"/>
        <v>10.926343854918294</v>
      </c>
      <c r="F93" s="19">
        <f t="shared" si="13"/>
        <v>2.8932566405352511</v>
      </c>
      <c r="G93" s="19">
        <f t="shared" si="14"/>
        <v>26.47964112197425</v>
      </c>
    </row>
    <row r="94" spans="1:7" ht="15.75" thickTop="1" x14ac:dyDescent="0.25"/>
  </sheetData>
  <mergeCells count="64">
    <mergeCell ref="G60:G61"/>
    <mergeCell ref="H60:H61"/>
    <mergeCell ref="I60:I61"/>
    <mergeCell ref="A79:A80"/>
    <mergeCell ref="B79:B80"/>
    <mergeCell ref="C79:C80"/>
    <mergeCell ref="D79:D80"/>
    <mergeCell ref="E79:E80"/>
    <mergeCell ref="F79:F80"/>
    <mergeCell ref="G79:G80"/>
    <mergeCell ref="G40:G41"/>
    <mergeCell ref="H40:H41"/>
    <mergeCell ref="I40:I41"/>
    <mergeCell ref="J40:J41"/>
    <mergeCell ref="A60:A61"/>
    <mergeCell ref="B60:B61"/>
    <mergeCell ref="C60:C61"/>
    <mergeCell ref="D60:D61"/>
    <mergeCell ref="E60:E61"/>
    <mergeCell ref="F60:F61"/>
    <mergeCell ref="T22:T23"/>
    <mergeCell ref="U22:U23"/>
    <mergeCell ref="V22:V23"/>
    <mergeCell ref="W22:W23"/>
    <mergeCell ref="A40:A41"/>
    <mergeCell ref="B40:B41"/>
    <mergeCell ref="C40:C41"/>
    <mergeCell ref="D40:D41"/>
    <mergeCell ref="E40:E41"/>
    <mergeCell ref="F40:F41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M4:M5"/>
    <mergeCell ref="N4:N5"/>
    <mergeCell ref="O4:O5"/>
    <mergeCell ref="A22:A23"/>
    <mergeCell ref="B22:B23"/>
    <mergeCell ref="C22:C23"/>
    <mergeCell ref="D22:D23"/>
    <mergeCell ref="E22:E23"/>
    <mergeCell ref="F22:F23"/>
    <mergeCell ref="G22:G23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Maisa Feghali</dc:creator>
  <cp:lastModifiedBy>Maisa Feghali</cp:lastModifiedBy>
  <dcterms:created xsi:type="dcterms:W3CDTF">2014-01-03T17:34:18Z</dcterms:created>
  <dcterms:modified xsi:type="dcterms:W3CDTF">2014-01-03T17:34:40Z</dcterms:modified>
</cp:coreProperties>
</file>