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j53park_uwaterloo_ca/Documents/"/>
    </mc:Choice>
  </mc:AlternateContent>
  <xr:revisionPtr revIDLastSave="3" documentId="8_{73E88A41-0316-EB4D-9F03-AD52A7DFFFF2}" xr6:coauthVersionLast="47" xr6:coauthVersionMax="47" xr10:uidLastSave="{31D671DC-B2B8-C047-8DA4-72A4E1E40F18}"/>
  <bookViews>
    <workbookView xWindow="0" yWindow="740" windowWidth="29400" windowHeight="17040" xr2:uid="{B0F55C9D-34ED-FF42-BFBF-8DB4881A3D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0" i="1" l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K171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5" i="1"/>
  <c r="I65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6" i="1"/>
  <c r="I16" i="1"/>
  <c r="J15" i="1"/>
  <c r="J14" i="1"/>
  <c r="I14" i="1"/>
  <c r="J13" i="1"/>
  <c r="I13" i="1"/>
  <c r="J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J2" i="1"/>
  <c r="I2" i="1"/>
  <c r="L1" i="1"/>
  <c r="L200" i="1" l="1"/>
</calcChain>
</file>

<file path=xl/sharedStrings.xml><?xml version="1.0" encoding="utf-8"?>
<sst xmlns="http://schemas.openxmlformats.org/spreadsheetml/2006/main" count="922" uniqueCount="267">
  <si>
    <t>Product Name</t>
  </si>
  <si>
    <t>Product Type</t>
  </si>
  <si>
    <t>Colour</t>
  </si>
  <si>
    <t>Size</t>
  </si>
  <si>
    <t>Inseam</t>
  </si>
  <si>
    <t>Material</t>
  </si>
  <si>
    <t>Original Price</t>
  </si>
  <si>
    <t>Price Purchased</t>
  </si>
  <si>
    <t>Price with tax and discount</t>
  </si>
  <si>
    <t>Discount</t>
  </si>
  <si>
    <t>Adapted State Jogger</t>
  </si>
  <si>
    <t>Jogger</t>
  </si>
  <si>
    <t>Mineral Blue</t>
  </si>
  <si>
    <t>Quick-Drying Fabric</t>
  </si>
  <si>
    <t>Beyond the Studio Jogger</t>
  </si>
  <si>
    <t>Cadet Blue</t>
  </si>
  <si>
    <t>Light Weight Swift</t>
  </si>
  <si>
    <t>Dance Studio Crop</t>
  </si>
  <si>
    <t>Crop</t>
  </si>
  <si>
    <t>Black</t>
  </si>
  <si>
    <t>Dark Olive</t>
  </si>
  <si>
    <t>Graphite Grey</t>
  </si>
  <si>
    <t>Chambray</t>
  </si>
  <si>
    <t>Grey Sage</t>
  </si>
  <si>
    <t>Dance Studio Jogger</t>
  </si>
  <si>
    <t>Navy</t>
  </si>
  <si>
    <t>Dark Chrome</t>
  </si>
  <si>
    <t>Garnet</t>
  </si>
  <si>
    <t>Briar Rose</t>
  </si>
  <si>
    <t>Half moon</t>
  </si>
  <si>
    <t>Dance Studio Jogger *Lined*</t>
  </si>
  <si>
    <t>Vapor</t>
  </si>
  <si>
    <t>Pant</t>
  </si>
  <si>
    <t>Dance Studo Pant</t>
  </si>
  <si>
    <t>Gift</t>
  </si>
  <si>
    <t>Iron Blue</t>
  </si>
  <si>
    <t>Fast and Free Tight</t>
  </si>
  <si>
    <t>Legging</t>
  </si>
  <si>
    <t>Cassis</t>
  </si>
  <si>
    <t>Nulux</t>
  </si>
  <si>
    <t xml:space="preserve">Incognito Camo Multi Grey </t>
  </si>
  <si>
    <t>Game Day Red Black Multi</t>
  </si>
  <si>
    <t>Ice Wash Violet Verbena</t>
  </si>
  <si>
    <t>In Movement</t>
  </si>
  <si>
    <t>Everlux</t>
  </si>
  <si>
    <t>Keep Moving Pant</t>
  </si>
  <si>
    <t>Savannah</t>
  </si>
  <si>
    <t>Luxtreme</t>
  </si>
  <si>
    <t>On the Fly Jogger</t>
  </si>
  <si>
    <t>True Navy</t>
  </si>
  <si>
    <t>Woven Luxtreme</t>
  </si>
  <si>
    <t>On the Fly Pant</t>
  </si>
  <si>
    <t>Power Thru Tight</t>
  </si>
  <si>
    <t>Mulled Wine</t>
  </si>
  <si>
    <t>Abraison-Resistant Fabric</t>
  </si>
  <si>
    <t>Ready to Rulu Jogger</t>
  </si>
  <si>
    <t>Rulu</t>
  </si>
  <si>
    <t>Heatherd True Navy</t>
  </si>
  <si>
    <t>Scuba High-Rise French Terry Jogger</t>
  </si>
  <si>
    <t>Heathered Core Ultra Light Grey</t>
  </si>
  <si>
    <t>Soft, Stretch French Terry Fabric</t>
  </si>
  <si>
    <t>Speed up Tight *Brushed*</t>
  </si>
  <si>
    <t>Wunder Train Crop</t>
  </si>
  <si>
    <t>Blue Nile</t>
  </si>
  <si>
    <t>Diamond Dye Shade Naval Blue</t>
  </si>
  <si>
    <t>Wunder Train Tight</t>
  </si>
  <si>
    <t>Smoked Spruce</t>
  </si>
  <si>
    <t>Zoned in Tight</t>
  </si>
  <si>
    <t>SenseKnit Technology</t>
  </si>
  <si>
    <t>City Sleek Shorts</t>
  </si>
  <si>
    <t>Shorts</t>
  </si>
  <si>
    <t>Warpstreme</t>
  </si>
  <si>
    <t>Spiced Chai</t>
  </si>
  <si>
    <t>Hotty Hot Shorts</t>
  </si>
  <si>
    <t>Poco Logo Foil Amber Orange</t>
  </si>
  <si>
    <t>Swift Fabric</t>
  </si>
  <si>
    <t>Daydream</t>
  </si>
  <si>
    <t>Midnight Navy</t>
  </si>
  <si>
    <t>Vitalize Multi/Black</t>
  </si>
  <si>
    <t>Dark Red</t>
  </si>
  <si>
    <t>Rosemary Green</t>
  </si>
  <si>
    <t>Icing Blue</t>
  </si>
  <si>
    <t>Sunset</t>
  </si>
  <si>
    <t>Heather Lux Multi Violet Verbena</t>
  </si>
  <si>
    <t>Heather Lux Multi Black</t>
  </si>
  <si>
    <t>Aquila Black Multi/ Black</t>
  </si>
  <si>
    <t>Kaleidofloral Multi/ Blue Cast</t>
  </si>
  <si>
    <t>Ripened Raspberry</t>
  </si>
  <si>
    <t>Heritage 365 Camo Dark Olive Multi</t>
  </si>
  <si>
    <t>No Limits White Multi</t>
  </si>
  <si>
    <t>On the Fly Shorts</t>
  </si>
  <si>
    <t>Wee are From Space Nimbus Battleship/ Alpine White</t>
  </si>
  <si>
    <t>Soft Ambition Shorts</t>
  </si>
  <si>
    <t>Beechwood</t>
  </si>
  <si>
    <t>softstreme</t>
  </si>
  <si>
    <t>Speed up Shorts</t>
  </si>
  <si>
    <t>Swift Ultra Fabric</t>
  </si>
  <si>
    <t>White</t>
  </si>
  <si>
    <t xml:space="preserve">Scarlet </t>
  </si>
  <si>
    <t>Heathered Willow Green</t>
  </si>
  <si>
    <t>Lucid Lime</t>
  </si>
  <si>
    <t>Stroll at Sundown Shorts</t>
  </si>
  <si>
    <t>Hype Stripe Raceway Grey White</t>
  </si>
  <si>
    <t>Track That Shorts</t>
  </si>
  <si>
    <t>Rapid Flourish Multi</t>
  </si>
  <si>
    <t>Floral Electric Multi</t>
  </si>
  <si>
    <t>Pale Raspberry</t>
  </si>
  <si>
    <t>Pink Puff</t>
  </si>
  <si>
    <t>Tracker Shorts</t>
  </si>
  <si>
    <t>Velocity Mesh Island Mist Black</t>
  </si>
  <si>
    <t>Island Mist</t>
  </si>
  <si>
    <t>Le Tigre Camo Deep Coal Multi/ Black</t>
  </si>
  <si>
    <t>Floral Metropolis Multi</t>
  </si>
  <si>
    <t>Court Rival Skirt</t>
  </si>
  <si>
    <t>Skirts</t>
  </si>
  <si>
    <t>Strawberry Milkshake</t>
  </si>
  <si>
    <t>Heather Lux Multi Black/ Black</t>
  </si>
  <si>
    <t>Pink Savannah</t>
  </si>
  <si>
    <t>Cherry Tint</t>
  </si>
  <si>
    <t>Poolside</t>
  </si>
  <si>
    <t>Hotty Hot Skirt</t>
  </si>
  <si>
    <t>Pace Rival Skirt</t>
  </si>
  <si>
    <t>Sonic Pink</t>
  </si>
  <si>
    <t>Tide Water Teal</t>
  </si>
  <si>
    <t>Delicate Mint</t>
  </si>
  <si>
    <t>Dark Prism Pink</t>
  </si>
  <si>
    <t>Play off the pleats skirt</t>
  </si>
  <si>
    <t xml:space="preserve">Everglade </t>
  </si>
  <si>
    <t>Always Aligned Bra</t>
  </si>
  <si>
    <t>Sports Bras</t>
  </si>
  <si>
    <t>NA</t>
  </si>
  <si>
    <t>Nulu</t>
  </si>
  <si>
    <t>Ebb to Train</t>
  </si>
  <si>
    <t>Energy Bra</t>
  </si>
  <si>
    <t>Pink Punch</t>
  </si>
  <si>
    <t>Full on Luxtreme</t>
  </si>
  <si>
    <t>Ombre Speckle Stop Jacquard Interlock Power Luxtreme Black Blazer Blue</t>
  </si>
  <si>
    <t>Breezy</t>
  </si>
  <si>
    <t>Energy Bra High Neck Long Line Zip Special Edition</t>
  </si>
  <si>
    <t>Energy Bra Longline</t>
  </si>
  <si>
    <t>Scattered Herringbone Black White</t>
  </si>
  <si>
    <t>Flow Y Bra *Long line*</t>
  </si>
  <si>
    <t>Indigo Lace Starlight Multi</t>
  </si>
  <si>
    <t>Free to be Wild Bra</t>
  </si>
  <si>
    <t>True Navy/ Pink Puff</t>
  </si>
  <si>
    <t>Formation Camo Deep Coal Multi</t>
  </si>
  <si>
    <t xml:space="preserve">Free to be Wild Bra </t>
  </si>
  <si>
    <t>Deep Fuschia</t>
  </si>
  <si>
    <t>Green Twill</t>
  </si>
  <si>
    <t>Lemon Vibe</t>
  </si>
  <si>
    <t>Hideaway Camo Deep Coal Multi</t>
  </si>
  <si>
    <t>Pink Mist</t>
  </si>
  <si>
    <t>Date Brown</t>
  </si>
  <si>
    <t>Incognito Multi Camo Alpine white</t>
  </si>
  <si>
    <t>True Navy/ Flush Pink</t>
  </si>
  <si>
    <t>Offbeat Alpine White Black/ Highlight Yellow</t>
  </si>
  <si>
    <t>Free to be Wild Bra *peak*</t>
  </si>
  <si>
    <t>Larkspur</t>
  </si>
  <si>
    <t>Free to be Wild Bra Longline</t>
  </si>
  <si>
    <t>Water Blossom</t>
  </si>
  <si>
    <t>Vintage Plum</t>
  </si>
  <si>
    <t>Ribbed Back-Twist Yoga Bra</t>
  </si>
  <si>
    <t>Charged Indigo</t>
  </si>
  <si>
    <t>Align Tank</t>
  </si>
  <si>
    <t>Tank Top</t>
  </si>
  <si>
    <t>Botanical Bloom Anchor Multi</t>
  </si>
  <si>
    <t>Ancient Copper</t>
  </si>
  <si>
    <t>Lavender Dew</t>
  </si>
  <si>
    <t>Align Tank *Diamond Dye</t>
  </si>
  <si>
    <t>Diamond Dye Cassis Black</t>
  </si>
  <si>
    <t>Align Tank *Gold</t>
  </si>
  <si>
    <t xml:space="preserve">Black </t>
  </si>
  <si>
    <t>All Tied Up Tank</t>
  </si>
  <si>
    <t>Yachtie Stripe Black Chrome</t>
  </si>
  <si>
    <t>Pima Cotton</t>
  </si>
  <si>
    <t>Autumn Red</t>
  </si>
  <si>
    <t>All Yours Crop T-Shirt</t>
  </si>
  <si>
    <t>T-Shirt</t>
  </si>
  <si>
    <t>All Yours Crop Tank *Wash</t>
  </si>
  <si>
    <t>Cloudy Wash True Navy</t>
  </si>
  <si>
    <t xml:space="preserve">All Yours Tee </t>
  </si>
  <si>
    <t>All Yours Tee *Spray</t>
  </si>
  <si>
    <t>Vertical Spray Dye Chrome Violet Verbena</t>
  </si>
  <si>
    <t>Back in Action T-Shirt</t>
  </si>
  <si>
    <t>Short Serve Stripe Heathered Spiced Chai White</t>
  </si>
  <si>
    <t>Back in Action Tank</t>
  </si>
  <si>
    <t>Quick Sand</t>
  </si>
  <si>
    <t>Base Pace Tank *Ribbed</t>
  </si>
  <si>
    <t>Scream Green Light</t>
  </si>
  <si>
    <t>Silver Blue</t>
  </si>
  <si>
    <t>Cinch it Up Tank</t>
  </si>
  <si>
    <t>Ebb to Street Tank</t>
  </si>
  <si>
    <t>Peri Purple</t>
  </si>
  <si>
    <t>Seamless</t>
  </si>
  <si>
    <t>Essential Tank</t>
  </si>
  <si>
    <t>Find Your Pace Tank</t>
  </si>
  <si>
    <t>Violet Verbena</t>
  </si>
  <si>
    <t>High Neck Align Tank</t>
  </si>
  <si>
    <t>Pink Taupe</t>
  </si>
  <si>
    <t>Keep UR Cool Racer</t>
  </si>
  <si>
    <t>Citrus Ice</t>
  </si>
  <si>
    <t>14 (ivivva)</t>
  </si>
  <si>
    <t>Knot Stopping Tee</t>
  </si>
  <si>
    <t>LA All Yours Boxy Crop T-Shirt</t>
  </si>
  <si>
    <t>Heathered Grey</t>
  </si>
  <si>
    <t>Metal Vent Long Sleeve</t>
  </si>
  <si>
    <t>Long Sleeve</t>
  </si>
  <si>
    <t>Chambray/White</t>
  </si>
  <si>
    <t>XS</t>
  </si>
  <si>
    <t>Silverescent</t>
  </si>
  <si>
    <t>Metal Vent Short Sleeve</t>
  </si>
  <si>
    <t>Short Sleeve</t>
  </si>
  <si>
    <t>Rainforest Green/Pink Lychee</t>
  </si>
  <si>
    <t xml:space="preserve">Power Pivot Tank </t>
  </si>
  <si>
    <t>Power Pivot Tank *Rib</t>
  </si>
  <si>
    <t>Sculpt Tank</t>
  </si>
  <si>
    <t>Sculpt Tank Cropped</t>
  </si>
  <si>
    <t>Sleeveless Golf Polo</t>
  </si>
  <si>
    <t>Dew Pink</t>
  </si>
  <si>
    <t xml:space="preserve">Silverescent </t>
  </si>
  <si>
    <t>Swiftly Breathe Long Sleeve</t>
  </si>
  <si>
    <t xml:space="preserve">Swiftly Tech Long Sleeve </t>
  </si>
  <si>
    <t>Wee Are From Space White</t>
  </si>
  <si>
    <t>Pink Savannah / Pink Mist</t>
  </si>
  <si>
    <t>Swiftly Tech Short Sleeve</t>
  </si>
  <si>
    <t>Iron Purple</t>
  </si>
  <si>
    <t>Wisteria Purple</t>
  </si>
  <si>
    <t>Tempo Stripe White/Black</t>
  </si>
  <si>
    <t>Forest Green/Green Twill</t>
  </si>
  <si>
    <t>Wild Mint</t>
  </si>
  <si>
    <t>Swiftly Tech Tank</t>
  </si>
  <si>
    <t>Water Surface Copper Brown / Bold Beige</t>
  </si>
  <si>
    <t>Slate/White</t>
  </si>
  <si>
    <t>Dark Prism Pink/ White</t>
  </si>
  <si>
    <t>Wisteria Purple/Lavender Dew</t>
  </si>
  <si>
    <t>Time to Restore Mock Neck Short Sleeve</t>
  </si>
  <si>
    <t>Iron Blue / White</t>
  </si>
  <si>
    <t>Train to be T-Shirt</t>
  </si>
  <si>
    <t>Blue Linen/Chalk Wash Water Drop</t>
  </si>
  <si>
    <t>Mesh</t>
  </si>
  <si>
    <t>Train to be Tank *Shibori*</t>
  </si>
  <si>
    <t>Deep Coal</t>
  </si>
  <si>
    <t>Wild Tank</t>
  </si>
  <si>
    <t>Tiger Space Dye Black White / Deep Coal</t>
  </si>
  <si>
    <t>Luon, Luxtreme</t>
  </si>
  <si>
    <t>All Yours Cropped Hoodie</t>
  </si>
  <si>
    <t>Sweater</t>
  </si>
  <si>
    <t>Cotton Terry</t>
  </si>
  <si>
    <t>All Yours Hoodie</t>
  </si>
  <si>
    <t>Cotton Blend Knit</t>
  </si>
  <si>
    <t>Feather Pink</t>
  </si>
  <si>
    <t>Define Jacket</t>
  </si>
  <si>
    <t>Ice Wash Asphalt Grey</t>
  </si>
  <si>
    <t>Down for it all Jacket</t>
  </si>
  <si>
    <t>Jacket</t>
  </si>
  <si>
    <t>PrimaLoft, Tech Fleece, Goose Down</t>
  </si>
  <si>
    <t>Engineered Warmth Half-Zip</t>
  </si>
  <si>
    <t>Light Ivory</t>
  </si>
  <si>
    <t>Merino Wool</t>
  </si>
  <si>
    <t>It's Rulu Half Zip</t>
  </si>
  <si>
    <t>Incognito Mult Camo Grey</t>
  </si>
  <si>
    <t>Scuba Full Zip</t>
  </si>
  <si>
    <t>XS/S</t>
  </si>
  <si>
    <t>Light Cotton Terry</t>
  </si>
  <si>
    <t>Scuba Half Zip</t>
  </si>
  <si>
    <t>Heather Core Light Ultra Grey</t>
  </si>
  <si>
    <t>Pink Blossom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</si>
</sst>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0"/>
      <color rgb="FF000000"/>
      <name val="Calibre"/>
    </font>
  </fonts>
  <fills count="9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8E7CC3"/>
        <bgColor rgb="FF8E7CC3"/>
      </patternFill>
    </fill>
    <fill>
      <patternFill patternType="solid">
        <fgColor rgb="FFDD7E6B"/>
        <bgColor rgb="FFDD7E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2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4D349-7CEA-8941-9CC4-AC277F8ED034}">
  <dimension ref="A1:AB1097"/>
  <sheetViews>
    <sheetView tabSelected="1" workbookViewId="0">
      <selection activeCell="A99" sqref="A99"/>
    </sheetView>
  </sheetViews>
  <sheetFormatPr baseColWidth="10" defaultColWidth="12.6640625" defaultRowHeight="16"/>
  <cols>
    <col min="1" max="1" width="47.6640625" customWidth="1"/>
    <col min="2" max="2" width="15.6640625" customWidth="1"/>
    <col min="3" max="3" width="56.6640625" customWidth="1"/>
    <col min="4" max="4" width="8.6640625" customWidth="1"/>
    <col min="5" max="5" width="9" customWidth="1"/>
    <col min="6" max="6" width="28.6640625" customWidth="1"/>
    <col min="7" max="7" width="16.1640625" customWidth="1"/>
    <col min="8" max="8" width="19.1640625" customWidth="1"/>
    <col min="9" max="9" width="31.1640625" customWidth="1"/>
    <col min="10" max="10" width="11" customWidth="1"/>
  </cols>
  <sheetData>
    <row r="1" spans="1:28" ht="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3">
        <f>SUM(G:G)</f>
        <v>15018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>
      <c r="A2" s="4" t="s">
        <v>10</v>
      </c>
      <c r="B2" s="4" t="s">
        <v>11</v>
      </c>
      <c r="C2" s="4" t="s">
        <v>12</v>
      </c>
      <c r="D2" s="4">
        <v>4</v>
      </c>
      <c r="E2" s="4">
        <v>29</v>
      </c>
      <c r="F2" s="4" t="s">
        <v>13</v>
      </c>
      <c r="G2" s="4">
        <v>138</v>
      </c>
      <c r="H2" s="4">
        <v>138</v>
      </c>
      <c r="I2" s="4">
        <f>H2*1.13*0.75</f>
        <v>116.955</v>
      </c>
      <c r="J2" s="4">
        <f t="shared" ref="J2:J16" si="0">((G2-H2)/G2)*100</f>
        <v>0</v>
      </c>
      <c r="K2" s="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5.75" customHeight="1">
      <c r="A3" s="4" t="s">
        <v>14</v>
      </c>
      <c r="B3" s="4" t="s">
        <v>11</v>
      </c>
      <c r="C3" s="4" t="s">
        <v>15</v>
      </c>
      <c r="D3" s="4">
        <v>4</v>
      </c>
      <c r="E3" s="4">
        <v>29</v>
      </c>
      <c r="F3" s="4" t="s">
        <v>16</v>
      </c>
      <c r="G3" s="4">
        <v>118</v>
      </c>
      <c r="H3" s="4">
        <v>89</v>
      </c>
      <c r="I3" s="4">
        <v>46.45</v>
      </c>
      <c r="J3" s="4">
        <f t="shared" si="0"/>
        <v>24.576271186440678</v>
      </c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5.75" customHeight="1">
      <c r="A4" s="4" t="s">
        <v>17</v>
      </c>
      <c r="B4" s="4" t="s">
        <v>18</v>
      </c>
      <c r="C4" s="4" t="s">
        <v>19</v>
      </c>
      <c r="D4" s="4">
        <v>6</v>
      </c>
      <c r="E4" s="4">
        <v>25</v>
      </c>
      <c r="F4" s="4" t="s">
        <v>16</v>
      </c>
      <c r="G4" s="4">
        <v>88</v>
      </c>
      <c r="H4" s="4">
        <v>88</v>
      </c>
      <c r="I4" s="4">
        <f t="shared" ref="I4:I11" si="1">H4*1.13*0.75</f>
        <v>74.58</v>
      </c>
      <c r="J4" s="4">
        <f t="shared" si="0"/>
        <v>0</v>
      </c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5.75" customHeight="1">
      <c r="A5" s="4" t="s">
        <v>17</v>
      </c>
      <c r="B5" s="4" t="s">
        <v>18</v>
      </c>
      <c r="C5" s="4" t="s">
        <v>20</v>
      </c>
      <c r="D5" s="4">
        <v>6</v>
      </c>
      <c r="E5" s="4">
        <v>25</v>
      </c>
      <c r="F5" s="4" t="s">
        <v>16</v>
      </c>
      <c r="G5" s="4">
        <v>88</v>
      </c>
      <c r="H5" s="4">
        <v>88</v>
      </c>
      <c r="I5" s="4">
        <f t="shared" si="1"/>
        <v>74.58</v>
      </c>
      <c r="J5" s="4">
        <f t="shared" si="0"/>
        <v>0</v>
      </c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5.75" customHeight="1">
      <c r="A6" s="4" t="s">
        <v>17</v>
      </c>
      <c r="B6" s="4" t="s">
        <v>18</v>
      </c>
      <c r="C6" s="4" t="s">
        <v>21</v>
      </c>
      <c r="D6" s="4">
        <v>4</v>
      </c>
      <c r="E6" s="4">
        <v>25</v>
      </c>
      <c r="F6" s="4" t="s">
        <v>16</v>
      </c>
      <c r="G6" s="4">
        <v>88</v>
      </c>
      <c r="H6" s="4">
        <v>59</v>
      </c>
      <c r="I6" s="4">
        <f t="shared" si="1"/>
        <v>50.002499999999991</v>
      </c>
      <c r="J6" s="4">
        <f t="shared" si="0"/>
        <v>32.954545454545453</v>
      </c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5.75" customHeight="1">
      <c r="A7" s="4" t="s">
        <v>17</v>
      </c>
      <c r="B7" s="4" t="s">
        <v>18</v>
      </c>
      <c r="C7" s="4" t="s">
        <v>22</v>
      </c>
      <c r="D7" s="4">
        <v>4</v>
      </c>
      <c r="E7" s="4">
        <v>25</v>
      </c>
      <c r="F7" s="4" t="s">
        <v>16</v>
      </c>
      <c r="G7" s="4">
        <v>88</v>
      </c>
      <c r="H7" s="4">
        <v>88</v>
      </c>
      <c r="I7" s="4">
        <f t="shared" si="1"/>
        <v>74.58</v>
      </c>
      <c r="J7" s="4">
        <f t="shared" si="0"/>
        <v>0</v>
      </c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5.75" customHeight="1">
      <c r="A8" s="4" t="s">
        <v>17</v>
      </c>
      <c r="B8" s="4" t="s">
        <v>18</v>
      </c>
      <c r="C8" s="4" t="s">
        <v>23</v>
      </c>
      <c r="D8" s="4">
        <v>4</v>
      </c>
      <c r="E8" s="4">
        <v>25</v>
      </c>
      <c r="F8" s="4" t="s">
        <v>16</v>
      </c>
      <c r="G8" s="4">
        <v>88</v>
      </c>
      <c r="H8" s="4">
        <v>69</v>
      </c>
      <c r="I8" s="4">
        <f t="shared" si="1"/>
        <v>58.477499999999999</v>
      </c>
      <c r="J8" s="4">
        <f t="shared" si="0"/>
        <v>21.59090909090909</v>
      </c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5.75" customHeight="1">
      <c r="A9" s="4" t="s">
        <v>24</v>
      </c>
      <c r="B9" s="4" t="s">
        <v>11</v>
      </c>
      <c r="C9" s="4" t="s">
        <v>19</v>
      </c>
      <c r="D9" s="4">
        <v>2</v>
      </c>
      <c r="E9" s="4">
        <v>29</v>
      </c>
      <c r="F9" s="4" t="s">
        <v>16</v>
      </c>
      <c r="G9" s="4">
        <v>98</v>
      </c>
      <c r="H9" s="4">
        <v>98</v>
      </c>
      <c r="I9" s="4">
        <f t="shared" si="1"/>
        <v>83.054999999999993</v>
      </c>
      <c r="J9" s="4">
        <f t="shared" si="0"/>
        <v>0</v>
      </c>
      <c r="K9" s="2"/>
      <c r="L9" s="3"/>
      <c r="M9" s="3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5.75" customHeight="1">
      <c r="A10" s="4" t="s">
        <v>24</v>
      </c>
      <c r="B10" s="4" t="s">
        <v>11</v>
      </c>
      <c r="C10" s="4" t="s">
        <v>15</v>
      </c>
      <c r="D10" s="4">
        <v>2</v>
      </c>
      <c r="E10" s="4">
        <v>29</v>
      </c>
      <c r="F10" s="4" t="s">
        <v>16</v>
      </c>
      <c r="G10" s="4">
        <v>98</v>
      </c>
      <c r="H10" s="4">
        <v>79</v>
      </c>
      <c r="I10" s="4">
        <f t="shared" si="1"/>
        <v>66.952500000000001</v>
      </c>
      <c r="J10" s="4">
        <f t="shared" si="0"/>
        <v>19.387755102040817</v>
      </c>
      <c r="K10" s="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5.75" customHeight="1">
      <c r="A11" s="4" t="s">
        <v>24</v>
      </c>
      <c r="B11" s="4" t="s">
        <v>11</v>
      </c>
      <c r="C11" s="4" t="s">
        <v>25</v>
      </c>
      <c r="D11" s="4">
        <v>2</v>
      </c>
      <c r="E11" s="4">
        <v>29</v>
      </c>
      <c r="F11" s="4" t="s">
        <v>16</v>
      </c>
      <c r="G11" s="4">
        <v>98</v>
      </c>
      <c r="H11" s="4">
        <v>55</v>
      </c>
      <c r="I11" s="4">
        <f t="shared" si="1"/>
        <v>46.612499999999997</v>
      </c>
      <c r="J11" s="4">
        <f t="shared" si="0"/>
        <v>43.877551020408163</v>
      </c>
      <c r="K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5.75" customHeight="1">
      <c r="A12" s="4" t="s">
        <v>24</v>
      </c>
      <c r="B12" s="4" t="s">
        <v>11</v>
      </c>
      <c r="C12" s="4" t="s">
        <v>26</v>
      </c>
      <c r="D12" s="4">
        <v>2</v>
      </c>
      <c r="E12" s="4">
        <v>29</v>
      </c>
      <c r="F12" s="4" t="s">
        <v>16</v>
      </c>
      <c r="G12" s="4">
        <v>98</v>
      </c>
      <c r="H12" s="4">
        <v>55</v>
      </c>
      <c r="I12" s="4">
        <v>69.680000000000007</v>
      </c>
      <c r="J12" s="4">
        <f t="shared" si="0"/>
        <v>43.877551020408163</v>
      </c>
      <c r="K12" s="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5.75" customHeight="1">
      <c r="A13" s="4" t="s">
        <v>24</v>
      </c>
      <c r="B13" s="4" t="s">
        <v>11</v>
      </c>
      <c r="C13" s="4" t="s">
        <v>27</v>
      </c>
      <c r="D13" s="4">
        <v>2</v>
      </c>
      <c r="E13" s="4">
        <v>29</v>
      </c>
      <c r="F13" s="4" t="s">
        <v>16</v>
      </c>
      <c r="G13" s="4">
        <v>98</v>
      </c>
      <c r="H13" s="4">
        <v>79</v>
      </c>
      <c r="I13" s="4">
        <f>H13*1.13*0.75</f>
        <v>66.952500000000001</v>
      </c>
      <c r="J13" s="4">
        <f t="shared" si="0"/>
        <v>19.387755102040817</v>
      </c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5.75" customHeight="1">
      <c r="A14" s="4" t="s">
        <v>24</v>
      </c>
      <c r="B14" s="4" t="s">
        <v>11</v>
      </c>
      <c r="C14" s="4" t="s">
        <v>28</v>
      </c>
      <c r="D14" s="4">
        <v>4</v>
      </c>
      <c r="E14" s="4">
        <v>29</v>
      </c>
      <c r="F14" s="4" t="s">
        <v>16</v>
      </c>
      <c r="G14" s="4">
        <v>98</v>
      </c>
      <c r="H14" s="4">
        <v>79</v>
      </c>
      <c r="I14" s="4">
        <f>H14*1.13*0.75</f>
        <v>66.952500000000001</v>
      </c>
      <c r="J14" s="4">
        <f t="shared" si="0"/>
        <v>19.387755102040817</v>
      </c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5.75" customHeight="1">
      <c r="A15" s="4" t="s">
        <v>24</v>
      </c>
      <c r="B15" s="4" t="s">
        <v>11</v>
      </c>
      <c r="C15" s="4" t="s">
        <v>29</v>
      </c>
      <c r="D15" s="4">
        <v>4</v>
      </c>
      <c r="E15" s="4">
        <v>29</v>
      </c>
      <c r="F15" s="4" t="s">
        <v>16</v>
      </c>
      <c r="G15" s="4">
        <v>98</v>
      </c>
      <c r="H15" s="4">
        <v>45</v>
      </c>
      <c r="I15" s="4">
        <v>59.68</v>
      </c>
      <c r="J15" s="4">
        <f t="shared" si="0"/>
        <v>54.081632653061227</v>
      </c>
      <c r="K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5.75" customHeight="1">
      <c r="A16" s="4" t="s">
        <v>30</v>
      </c>
      <c r="B16" s="4" t="s">
        <v>11</v>
      </c>
      <c r="C16" s="4" t="s">
        <v>31</v>
      </c>
      <c r="D16" s="4">
        <v>4</v>
      </c>
      <c r="E16" s="4">
        <v>29</v>
      </c>
      <c r="F16" s="4" t="s">
        <v>16</v>
      </c>
      <c r="G16" s="4">
        <v>98</v>
      </c>
      <c r="H16" s="4">
        <v>98</v>
      </c>
      <c r="I16" s="4">
        <f>H16*1.13*0.75</f>
        <v>83.054999999999993</v>
      </c>
      <c r="J16" s="4">
        <f t="shared" si="0"/>
        <v>0</v>
      </c>
      <c r="K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5.75" customHeight="1">
      <c r="A17" s="4" t="s">
        <v>33</v>
      </c>
      <c r="B17" s="4" t="s">
        <v>32</v>
      </c>
      <c r="C17" s="4" t="s">
        <v>19</v>
      </c>
      <c r="D17" s="4">
        <v>2</v>
      </c>
      <c r="E17" s="4">
        <v>31</v>
      </c>
      <c r="F17" s="4" t="s">
        <v>16</v>
      </c>
      <c r="G17" s="4">
        <v>118</v>
      </c>
      <c r="H17" s="4" t="s">
        <v>34</v>
      </c>
      <c r="I17" s="4"/>
      <c r="J17" s="4"/>
      <c r="K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5.75" customHeight="1">
      <c r="A18" s="4" t="s">
        <v>33</v>
      </c>
      <c r="B18" s="4" t="s">
        <v>32</v>
      </c>
      <c r="C18" s="4" t="s">
        <v>35</v>
      </c>
      <c r="D18" s="4">
        <v>4</v>
      </c>
      <c r="E18" s="4">
        <v>31</v>
      </c>
      <c r="F18" s="4" t="s">
        <v>16</v>
      </c>
      <c r="G18" s="4">
        <v>118</v>
      </c>
      <c r="H18" s="4">
        <v>79</v>
      </c>
      <c r="I18" s="4">
        <f t="shared" ref="I18:I30" si="2">H18*1.13*0.75</f>
        <v>66.952500000000001</v>
      </c>
      <c r="J18" s="4">
        <f t="shared" ref="J18:J40" si="3">((G18-H18)/G18)*100</f>
        <v>33.050847457627121</v>
      </c>
      <c r="K18" s="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5.75" customHeight="1">
      <c r="A19" s="4" t="s">
        <v>36</v>
      </c>
      <c r="B19" s="4" t="s">
        <v>37</v>
      </c>
      <c r="C19" s="4" t="s">
        <v>38</v>
      </c>
      <c r="D19" s="4">
        <v>2</v>
      </c>
      <c r="E19" s="4">
        <v>25</v>
      </c>
      <c r="F19" s="4" t="s">
        <v>39</v>
      </c>
      <c r="G19" s="4">
        <v>138</v>
      </c>
      <c r="H19" s="4">
        <v>69</v>
      </c>
      <c r="I19" s="4">
        <f t="shared" si="2"/>
        <v>58.477499999999999</v>
      </c>
      <c r="J19" s="4">
        <f t="shared" si="3"/>
        <v>50</v>
      </c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5.75" customHeight="1">
      <c r="A20" s="4" t="s">
        <v>36</v>
      </c>
      <c r="B20" s="4" t="s">
        <v>37</v>
      </c>
      <c r="C20" s="4" t="s">
        <v>40</v>
      </c>
      <c r="D20" s="4">
        <v>2</v>
      </c>
      <c r="E20" s="4">
        <v>25</v>
      </c>
      <c r="F20" s="4" t="s">
        <v>39</v>
      </c>
      <c r="G20" s="4">
        <v>138</v>
      </c>
      <c r="H20" s="4">
        <v>69</v>
      </c>
      <c r="I20" s="4">
        <f t="shared" si="2"/>
        <v>58.477499999999999</v>
      </c>
      <c r="J20" s="4">
        <f t="shared" si="3"/>
        <v>50</v>
      </c>
      <c r="K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5.75" customHeight="1">
      <c r="A21" s="4" t="s">
        <v>36</v>
      </c>
      <c r="B21" s="4" t="s">
        <v>37</v>
      </c>
      <c r="C21" s="4" t="s">
        <v>41</v>
      </c>
      <c r="D21" s="4">
        <v>2</v>
      </c>
      <c r="E21" s="4">
        <v>25</v>
      </c>
      <c r="F21" s="4" t="s">
        <v>39</v>
      </c>
      <c r="G21" s="4">
        <v>138</v>
      </c>
      <c r="H21" s="4">
        <v>79</v>
      </c>
      <c r="I21" s="4">
        <f t="shared" si="2"/>
        <v>66.952500000000001</v>
      </c>
      <c r="J21" s="4">
        <f t="shared" si="3"/>
        <v>42.753623188405797</v>
      </c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5.75" customHeight="1">
      <c r="A22" s="4" t="s">
        <v>36</v>
      </c>
      <c r="B22" s="4" t="s">
        <v>37</v>
      </c>
      <c r="C22" s="4" t="s">
        <v>42</v>
      </c>
      <c r="D22" s="4">
        <v>2</v>
      </c>
      <c r="E22" s="4">
        <v>25</v>
      </c>
      <c r="F22" s="4" t="s">
        <v>39</v>
      </c>
      <c r="G22" s="4">
        <v>138</v>
      </c>
      <c r="H22" s="4">
        <v>69</v>
      </c>
      <c r="I22" s="4">
        <f t="shared" si="2"/>
        <v>58.477499999999999</v>
      </c>
      <c r="J22" s="4">
        <f t="shared" si="3"/>
        <v>50</v>
      </c>
      <c r="K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5.75" customHeight="1">
      <c r="A23" s="4" t="s">
        <v>43</v>
      </c>
      <c r="B23" s="4" t="s">
        <v>37</v>
      </c>
      <c r="C23" s="4" t="s">
        <v>19</v>
      </c>
      <c r="D23" s="4">
        <v>2</v>
      </c>
      <c r="E23" s="4">
        <v>25</v>
      </c>
      <c r="F23" s="4" t="s">
        <v>44</v>
      </c>
      <c r="G23" s="4">
        <v>98</v>
      </c>
      <c r="H23" s="4">
        <v>59</v>
      </c>
      <c r="I23" s="4">
        <f t="shared" si="2"/>
        <v>50.002499999999991</v>
      </c>
      <c r="J23" s="4">
        <f t="shared" si="3"/>
        <v>39.795918367346935</v>
      </c>
      <c r="K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5.75" customHeight="1">
      <c r="A24" s="4" t="s">
        <v>45</v>
      </c>
      <c r="B24" s="4" t="s">
        <v>32</v>
      </c>
      <c r="C24" s="4" t="s">
        <v>46</v>
      </c>
      <c r="D24" s="4">
        <v>4</v>
      </c>
      <c r="E24" s="4">
        <v>27</v>
      </c>
      <c r="F24" s="4" t="s">
        <v>47</v>
      </c>
      <c r="G24" s="4">
        <v>118</v>
      </c>
      <c r="H24" s="4">
        <v>69</v>
      </c>
      <c r="I24" s="4">
        <f t="shared" si="2"/>
        <v>58.477499999999999</v>
      </c>
      <c r="J24" s="4">
        <f t="shared" si="3"/>
        <v>41.525423728813557</v>
      </c>
      <c r="K24" s="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.75" customHeight="1">
      <c r="A25" s="4" t="s">
        <v>48</v>
      </c>
      <c r="B25" s="4" t="s">
        <v>11</v>
      </c>
      <c r="C25" s="4" t="s">
        <v>49</v>
      </c>
      <c r="D25" s="4">
        <v>2</v>
      </c>
      <c r="E25" s="4">
        <v>29</v>
      </c>
      <c r="F25" s="4" t="s">
        <v>50</v>
      </c>
      <c r="G25" s="4">
        <v>128</v>
      </c>
      <c r="H25" s="4">
        <v>49</v>
      </c>
      <c r="I25" s="4">
        <f t="shared" si="2"/>
        <v>41.527499999999996</v>
      </c>
      <c r="J25" s="4">
        <f t="shared" si="3"/>
        <v>61.71875</v>
      </c>
      <c r="K25" s="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5.75" customHeight="1">
      <c r="A26" s="4" t="s">
        <v>51</v>
      </c>
      <c r="B26" s="4" t="s">
        <v>32</v>
      </c>
      <c r="C26" s="4" t="s">
        <v>23</v>
      </c>
      <c r="D26" s="4">
        <v>4</v>
      </c>
      <c r="E26" s="4">
        <v>27</v>
      </c>
      <c r="F26" s="4" t="s">
        <v>50</v>
      </c>
      <c r="G26" s="4">
        <v>118</v>
      </c>
      <c r="H26" s="4">
        <v>49</v>
      </c>
      <c r="I26" s="4">
        <f t="shared" si="2"/>
        <v>41.527499999999996</v>
      </c>
      <c r="J26" s="4">
        <f t="shared" si="3"/>
        <v>58.474576271186443</v>
      </c>
      <c r="K26" s="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.75" customHeight="1">
      <c r="A27" s="4" t="s">
        <v>51</v>
      </c>
      <c r="B27" s="4" t="s">
        <v>32</v>
      </c>
      <c r="C27" s="4" t="s">
        <v>19</v>
      </c>
      <c r="D27" s="4">
        <v>2</v>
      </c>
      <c r="E27" s="4">
        <v>27</v>
      </c>
      <c r="F27" s="4" t="s">
        <v>47</v>
      </c>
      <c r="G27" s="4">
        <v>98</v>
      </c>
      <c r="H27" s="4">
        <v>59</v>
      </c>
      <c r="I27" s="4">
        <f t="shared" si="2"/>
        <v>50.002499999999991</v>
      </c>
      <c r="J27" s="4">
        <f t="shared" si="3"/>
        <v>39.795918367346935</v>
      </c>
      <c r="K27" s="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.75" customHeight="1">
      <c r="A28" s="4" t="s">
        <v>52</v>
      </c>
      <c r="B28" s="4" t="s">
        <v>37</v>
      </c>
      <c r="C28" s="4" t="s">
        <v>53</v>
      </c>
      <c r="D28" s="4">
        <v>4</v>
      </c>
      <c r="E28" s="4">
        <v>25</v>
      </c>
      <c r="F28" s="4" t="s">
        <v>54</v>
      </c>
      <c r="G28" s="4">
        <v>138</v>
      </c>
      <c r="H28" s="4">
        <v>79</v>
      </c>
      <c r="I28" s="4">
        <f t="shared" si="2"/>
        <v>66.952500000000001</v>
      </c>
      <c r="J28" s="4">
        <f t="shared" si="3"/>
        <v>42.753623188405797</v>
      </c>
      <c r="K28" s="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.75" customHeight="1">
      <c r="A29" s="4" t="s">
        <v>52</v>
      </c>
      <c r="B29" s="4" t="s">
        <v>37</v>
      </c>
      <c r="C29" s="4" t="s">
        <v>19</v>
      </c>
      <c r="D29" s="4">
        <v>2</v>
      </c>
      <c r="E29" s="4">
        <v>25</v>
      </c>
      <c r="F29" s="4" t="s">
        <v>54</v>
      </c>
      <c r="G29" s="4">
        <v>138</v>
      </c>
      <c r="H29" s="4">
        <v>79</v>
      </c>
      <c r="I29" s="4">
        <f t="shared" si="2"/>
        <v>66.952500000000001</v>
      </c>
      <c r="J29" s="4">
        <f t="shared" si="3"/>
        <v>42.753623188405797</v>
      </c>
      <c r="K29" s="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.75" customHeight="1">
      <c r="A30" s="4" t="s">
        <v>55</v>
      </c>
      <c r="B30" s="4" t="s">
        <v>11</v>
      </c>
      <c r="C30" s="4" t="s">
        <v>19</v>
      </c>
      <c r="D30" s="4">
        <v>4</v>
      </c>
      <c r="E30" s="4">
        <v>29</v>
      </c>
      <c r="F30" s="4" t="s">
        <v>56</v>
      </c>
      <c r="G30" s="4">
        <v>118</v>
      </c>
      <c r="H30" s="4">
        <v>79</v>
      </c>
      <c r="I30" s="4">
        <f t="shared" si="2"/>
        <v>66.952500000000001</v>
      </c>
      <c r="J30" s="4">
        <f t="shared" si="3"/>
        <v>33.050847457627121</v>
      </c>
      <c r="K30" s="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.75" customHeight="1">
      <c r="A31" s="4" t="s">
        <v>55</v>
      </c>
      <c r="B31" s="4" t="s">
        <v>11</v>
      </c>
      <c r="C31" s="4" t="s">
        <v>57</v>
      </c>
      <c r="D31" s="4">
        <v>2</v>
      </c>
      <c r="E31" s="4">
        <v>29</v>
      </c>
      <c r="F31" s="4" t="s">
        <v>56</v>
      </c>
      <c r="G31" s="4">
        <v>118</v>
      </c>
      <c r="H31" s="4">
        <v>40</v>
      </c>
      <c r="I31" s="4">
        <v>46.45</v>
      </c>
      <c r="J31" s="4">
        <f t="shared" si="3"/>
        <v>66.101694915254242</v>
      </c>
      <c r="K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.75" customHeight="1">
      <c r="A32" s="4" t="s">
        <v>58</v>
      </c>
      <c r="B32" s="4" t="s">
        <v>11</v>
      </c>
      <c r="C32" s="4" t="s">
        <v>59</v>
      </c>
      <c r="D32" s="4">
        <v>4</v>
      </c>
      <c r="E32" s="4">
        <v>29</v>
      </c>
      <c r="F32" s="4" t="s">
        <v>60</v>
      </c>
      <c r="G32" s="4">
        <v>128</v>
      </c>
      <c r="H32" s="4">
        <v>99</v>
      </c>
      <c r="I32" s="4">
        <f t="shared" ref="I32:I40" si="4">H32*1.13*0.75</f>
        <v>83.902499999999989</v>
      </c>
      <c r="J32" s="4">
        <f t="shared" si="3"/>
        <v>22.65625</v>
      </c>
      <c r="K32" s="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.75" customHeight="1">
      <c r="A33" s="4" t="s">
        <v>61</v>
      </c>
      <c r="B33" s="4" t="s">
        <v>37</v>
      </c>
      <c r="C33" s="4" t="s">
        <v>49</v>
      </c>
      <c r="D33" s="4">
        <v>4</v>
      </c>
      <c r="E33" s="4">
        <v>28</v>
      </c>
      <c r="F33" s="4" t="s">
        <v>47</v>
      </c>
      <c r="G33" s="4">
        <v>118</v>
      </c>
      <c r="H33" s="4">
        <v>69</v>
      </c>
      <c r="I33" s="4">
        <f t="shared" si="4"/>
        <v>58.477499999999999</v>
      </c>
      <c r="J33" s="4">
        <f t="shared" si="3"/>
        <v>41.525423728813557</v>
      </c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.75" customHeight="1">
      <c r="A34" s="4" t="s">
        <v>61</v>
      </c>
      <c r="B34" s="4" t="s">
        <v>37</v>
      </c>
      <c r="C34" s="4" t="s">
        <v>19</v>
      </c>
      <c r="D34" s="4">
        <v>4</v>
      </c>
      <c r="E34" s="4">
        <v>28</v>
      </c>
      <c r="F34" s="4" t="s">
        <v>47</v>
      </c>
      <c r="G34" s="4">
        <v>118</v>
      </c>
      <c r="H34" s="4">
        <v>118</v>
      </c>
      <c r="I34" s="4">
        <f t="shared" si="4"/>
        <v>100.00499999999998</v>
      </c>
      <c r="J34" s="4">
        <f t="shared" si="3"/>
        <v>0</v>
      </c>
      <c r="K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.75" customHeight="1">
      <c r="A35" s="4" t="s">
        <v>62</v>
      </c>
      <c r="B35" s="4" t="s">
        <v>37</v>
      </c>
      <c r="C35" s="4" t="s">
        <v>22</v>
      </c>
      <c r="D35" s="4">
        <v>2</v>
      </c>
      <c r="E35" s="4">
        <v>21</v>
      </c>
      <c r="F35" s="4" t="s">
        <v>44</v>
      </c>
      <c r="G35" s="4">
        <v>88</v>
      </c>
      <c r="H35" s="4">
        <v>49</v>
      </c>
      <c r="I35" s="4">
        <f t="shared" si="4"/>
        <v>41.527499999999996</v>
      </c>
      <c r="J35" s="4">
        <f t="shared" si="3"/>
        <v>44.31818181818182</v>
      </c>
      <c r="K35" s="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5.75" customHeight="1">
      <c r="A36" s="4" t="s">
        <v>62</v>
      </c>
      <c r="B36" s="4" t="s">
        <v>37</v>
      </c>
      <c r="C36" s="4" t="s">
        <v>63</v>
      </c>
      <c r="D36" s="4">
        <v>4</v>
      </c>
      <c r="E36" s="4">
        <v>21</v>
      </c>
      <c r="F36" s="4" t="s">
        <v>44</v>
      </c>
      <c r="G36" s="4">
        <v>88</v>
      </c>
      <c r="H36" s="4">
        <v>59</v>
      </c>
      <c r="I36" s="4">
        <f t="shared" si="4"/>
        <v>50.002499999999991</v>
      </c>
      <c r="J36" s="4">
        <f t="shared" si="3"/>
        <v>32.954545454545453</v>
      </c>
      <c r="K36" s="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.75" customHeight="1">
      <c r="A37" s="4" t="s">
        <v>62</v>
      </c>
      <c r="B37" s="4" t="s">
        <v>37</v>
      </c>
      <c r="C37" s="4" t="s">
        <v>64</v>
      </c>
      <c r="D37" s="4">
        <v>2</v>
      </c>
      <c r="E37" s="4">
        <v>21</v>
      </c>
      <c r="F37" s="4" t="s">
        <v>44</v>
      </c>
      <c r="G37" s="4">
        <v>88</v>
      </c>
      <c r="H37" s="4">
        <v>59</v>
      </c>
      <c r="I37" s="4">
        <f t="shared" si="4"/>
        <v>50.002499999999991</v>
      </c>
      <c r="J37" s="4">
        <f t="shared" si="3"/>
        <v>32.954545454545453</v>
      </c>
      <c r="K37" s="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.75" customHeight="1">
      <c r="A38" s="4" t="s">
        <v>62</v>
      </c>
      <c r="B38" s="4" t="s">
        <v>37</v>
      </c>
      <c r="C38" s="4" t="s">
        <v>46</v>
      </c>
      <c r="D38" s="4">
        <v>2</v>
      </c>
      <c r="E38" s="4">
        <v>21</v>
      </c>
      <c r="F38" s="4" t="s">
        <v>44</v>
      </c>
      <c r="G38" s="4">
        <v>88</v>
      </c>
      <c r="H38" s="4">
        <v>59</v>
      </c>
      <c r="I38" s="4">
        <f t="shared" si="4"/>
        <v>50.002499999999991</v>
      </c>
      <c r="J38" s="4">
        <f t="shared" si="3"/>
        <v>32.954545454545453</v>
      </c>
      <c r="K38" s="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.75" customHeight="1">
      <c r="A39" s="4" t="s">
        <v>65</v>
      </c>
      <c r="B39" s="4" t="s">
        <v>37</v>
      </c>
      <c r="C39" s="4" t="s">
        <v>66</v>
      </c>
      <c r="D39" s="4">
        <v>4</v>
      </c>
      <c r="E39" s="4">
        <v>25</v>
      </c>
      <c r="F39" s="4" t="s">
        <v>44</v>
      </c>
      <c r="G39" s="4">
        <v>98</v>
      </c>
      <c r="H39" s="4">
        <v>69</v>
      </c>
      <c r="I39" s="4">
        <f t="shared" si="4"/>
        <v>58.477499999999999</v>
      </c>
      <c r="J39" s="4">
        <f t="shared" si="3"/>
        <v>29.591836734693878</v>
      </c>
      <c r="K39" s="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.75" customHeight="1">
      <c r="A40" s="4" t="s">
        <v>67</v>
      </c>
      <c r="B40" s="4" t="s">
        <v>37</v>
      </c>
      <c r="C40" s="4" t="s">
        <v>19</v>
      </c>
      <c r="D40" s="4">
        <v>4</v>
      </c>
      <c r="E40" s="4">
        <v>28</v>
      </c>
      <c r="F40" s="4" t="s">
        <v>68</v>
      </c>
      <c r="G40" s="4">
        <v>158</v>
      </c>
      <c r="H40" s="4">
        <v>69</v>
      </c>
      <c r="I40" s="4">
        <f t="shared" si="4"/>
        <v>58.477499999999999</v>
      </c>
      <c r="J40" s="4">
        <f t="shared" si="3"/>
        <v>56.329113924050631</v>
      </c>
      <c r="K40" s="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.75" customHeight="1">
      <c r="A41" s="6" t="s">
        <v>69</v>
      </c>
      <c r="B41" s="6" t="s">
        <v>70</v>
      </c>
      <c r="C41" s="6" t="s">
        <v>19</v>
      </c>
      <c r="D41" s="6">
        <v>25</v>
      </c>
      <c r="E41" s="6">
        <v>4</v>
      </c>
      <c r="F41" s="6" t="s">
        <v>71</v>
      </c>
      <c r="G41" s="6">
        <v>78</v>
      </c>
      <c r="H41" s="6">
        <v>59</v>
      </c>
      <c r="I41" s="6">
        <f t="shared" ref="I41:I44" si="5">H41*1.13*0.75</f>
        <v>50.002499999999991</v>
      </c>
      <c r="J41" s="6">
        <f t="shared" ref="J41:J44" si="6">((G41-H41)/G41)*100</f>
        <v>24.358974358974358</v>
      </c>
      <c r="K41" s="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.75" customHeight="1">
      <c r="A42" s="6" t="s">
        <v>69</v>
      </c>
      <c r="B42" s="6" t="s">
        <v>70</v>
      </c>
      <c r="C42" s="6" t="s">
        <v>72</v>
      </c>
      <c r="D42" s="6">
        <v>26</v>
      </c>
      <c r="E42" s="6">
        <v>4</v>
      </c>
      <c r="F42" s="6" t="s">
        <v>71</v>
      </c>
      <c r="G42" s="6">
        <v>78</v>
      </c>
      <c r="H42" s="6">
        <v>78</v>
      </c>
      <c r="I42" s="6">
        <f t="shared" si="5"/>
        <v>66.10499999999999</v>
      </c>
      <c r="J42" s="6">
        <f t="shared" si="6"/>
        <v>0</v>
      </c>
      <c r="K42" s="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75" customHeight="1">
      <c r="A43" s="6" t="s">
        <v>73</v>
      </c>
      <c r="B43" s="6" t="s">
        <v>70</v>
      </c>
      <c r="C43" s="6" t="s">
        <v>74</v>
      </c>
      <c r="D43" s="6">
        <v>2</v>
      </c>
      <c r="E43" s="6">
        <v>5</v>
      </c>
      <c r="F43" s="6" t="s">
        <v>75</v>
      </c>
      <c r="G43" s="6">
        <v>58</v>
      </c>
      <c r="H43" s="6">
        <v>39</v>
      </c>
      <c r="I43" s="6">
        <f t="shared" si="5"/>
        <v>33.052499999999995</v>
      </c>
      <c r="J43" s="6">
        <f t="shared" si="6"/>
        <v>32.758620689655174</v>
      </c>
      <c r="K43" s="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75" customHeight="1">
      <c r="A44" s="6" t="s">
        <v>73</v>
      </c>
      <c r="B44" s="6" t="s">
        <v>70</v>
      </c>
      <c r="C44" s="6" t="s">
        <v>76</v>
      </c>
      <c r="D44" s="6">
        <v>2</v>
      </c>
      <c r="E44" s="6">
        <v>2.5</v>
      </c>
      <c r="F44" s="6" t="s">
        <v>75</v>
      </c>
      <c r="G44" s="6">
        <v>58</v>
      </c>
      <c r="H44" s="6">
        <v>39</v>
      </c>
      <c r="I44" s="6">
        <f t="shared" si="5"/>
        <v>33.052499999999995</v>
      </c>
      <c r="J44" s="6">
        <f t="shared" si="6"/>
        <v>32.758620689655174</v>
      </c>
      <c r="K44" s="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.75" customHeight="1">
      <c r="A45" s="6" t="s">
        <v>73</v>
      </c>
      <c r="B45" s="6" t="s">
        <v>70</v>
      </c>
      <c r="C45" s="6" t="s">
        <v>77</v>
      </c>
      <c r="D45" s="6">
        <v>2</v>
      </c>
      <c r="E45" s="6">
        <v>2.5</v>
      </c>
      <c r="F45" s="6" t="s">
        <v>75</v>
      </c>
      <c r="G45" s="6">
        <v>58</v>
      </c>
      <c r="H45" s="6" t="s">
        <v>34</v>
      </c>
      <c r="I45" s="6"/>
      <c r="J45" s="6"/>
      <c r="K45" s="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.75" customHeight="1">
      <c r="A46" s="6" t="s">
        <v>73</v>
      </c>
      <c r="B46" s="6" t="s">
        <v>70</v>
      </c>
      <c r="C46" s="6" t="s">
        <v>78</v>
      </c>
      <c r="D46" s="6">
        <v>4</v>
      </c>
      <c r="E46" s="6">
        <v>2.5</v>
      </c>
      <c r="F46" s="6" t="s">
        <v>75</v>
      </c>
      <c r="G46" s="6">
        <v>58</v>
      </c>
      <c r="H46" s="6">
        <v>29</v>
      </c>
      <c r="I46" s="6">
        <f t="shared" ref="I46:I63" si="7">H46*1.13*0.75</f>
        <v>24.577499999999997</v>
      </c>
      <c r="J46" s="6">
        <f t="shared" ref="J46:J63" si="8">((G46-H46)/G46)*100</f>
        <v>50</v>
      </c>
      <c r="K46" s="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>
      <c r="A47" s="6" t="s">
        <v>73</v>
      </c>
      <c r="B47" s="6" t="s">
        <v>70</v>
      </c>
      <c r="C47" s="6" t="s">
        <v>79</v>
      </c>
      <c r="D47" s="6">
        <v>2</v>
      </c>
      <c r="E47" s="6">
        <v>4</v>
      </c>
      <c r="F47" s="6" t="s">
        <v>75</v>
      </c>
      <c r="G47" s="6">
        <v>58</v>
      </c>
      <c r="H47" s="6">
        <v>58</v>
      </c>
      <c r="I47" s="6">
        <f t="shared" si="7"/>
        <v>49.154999999999994</v>
      </c>
      <c r="J47" s="6">
        <f t="shared" si="8"/>
        <v>0</v>
      </c>
      <c r="K47" s="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.75" customHeight="1">
      <c r="A48" s="6" t="s">
        <v>73</v>
      </c>
      <c r="B48" s="6" t="s">
        <v>70</v>
      </c>
      <c r="C48" s="6" t="s">
        <v>80</v>
      </c>
      <c r="D48" s="6">
        <v>2</v>
      </c>
      <c r="E48" s="6">
        <v>4</v>
      </c>
      <c r="F48" s="6" t="s">
        <v>75</v>
      </c>
      <c r="G48" s="6">
        <v>58</v>
      </c>
      <c r="H48" s="6">
        <v>39</v>
      </c>
      <c r="I48" s="6">
        <f t="shared" si="7"/>
        <v>33.052499999999995</v>
      </c>
      <c r="J48" s="6">
        <f t="shared" si="8"/>
        <v>32.758620689655174</v>
      </c>
      <c r="K48" s="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>
      <c r="A49" s="6" t="s">
        <v>73</v>
      </c>
      <c r="B49" s="6" t="s">
        <v>70</v>
      </c>
      <c r="C49" s="6" t="s">
        <v>81</v>
      </c>
      <c r="D49" s="6">
        <v>4</v>
      </c>
      <c r="E49" s="6">
        <v>4</v>
      </c>
      <c r="F49" s="6" t="s">
        <v>75</v>
      </c>
      <c r="G49" s="6">
        <v>58</v>
      </c>
      <c r="H49" s="6">
        <v>39</v>
      </c>
      <c r="I49" s="6">
        <f t="shared" si="7"/>
        <v>33.052499999999995</v>
      </c>
      <c r="J49" s="6">
        <f t="shared" si="8"/>
        <v>32.758620689655174</v>
      </c>
      <c r="K49" s="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>
      <c r="A50" s="6" t="s">
        <v>73</v>
      </c>
      <c r="B50" s="6" t="s">
        <v>70</v>
      </c>
      <c r="C50" s="6" t="s">
        <v>82</v>
      </c>
      <c r="D50" s="6">
        <v>4</v>
      </c>
      <c r="E50" s="6">
        <v>4</v>
      </c>
      <c r="F50" s="6" t="s">
        <v>75</v>
      </c>
      <c r="G50" s="6">
        <v>58</v>
      </c>
      <c r="H50" s="6">
        <v>39</v>
      </c>
      <c r="I50" s="6">
        <f t="shared" si="7"/>
        <v>33.052499999999995</v>
      </c>
      <c r="J50" s="6">
        <f t="shared" si="8"/>
        <v>32.758620689655174</v>
      </c>
      <c r="K50" s="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>
      <c r="A51" s="6" t="s">
        <v>73</v>
      </c>
      <c r="B51" s="6" t="s">
        <v>70</v>
      </c>
      <c r="C51" s="6" t="s">
        <v>49</v>
      </c>
      <c r="D51" s="6">
        <v>2</v>
      </c>
      <c r="E51" s="6">
        <v>4</v>
      </c>
      <c r="F51" s="6" t="s">
        <v>75</v>
      </c>
      <c r="G51" s="6">
        <v>58</v>
      </c>
      <c r="H51" s="6">
        <v>58</v>
      </c>
      <c r="I51" s="6">
        <f t="shared" si="7"/>
        <v>49.154999999999994</v>
      </c>
      <c r="J51" s="6">
        <f t="shared" si="8"/>
        <v>0</v>
      </c>
      <c r="K51" s="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>
      <c r="A52" s="6" t="s">
        <v>73</v>
      </c>
      <c r="B52" s="6" t="s">
        <v>70</v>
      </c>
      <c r="C52" s="6" t="s">
        <v>83</v>
      </c>
      <c r="D52" s="6">
        <v>2</v>
      </c>
      <c r="E52" s="6">
        <v>4</v>
      </c>
      <c r="F52" s="6" t="s">
        <v>75</v>
      </c>
      <c r="G52" s="6">
        <v>58</v>
      </c>
      <c r="H52" s="6">
        <v>39</v>
      </c>
      <c r="I52" s="6">
        <f t="shared" si="7"/>
        <v>33.052499999999995</v>
      </c>
      <c r="J52" s="6">
        <f t="shared" si="8"/>
        <v>32.758620689655174</v>
      </c>
      <c r="K52" s="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>
      <c r="A53" s="6" t="s">
        <v>73</v>
      </c>
      <c r="B53" s="6" t="s">
        <v>70</v>
      </c>
      <c r="C53" s="6" t="s">
        <v>84</v>
      </c>
      <c r="D53" s="6">
        <v>2</v>
      </c>
      <c r="E53" s="6">
        <v>4</v>
      </c>
      <c r="F53" s="6" t="s">
        <v>75</v>
      </c>
      <c r="G53" s="6">
        <v>58</v>
      </c>
      <c r="H53" s="6">
        <v>58</v>
      </c>
      <c r="I53" s="6">
        <f t="shared" si="7"/>
        <v>49.154999999999994</v>
      </c>
      <c r="J53" s="6">
        <f t="shared" si="8"/>
        <v>0</v>
      </c>
      <c r="K53" s="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>
      <c r="A54" s="6" t="s">
        <v>73</v>
      </c>
      <c r="B54" s="6" t="s">
        <v>70</v>
      </c>
      <c r="C54" s="6" t="s">
        <v>85</v>
      </c>
      <c r="D54" s="6">
        <v>4</v>
      </c>
      <c r="E54" s="6">
        <v>4</v>
      </c>
      <c r="F54" s="6" t="s">
        <v>75</v>
      </c>
      <c r="G54" s="6">
        <v>58</v>
      </c>
      <c r="H54" s="6">
        <v>39</v>
      </c>
      <c r="I54" s="6">
        <f t="shared" si="7"/>
        <v>33.052499999999995</v>
      </c>
      <c r="J54" s="6">
        <f t="shared" si="8"/>
        <v>32.758620689655174</v>
      </c>
      <c r="K54" s="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>
      <c r="A55" s="6" t="s">
        <v>73</v>
      </c>
      <c r="B55" s="6" t="s">
        <v>70</v>
      </c>
      <c r="C55" s="6" t="s">
        <v>86</v>
      </c>
      <c r="D55" s="6">
        <v>4</v>
      </c>
      <c r="E55" s="6">
        <v>4</v>
      </c>
      <c r="F55" s="6" t="s">
        <v>75</v>
      </c>
      <c r="G55" s="6">
        <v>58</v>
      </c>
      <c r="H55" s="6">
        <v>39</v>
      </c>
      <c r="I55" s="6">
        <f t="shared" si="7"/>
        <v>33.052499999999995</v>
      </c>
      <c r="J55" s="6">
        <f t="shared" si="8"/>
        <v>32.758620689655174</v>
      </c>
      <c r="K55" s="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>
      <c r="A56" s="6" t="s">
        <v>73</v>
      </c>
      <c r="B56" s="6" t="s">
        <v>70</v>
      </c>
      <c r="C56" s="6" t="s">
        <v>87</v>
      </c>
      <c r="D56" s="6">
        <v>4</v>
      </c>
      <c r="E56" s="6">
        <v>4</v>
      </c>
      <c r="F56" s="6" t="s">
        <v>75</v>
      </c>
      <c r="G56" s="6">
        <v>58</v>
      </c>
      <c r="H56" s="6">
        <v>39</v>
      </c>
      <c r="I56" s="6">
        <f t="shared" si="7"/>
        <v>33.052499999999995</v>
      </c>
      <c r="J56" s="6">
        <f t="shared" si="8"/>
        <v>32.758620689655174</v>
      </c>
      <c r="K56" s="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>
      <c r="A57" s="6" t="s">
        <v>73</v>
      </c>
      <c r="B57" s="6" t="s">
        <v>70</v>
      </c>
      <c r="C57" s="7" t="s">
        <v>88</v>
      </c>
      <c r="D57" s="6">
        <v>4</v>
      </c>
      <c r="E57" s="6">
        <v>4</v>
      </c>
      <c r="F57" s="6" t="s">
        <v>75</v>
      </c>
      <c r="G57" s="6">
        <v>58</v>
      </c>
      <c r="H57" s="6">
        <v>49</v>
      </c>
      <c r="I57" s="6">
        <f t="shared" si="7"/>
        <v>41.527499999999996</v>
      </c>
      <c r="J57" s="6">
        <f t="shared" si="8"/>
        <v>15.517241379310345</v>
      </c>
      <c r="K57" s="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>
      <c r="A58" s="6" t="s">
        <v>73</v>
      </c>
      <c r="B58" s="6" t="s">
        <v>70</v>
      </c>
      <c r="C58" s="7" t="s">
        <v>89</v>
      </c>
      <c r="D58" s="6">
        <v>4</v>
      </c>
      <c r="E58" s="6">
        <v>4</v>
      </c>
      <c r="F58" s="6" t="s">
        <v>75</v>
      </c>
      <c r="G58" s="6">
        <v>68</v>
      </c>
      <c r="H58" s="6">
        <v>68</v>
      </c>
      <c r="I58" s="6">
        <f t="shared" si="7"/>
        <v>57.629999999999995</v>
      </c>
      <c r="J58" s="6">
        <f t="shared" si="8"/>
        <v>0</v>
      </c>
      <c r="K58" s="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>
      <c r="A59" s="6" t="s">
        <v>90</v>
      </c>
      <c r="B59" s="6" t="s">
        <v>70</v>
      </c>
      <c r="C59" s="6" t="s">
        <v>19</v>
      </c>
      <c r="D59" s="6">
        <v>4</v>
      </c>
      <c r="E59" s="6">
        <v>2.5</v>
      </c>
      <c r="F59" s="6" t="s">
        <v>47</v>
      </c>
      <c r="G59" s="6">
        <v>58</v>
      </c>
      <c r="H59" s="6">
        <v>39</v>
      </c>
      <c r="I59" s="6">
        <f t="shared" si="7"/>
        <v>33.052499999999995</v>
      </c>
      <c r="J59" s="6">
        <f t="shared" si="8"/>
        <v>32.758620689655174</v>
      </c>
      <c r="K59" s="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>
      <c r="A60" s="6" t="s">
        <v>90</v>
      </c>
      <c r="B60" s="6" t="s">
        <v>70</v>
      </c>
      <c r="C60" s="6" t="s">
        <v>91</v>
      </c>
      <c r="D60" s="6">
        <v>4</v>
      </c>
      <c r="E60" s="6">
        <v>2.5</v>
      </c>
      <c r="F60" s="6" t="s">
        <v>50</v>
      </c>
      <c r="G60" s="6">
        <v>58</v>
      </c>
      <c r="H60" s="6">
        <v>39</v>
      </c>
      <c r="I60" s="6">
        <f t="shared" si="7"/>
        <v>33.052499999999995</v>
      </c>
      <c r="J60" s="6">
        <f t="shared" si="8"/>
        <v>32.758620689655174</v>
      </c>
      <c r="K60" s="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>
      <c r="A61" s="6" t="s">
        <v>92</v>
      </c>
      <c r="B61" s="6" t="s">
        <v>70</v>
      </c>
      <c r="C61" s="6" t="s">
        <v>93</v>
      </c>
      <c r="D61" s="6">
        <v>4</v>
      </c>
      <c r="E61" s="6">
        <v>3.5</v>
      </c>
      <c r="F61" s="6" t="s">
        <v>94</v>
      </c>
      <c r="G61" s="6">
        <v>78</v>
      </c>
      <c r="H61" s="6">
        <v>58</v>
      </c>
      <c r="I61" s="6">
        <f t="shared" si="7"/>
        <v>49.154999999999994</v>
      </c>
      <c r="J61" s="6">
        <f t="shared" si="8"/>
        <v>25.641025641025639</v>
      </c>
      <c r="K61" s="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>
      <c r="A62" s="6" t="s">
        <v>95</v>
      </c>
      <c r="B62" s="6" t="s">
        <v>70</v>
      </c>
      <c r="C62" s="6" t="s">
        <v>19</v>
      </c>
      <c r="D62" s="6">
        <v>4</v>
      </c>
      <c r="E62" s="6">
        <v>2.5</v>
      </c>
      <c r="F62" s="6" t="s">
        <v>96</v>
      </c>
      <c r="G62" s="6">
        <v>58</v>
      </c>
      <c r="H62" s="6">
        <v>58</v>
      </c>
      <c r="I62" s="6">
        <f t="shared" si="7"/>
        <v>49.154999999999994</v>
      </c>
      <c r="J62" s="6">
        <f t="shared" si="8"/>
        <v>0</v>
      </c>
      <c r="K62" s="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>
      <c r="A63" s="6" t="s">
        <v>95</v>
      </c>
      <c r="B63" s="6" t="s">
        <v>70</v>
      </c>
      <c r="C63" s="6" t="s">
        <v>97</v>
      </c>
      <c r="D63" s="6">
        <v>2</v>
      </c>
      <c r="E63" s="6">
        <v>4</v>
      </c>
      <c r="F63" s="6" t="s">
        <v>96</v>
      </c>
      <c r="G63" s="6">
        <v>58</v>
      </c>
      <c r="H63" s="6">
        <v>39</v>
      </c>
      <c r="I63" s="6">
        <f t="shared" si="7"/>
        <v>33.052499999999995</v>
      </c>
      <c r="J63" s="6">
        <f t="shared" si="8"/>
        <v>32.758620689655174</v>
      </c>
      <c r="K63" s="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>
      <c r="A64" s="6" t="s">
        <v>95</v>
      </c>
      <c r="B64" s="6" t="s">
        <v>70</v>
      </c>
      <c r="C64" s="6" t="s">
        <v>98</v>
      </c>
      <c r="D64" s="6">
        <v>4</v>
      </c>
      <c r="E64" s="6">
        <v>2.5</v>
      </c>
      <c r="F64" s="6" t="s">
        <v>96</v>
      </c>
      <c r="G64" s="6">
        <v>58</v>
      </c>
      <c r="H64" s="6" t="s">
        <v>34</v>
      </c>
      <c r="I64" s="6"/>
      <c r="J64" s="6"/>
      <c r="K64" s="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>
      <c r="A65" s="6" t="s">
        <v>95</v>
      </c>
      <c r="B65" s="6" t="s">
        <v>70</v>
      </c>
      <c r="C65" s="6" t="s">
        <v>99</v>
      </c>
      <c r="D65" s="6">
        <v>4</v>
      </c>
      <c r="E65" s="6">
        <v>4</v>
      </c>
      <c r="F65" s="6" t="s">
        <v>96</v>
      </c>
      <c r="G65" s="6">
        <v>58</v>
      </c>
      <c r="H65" s="6">
        <v>39</v>
      </c>
      <c r="I65" s="6">
        <f>H65*1.13*0.75</f>
        <v>33.052499999999995</v>
      </c>
      <c r="J65" s="6">
        <f>((G65-H65)/G65)*100</f>
        <v>32.758620689655174</v>
      </c>
      <c r="K65" s="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>
      <c r="A66" s="6" t="s">
        <v>95</v>
      </c>
      <c r="B66" s="6" t="s">
        <v>70</v>
      </c>
      <c r="C66" s="6" t="s">
        <v>100</v>
      </c>
      <c r="D66" s="6">
        <v>2</v>
      </c>
      <c r="E66" s="6">
        <v>2.5</v>
      </c>
      <c r="F66" s="6" t="s">
        <v>96</v>
      </c>
      <c r="G66" s="6">
        <v>58</v>
      </c>
      <c r="H66" s="6" t="s">
        <v>34</v>
      </c>
      <c r="I66" s="6"/>
      <c r="J66" s="6"/>
      <c r="K66" s="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>
      <c r="A67" s="6" t="s">
        <v>95</v>
      </c>
      <c r="B67" s="6" t="s">
        <v>70</v>
      </c>
      <c r="C67" s="6" t="s">
        <v>77</v>
      </c>
      <c r="D67" s="6">
        <v>2</v>
      </c>
      <c r="E67" s="6">
        <v>2.5</v>
      </c>
      <c r="F67" s="6" t="s">
        <v>96</v>
      </c>
      <c r="G67" s="6">
        <v>58</v>
      </c>
      <c r="H67" s="6">
        <v>39</v>
      </c>
      <c r="I67" s="6">
        <f t="shared" ref="I67:I78" si="9">H67*1.13*0.75</f>
        <v>33.052499999999995</v>
      </c>
      <c r="J67" s="6">
        <f t="shared" ref="J67:J78" si="10">((G67-H67)/G67)*100</f>
        <v>32.758620689655174</v>
      </c>
      <c r="K67" s="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>
      <c r="A68" s="6" t="s">
        <v>95</v>
      </c>
      <c r="B68" s="6" t="s">
        <v>70</v>
      </c>
      <c r="C68" s="6" t="s">
        <v>40</v>
      </c>
      <c r="D68" s="6">
        <v>4</v>
      </c>
      <c r="E68" s="6">
        <v>4</v>
      </c>
      <c r="F68" s="6" t="s">
        <v>96</v>
      </c>
      <c r="G68" s="6">
        <v>58</v>
      </c>
      <c r="H68" s="6">
        <v>39</v>
      </c>
      <c r="I68" s="6">
        <f t="shared" si="9"/>
        <v>33.052499999999995</v>
      </c>
      <c r="J68" s="6">
        <f t="shared" si="10"/>
        <v>32.758620689655174</v>
      </c>
      <c r="K68" s="2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>
      <c r="A69" s="6" t="s">
        <v>101</v>
      </c>
      <c r="B69" s="6" t="s">
        <v>70</v>
      </c>
      <c r="C69" s="6" t="s">
        <v>72</v>
      </c>
      <c r="D69" s="6">
        <v>4</v>
      </c>
      <c r="E69" s="6">
        <v>3</v>
      </c>
      <c r="F69" s="6" t="s">
        <v>75</v>
      </c>
      <c r="G69" s="6">
        <v>58</v>
      </c>
      <c r="H69" s="6">
        <v>39</v>
      </c>
      <c r="I69" s="6">
        <f t="shared" si="9"/>
        <v>33.052499999999995</v>
      </c>
      <c r="J69" s="6">
        <f t="shared" si="10"/>
        <v>32.758620689655174</v>
      </c>
      <c r="K69" s="2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>
      <c r="A70" s="6" t="s">
        <v>101</v>
      </c>
      <c r="B70" s="6" t="s">
        <v>70</v>
      </c>
      <c r="C70" s="6" t="s">
        <v>102</v>
      </c>
      <c r="D70" s="6">
        <v>2</v>
      </c>
      <c r="E70" s="6">
        <v>3</v>
      </c>
      <c r="F70" s="6" t="s">
        <v>75</v>
      </c>
      <c r="G70" s="6">
        <v>58</v>
      </c>
      <c r="H70" s="6">
        <v>39</v>
      </c>
      <c r="I70" s="6">
        <f t="shared" si="9"/>
        <v>33.052499999999995</v>
      </c>
      <c r="J70" s="6">
        <f t="shared" si="10"/>
        <v>32.758620689655174</v>
      </c>
      <c r="K70" s="2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>
      <c r="A71" s="6" t="s">
        <v>103</v>
      </c>
      <c r="B71" s="6" t="s">
        <v>70</v>
      </c>
      <c r="C71" s="6" t="s">
        <v>104</v>
      </c>
      <c r="D71" s="6">
        <v>4</v>
      </c>
      <c r="E71" s="6">
        <v>5</v>
      </c>
      <c r="F71" s="6" t="s">
        <v>75</v>
      </c>
      <c r="G71" s="6">
        <v>58</v>
      </c>
      <c r="H71" s="6">
        <v>58</v>
      </c>
      <c r="I71" s="6">
        <f t="shared" si="9"/>
        <v>49.154999999999994</v>
      </c>
      <c r="J71" s="6">
        <f t="shared" si="10"/>
        <v>0</v>
      </c>
      <c r="K71" s="2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>
      <c r="A72" s="6" t="s">
        <v>103</v>
      </c>
      <c r="B72" s="6" t="s">
        <v>70</v>
      </c>
      <c r="C72" s="6" t="s">
        <v>105</v>
      </c>
      <c r="D72" s="6">
        <v>4</v>
      </c>
      <c r="E72" s="6">
        <v>5</v>
      </c>
      <c r="F72" s="6" t="s">
        <v>75</v>
      </c>
      <c r="G72" s="6">
        <v>58</v>
      </c>
      <c r="H72" s="6">
        <v>39</v>
      </c>
      <c r="I72" s="6">
        <f t="shared" si="9"/>
        <v>33.052499999999995</v>
      </c>
      <c r="J72" s="6">
        <f t="shared" si="10"/>
        <v>32.758620689655174</v>
      </c>
      <c r="K72" s="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>
      <c r="A73" s="6" t="s">
        <v>103</v>
      </c>
      <c r="B73" s="6" t="s">
        <v>70</v>
      </c>
      <c r="C73" s="6" t="s">
        <v>106</v>
      </c>
      <c r="D73" s="6">
        <v>4</v>
      </c>
      <c r="E73" s="6">
        <v>5</v>
      </c>
      <c r="F73" s="6" t="s">
        <v>75</v>
      </c>
      <c r="G73" s="6">
        <v>68</v>
      </c>
      <c r="H73" s="6">
        <v>49</v>
      </c>
      <c r="I73" s="6">
        <f t="shared" si="9"/>
        <v>41.527499999999996</v>
      </c>
      <c r="J73" s="6">
        <f t="shared" si="10"/>
        <v>27.941176470588236</v>
      </c>
      <c r="K73" s="2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>
      <c r="A74" s="6" t="s">
        <v>103</v>
      </c>
      <c r="B74" s="6" t="s">
        <v>70</v>
      </c>
      <c r="C74" s="6" t="s">
        <v>107</v>
      </c>
      <c r="D74" s="6">
        <v>4</v>
      </c>
      <c r="E74" s="6">
        <v>5</v>
      </c>
      <c r="F74" s="6" t="s">
        <v>75</v>
      </c>
      <c r="G74" s="6">
        <v>58</v>
      </c>
      <c r="H74" s="6">
        <v>39</v>
      </c>
      <c r="I74" s="6">
        <f t="shared" si="9"/>
        <v>33.052499999999995</v>
      </c>
      <c r="J74" s="6">
        <f t="shared" si="10"/>
        <v>32.758620689655174</v>
      </c>
      <c r="K74" s="2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>
      <c r="A75" s="6" t="s">
        <v>108</v>
      </c>
      <c r="B75" s="6" t="s">
        <v>70</v>
      </c>
      <c r="C75" s="6" t="s">
        <v>109</v>
      </c>
      <c r="D75" s="6">
        <v>4</v>
      </c>
      <c r="E75" s="6">
        <v>4</v>
      </c>
      <c r="F75" s="6" t="s">
        <v>75</v>
      </c>
      <c r="G75" s="6">
        <v>58</v>
      </c>
      <c r="H75" s="6">
        <v>39</v>
      </c>
      <c r="I75" s="6">
        <f t="shared" si="9"/>
        <v>33.052499999999995</v>
      </c>
      <c r="J75" s="6">
        <f t="shared" si="10"/>
        <v>32.758620689655174</v>
      </c>
      <c r="K75" s="2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>
      <c r="A76" s="6" t="s">
        <v>108</v>
      </c>
      <c r="B76" s="6" t="s">
        <v>70</v>
      </c>
      <c r="C76" s="6" t="s">
        <v>110</v>
      </c>
      <c r="D76" s="6">
        <v>4</v>
      </c>
      <c r="E76" s="6">
        <v>4</v>
      </c>
      <c r="F76" s="6" t="s">
        <v>75</v>
      </c>
      <c r="G76" s="6">
        <v>58</v>
      </c>
      <c r="H76" s="6">
        <v>39</v>
      </c>
      <c r="I76" s="6">
        <f t="shared" si="9"/>
        <v>33.052499999999995</v>
      </c>
      <c r="J76" s="6">
        <f t="shared" si="10"/>
        <v>32.758620689655174</v>
      </c>
      <c r="K76" s="2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>
      <c r="A77" s="6" t="s">
        <v>108</v>
      </c>
      <c r="B77" s="6" t="s">
        <v>70</v>
      </c>
      <c r="C77" s="6" t="s">
        <v>111</v>
      </c>
      <c r="D77" s="6">
        <v>2</v>
      </c>
      <c r="E77" s="6">
        <v>4</v>
      </c>
      <c r="F77" s="6" t="s">
        <v>75</v>
      </c>
      <c r="G77" s="6">
        <v>58</v>
      </c>
      <c r="H77" s="6">
        <v>58</v>
      </c>
      <c r="I77" s="6">
        <f t="shared" si="9"/>
        <v>49.154999999999994</v>
      </c>
      <c r="J77" s="6">
        <f t="shared" si="10"/>
        <v>0</v>
      </c>
      <c r="K77" s="2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>
      <c r="A78" s="6" t="s">
        <v>108</v>
      </c>
      <c r="B78" s="6" t="s">
        <v>70</v>
      </c>
      <c r="C78" s="6" t="s">
        <v>112</v>
      </c>
      <c r="D78" s="6">
        <v>4</v>
      </c>
      <c r="E78" s="6">
        <v>4</v>
      </c>
      <c r="F78" s="6" t="s">
        <v>75</v>
      </c>
      <c r="G78" s="6">
        <v>58</v>
      </c>
      <c r="H78" s="6">
        <v>39</v>
      </c>
      <c r="I78" s="6">
        <f t="shared" si="9"/>
        <v>33.052499999999995</v>
      </c>
      <c r="J78" s="6">
        <f t="shared" si="10"/>
        <v>32.758620689655174</v>
      </c>
      <c r="K78" s="2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>
      <c r="A79" s="8" t="s">
        <v>113</v>
      </c>
      <c r="B79" s="8" t="s">
        <v>114</v>
      </c>
      <c r="C79" s="8" t="s">
        <v>97</v>
      </c>
      <c r="D79" s="8">
        <v>2</v>
      </c>
      <c r="E79" s="8">
        <v>15</v>
      </c>
      <c r="F79" s="8" t="s">
        <v>75</v>
      </c>
      <c r="G79" s="8">
        <v>84</v>
      </c>
      <c r="H79" s="8">
        <v>84</v>
      </c>
      <c r="I79" s="8">
        <f t="shared" ref="I79:I109" si="11">H79*1.13*0.75</f>
        <v>71.19</v>
      </c>
      <c r="J79" s="8">
        <f t="shared" ref="J79:J109" si="12">((G79-H79)/G79)*100</f>
        <v>0</v>
      </c>
      <c r="K79" s="2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>
      <c r="A80" s="8" t="s">
        <v>113</v>
      </c>
      <c r="B80" s="8" t="s">
        <v>114</v>
      </c>
      <c r="C80" s="8" t="s">
        <v>115</v>
      </c>
      <c r="D80" s="8">
        <v>4</v>
      </c>
      <c r="E80" s="8">
        <v>13</v>
      </c>
      <c r="F80" s="8" t="s">
        <v>75</v>
      </c>
      <c r="G80" s="8">
        <v>88</v>
      </c>
      <c r="H80" s="8">
        <v>88</v>
      </c>
      <c r="I80" s="8">
        <f t="shared" si="11"/>
        <v>74.58</v>
      </c>
      <c r="J80" s="8">
        <f t="shared" si="12"/>
        <v>0</v>
      </c>
      <c r="K80" s="2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>
      <c r="A81" s="8" t="s">
        <v>113</v>
      </c>
      <c r="B81" s="8" t="s">
        <v>114</v>
      </c>
      <c r="C81" s="8" t="s">
        <v>79</v>
      </c>
      <c r="D81" s="8">
        <v>4</v>
      </c>
      <c r="E81" s="8">
        <v>15</v>
      </c>
      <c r="F81" s="8" t="s">
        <v>75</v>
      </c>
      <c r="G81" s="8">
        <v>84</v>
      </c>
      <c r="H81" s="8">
        <v>84</v>
      </c>
      <c r="I81" s="8">
        <f t="shared" si="11"/>
        <v>71.19</v>
      </c>
      <c r="J81" s="8">
        <f t="shared" si="12"/>
        <v>0</v>
      </c>
      <c r="K81" s="2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>
      <c r="A82" s="8" t="s">
        <v>113</v>
      </c>
      <c r="B82" s="8" t="s">
        <v>114</v>
      </c>
      <c r="C82" s="8" t="s">
        <v>19</v>
      </c>
      <c r="D82" s="8">
        <v>2</v>
      </c>
      <c r="E82" s="8">
        <v>15</v>
      </c>
      <c r="F82" s="8" t="s">
        <v>75</v>
      </c>
      <c r="G82" s="8">
        <v>84</v>
      </c>
      <c r="H82" s="8">
        <v>84</v>
      </c>
      <c r="I82" s="8">
        <f t="shared" si="11"/>
        <v>71.19</v>
      </c>
      <c r="J82" s="8">
        <f t="shared" si="12"/>
        <v>0</v>
      </c>
      <c r="K82" s="2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>
      <c r="A83" s="8" t="s">
        <v>113</v>
      </c>
      <c r="B83" s="8" t="s">
        <v>114</v>
      </c>
      <c r="C83" s="8" t="s">
        <v>49</v>
      </c>
      <c r="D83" s="8">
        <v>2</v>
      </c>
      <c r="E83" s="8">
        <v>15</v>
      </c>
      <c r="F83" s="8" t="s">
        <v>75</v>
      </c>
      <c r="G83" s="8">
        <v>84</v>
      </c>
      <c r="H83" s="8">
        <v>84</v>
      </c>
      <c r="I83" s="8">
        <f t="shared" si="11"/>
        <v>71.19</v>
      </c>
      <c r="J83" s="8">
        <f t="shared" si="12"/>
        <v>0</v>
      </c>
      <c r="K83" s="2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>
      <c r="A84" s="8" t="s">
        <v>113</v>
      </c>
      <c r="B84" s="8" t="s">
        <v>114</v>
      </c>
      <c r="C84" s="8" t="s">
        <v>63</v>
      </c>
      <c r="D84" s="8">
        <v>2</v>
      </c>
      <c r="E84" s="8">
        <v>15</v>
      </c>
      <c r="F84" s="8" t="s">
        <v>75</v>
      </c>
      <c r="G84" s="8">
        <v>84</v>
      </c>
      <c r="H84" s="8">
        <v>84</v>
      </c>
      <c r="I84" s="8">
        <f t="shared" si="11"/>
        <v>71.19</v>
      </c>
      <c r="J84" s="8">
        <f t="shared" si="12"/>
        <v>0</v>
      </c>
      <c r="K84" s="2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>
      <c r="A85" s="8" t="s">
        <v>113</v>
      </c>
      <c r="B85" s="8" t="s">
        <v>114</v>
      </c>
      <c r="C85" s="8" t="s">
        <v>116</v>
      </c>
      <c r="D85" s="8">
        <v>2</v>
      </c>
      <c r="E85" s="8">
        <v>13</v>
      </c>
      <c r="F85" s="8" t="s">
        <v>75</v>
      </c>
      <c r="G85" s="8">
        <v>84</v>
      </c>
      <c r="H85" s="8">
        <v>84</v>
      </c>
      <c r="I85" s="8">
        <f t="shared" si="11"/>
        <v>71.19</v>
      </c>
      <c r="J85" s="8">
        <f t="shared" si="12"/>
        <v>0</v>
      </c>
      <c r="K85" s="2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>
      <c r="A86" s="8" t="s">
        <v>113</v>
      </c>
      <c r="B86" s="8" t="s">
        <v>114</v>
      </c>
      <c r="C86" s="8" t="s">
        <v>117</v>
      </c>
      <c r="D86" s="8">
        <v>2</v>
      </c>
      <c r="E86" s="8">
        <v>15</v>
      </c>
      <c r="F86" s="8" t="s">
        <v>75</v>
      </c>
      <c r="G86" s="8">
        <v>84</v>
      </c>
      <c r="H86" s="8">
        <v>84</v>
      </c>
      <c r="I86" s="8">
        <f t="shared" si="11"/>
        <v>71.19</v>
      </c>
      <c r="J86" s="8">
        <f t="shared" si="12"/>
        <v>0</v>
      </c>
      <c r="K86" s="2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>
      <c r="A87" s="8" t="s">
        <v>113</v>
      </c>
      <c r="B87" s="8" t="s">
        <v>114</v>
      </c>
      <c r="C87" s="8" t="s">
        <v>118</v>
      </c>
      <c r="D87" s="8">
        <v>4</v>
      </c>
      <c r="E87" s="8">
        <v>13</v>
      </c>
      <c r="F87" s="8" t="s">
        <v>75</v>
      </c>
      <c r="G87" s="8">
        <v>68</v>
      </c>
      <c r="H87" s="8">
        <v>68</v>
      </c>
      <c r="I87" s="8">
        <f t="shared" si="11"/>
        <v>57.629999999999995</v>
      </c>
      <c r="J87" s="8">
        <f t="shared" si="12"/>
        <v>0</v>
      </c>
      <c r="K87" s="2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>
      <c r="A88" s="8" t="s">
        <v>113</v>
      </c>
      <c r="B88" s="8" t="s">
        <v>114</v>
      </c>
      <c r="C88" s="8" t="s">
        <v>106</v>
      </c>
      <c r="D88" s="8">
        <v>2</v>
      </c>
      <c r="E88" s="8">
        <v>15</v>
      </c>
      <c r="F88" s="8" t="s">
        <v>75</v>
      </c>
      <c r="G88" s="8">
        <v>88</v>
      </c>
      <c r="H88" s="8">
        <v>49</v>
      </c>
      <c r="I88" s="8">
        <f t="shared" si="11"/>
        <v>41.527499999999996</v>
      </c>
      <c r="J88" s="8">
        <f t="shared" si="12"/>
        <v>44.31818181818182</v>
      </c>
      <c r="K88" s="2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>
      <c r="A89" s="8" t="s">
        <v>113</v>
      </c>
      <c r="B89" s="8" t="s">
        <v>114</v>
      </c>
      <c r="C89" s="8" t="s">
        <v>119</v>
      </c>
      <c r="D89" s="8">
        <v>2</v>
      </c>
      <c r="E89" s="8">
        <v>15</v>
      </c>
      <c r="F89" s="8" t="s">
        <v>75</v>
      </c>
      <c r="G89" s="8">
        <v>88</v>
      </c>
      <c r="H89" s="8">
        <v>59</v>
      </c>
      <c r="I89" s="8">
        <f t="shared" si="11"/>
        <v>50.002499999999991</v>
      </c>
      <c r="J89" s="8">
        <f t="shared" si="12"/>
        <v>32.954545454545453</v>
      </c>
      <c r="K89" s="2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>
      <c r="A90" s="8" t="s">
        <v>113</v>
      </c>
      <c r="B90" s="8" t="s">
        <v>114</v>
      </c>
      <c r="C90" s="8" t="s">
        <v>115</v>
      </c>
      <c r="D90" s="8">
        <v>4</v>
      </c>
      <c r="E90" s="8">
        <v>13</v>
      </c>
      <c r="F90" s="8" t="s">
        <v>75</v>
      </c>
      <c r="G90" s="8">
        <v>68</v>
      </c>
      <c r="H90" s="8">
        <v>68</v>
      </c>
      <c r="I90" s="8">
        <f t="shared" si="11"/>
        <v>57.629999999999995</v>
      </c>
      <c r="J90" s="8">
        <f t="shared" si="12"/>
        <v>0</v>
      </c>
      <c r="K90" s="2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>
      <c r="A91" s="8" t="s">
        <v>120</v>
      </c>
      <c r="B91" s="8" t="s">
        <v>114</v>
      </c>
      <c r="C91" s="8" t="s">
        <v>49</v>
      </c>
      <c r="D91" s="8">
        <v>4</v>
      </c>
      <c r="E91" s="8">
        <v>13</v>
      </c>
      <c r="F91" s="8" t="s">
        <v>75</v>
      </c>
      <c r="G91" s="8">
        <v>68</v>
      </c>
      <c r="H91" s="8">
        <v>49</v>
      </c>
      <c r="I91" s="8">
        <f t="shared" si="11"/>
        <v>41.527499999999996</v>
      </c>
      <c r="J91" s="8">
        <f t="shared" si="12"/>
        <v>27.941176470588236</v>
      </c>
      <c r="K91" s="2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>
      <c r="A92" s="8" t="s">
        <v>120</v>
      </c>
      <c r="B92" s="8" t="s">
        <v>114</v>
      </c>
      <c r="C92" s="8" t="s">
        <v>97</v>
      </c>
      <c r="D92" s="8">
        <v>4</v>
      </c>
      <c r="E92" s="8">
        <v>13</v>
      </c>
      <c r="F92" s="8" t="s">
        <v>75</v>
      </c>
      <c r="G92" s="8">
        <v>68</v>
      </c>
      <c r="H92" s="8">
        <v>49</v>
      </c>
      <c r="I92" s="8">
        <f t="shared" si="11"/>
        <v>41.527499999999996</v>
      </c>
      <c r="J92" s="8">
        <f t="shared" si="12"/>
        <v>27.941176470588236</v>
      </c>
      <c r="K92" s="2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>
      <c r="A93" s="8" t="s">
        <v>121</v>
      </c>
      <c r="B93" s="8" t="s">
        <v>114</v>
      </c>
      <c r="C93" s="8" t="s">
        <v>122</v>
      </c>
      <c r="D93" s="8">
        <v>2</v>
      </c>
      <c r="E93" s="8">
        <v>13</v>
      </c>
      <c r="F93" s="8" t="s">
        <v>75</v>
      </c>
      <c r="G93" s="8">
        <v>68</v>
      </c>
      <c r="H93" s="8">
        <v>68</v>
      </c>
      <c r="I93" s="8">
        <f t="shared" si="11"/>
        <v>57.629999999999995</v>
      </c>
      <c r="J93" s="8">
        <f t="shared" si="12"/>
        <v>0</v>
      </c>
      <c r="K93" s="2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>
      <c r="A94" s="8" t="s">
        <v>121</v>
      </c>
      <c r="B94" s="8" t="s">
        <v>114</v>
      </c>
      <c r="C94" s="8" t="s">
        <v>123</v>
      </c>
      <c r="D94" s="8">
        <v>4</v>
      </c>
      <c r="E94" s="8">
        <v>13</v>
      </c>
      <c r="F94" s="8" t="s">
        <v>75</v>
      </c>
      <c r="G94" s="8">
        <v>68</v>
      </c>
      <c r="H94" s="8">
        <v>68</v>
      </c>
      <c r="I94" s="8">
        <f t="shared" si="11"/>
        <v>57.629999999999995</v>
      </c>
      <c r="J94" s="8">
        <f t="shared" si="12"/>
        <v>0</v>
      </c>
      <c r="K94" s="2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>
      <c r="A95" s="8" t="s">
        <v>121</v>
      </c>
      <c r="B95" s="8" t="s">
        <v>114</v>
      </c>
      <c r="C95" s="8" t="s">
        <v>116</v>
      </c>
      <c r="D95" s="8">
        <v>4</v>
      </c>
      <c r="E95" s="8">
        <v>15</v>
      </c>
      <c r="F95" s="8" t="s">
        <v>75</v>
      </c>
      <c r="G95" s="8">
        <v>68</v>
      </c>
      <c r="H95" s="8">
        <v>68</v>
      </c>
      <c r="I95" s="8">
        <f t="shared" si="11"/>
        <v>57.629999999999995</v>
      </c>
      <c r="J95" s="8">
        <f t="shared" si="12"/>
        <v>0</v>
      </c>
      <c r="K95" s="2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>
      <c r="A96" s="8" t="s">
        <v>121</v>
      </c>
      <c r="B96" s="8" t="s">
        <v>114</v>
      </c>
      <c r="C96" s="8" t="s">
        <v>124</v>
      </c>
      <c r="D96" s="8">
        <v>2</v>
      </c>
      <c r="E96" s="8">
        <v>15</v>
      </c>
      <c r="F96" s="8" t="s">
        <v>75</v>
      </c>
      <c r="G96" s="8">
        <v>68</v>
      </c>
      <c r="H96" s="8">
        <v>68</v>
      </c>
      <c r="I96" s="8">
        <f t="shared" si="11"/>
        <v>57.629999999999995</v>
      </c>
      <c r="J96" s="8">
        <f t="shared" si="12"/>
        <v>0</v>
      </c>
      <c r="K96" s="2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>
      <c r="A97" s="8" t="s">
        <v>121</v>
      </c>
      <c r="B97" s="8" t="s">
        <v>114</v>
      </c>
      <c r="C97" s="8" t="s">
        <v>49</v>
      </c>
      <c r="D97" s="8">
        <v>4</v>
      </c>
      <c r="E97" s="8">
        <v>13</v>
      </c>
      <c r="F97" s="8" t="s">
        <v>75</v>
      </c>
      <c r="G97" s="8">
        <v>68</v>
      </c>
      <c r="H97" s="8">
        <v>68</v>
      </c>
      <c r="I97" s="8">
        <f t="shared" si="11"/>
        <v>57.629999999999995</v>
      </c>
      <c r="J97" s="8">
        <f t="shared" si="12"/>
        <v>0</v>
      </c>
      <c r="K97" s="2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>
      <c r="A98" s="8" t="s">
        <v>121</v>
      </c>
      <c r="B98" s="8" t="s">
        <v>114</v>
      </c>
      <c r="C98" s="8" t="s">
        <v>19</v>
      </c>
      <c r="D98" s="8">
        <v>2</v>
      </c>
      <c r="E98" s="8">
        <v>13</v>
      </c>
      <c r="F98" s="8" t="s">
        <v>75</v>
      </c>
      <c r="G98" s="8">
        <v>58</v>
      </c>
      <c r="H98" s="8">
        <v>39</v>
      </c>
      <c r="I98" s="8">
        <f t="shared" si="11"/>
        <v>33.052499999999995</v>
      </c>
      <c r="J98" s="8">
        <f t="shared" si="12"/>
        <v>32.758620689655174</v>
      </c>
      <c r="K98" s="2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>
      <c r="A99" s="8" t="s">
        <v>121</v>
      </c>
      <c r="B99" s="8" t="s">
        <v>114</v>
      </c>
      <c r="C99" s="8" t="s">
        <v>125</v>
      </c>
      <c r="D99" s="8">
        <v>4</v>
      </c>
      <c r="E99" s="8">
        <v>15</v>
      </c>
      <c r="F99" s="8" t="s">
        <v>75</v>
      </c>
      <c r="G99" s="8">
        <v>58</v>
      </c>
      <c r="H99" s="8">
        <v>58</v>
      </c>
      <c r="I99" s="8">
        <f t="shared" si="11"/>
        <v>49.154999999999994</v>
      </c>
      <c r="J99" s="8">
        <f t="shared" si="12"/>
        <v>0</v>
      </c>
      <c r="K99" s="2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>
      <c r="A100" s="8" t="s">
        <v>126</v>
      </c>
      <c r="B100" s="8" t="s">
        <v>114</v>
      </c>
      <c r="C100" s="8" t="s">
        <v>127</v>
      </c>
      <c r="D100" s="8">
        <v>4</v>
      </c>
      <c r="E100" s="8">
        <v>13</v>
      </c>
      <c r="F100" s="8" t="s">
        <v>75</v>
      </c>
      <c r="G100" s="8">
        <v>68</v>
      </c>
      <c r="H100" s="8">
        <v>68</v>
      </c>
      <c r="I100" s="8">
        <f t="shared" si="11"/>
        <v>57.629999999999995</v>
      </c>
      <c r="J100" s="8">
        <f t="shared" si="12"/>
        <v>0</v>
      </c>
      <c r="K100" s="2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>
      <c r="A101" s="9" t="s">
        <v>128</v>
      </c>
      <c r="B101" s="9" t="s">
        <v>129</v>
      </c>
      <c r="C101" s="9" t="s">
        <v>19</v>
      </c>
      <c r="D101" s="9">
        <v>4</v>
      </c>
      <c r="E101" s="9" t="s">
        <v>130</v>
      </c>
      <c r="F101" s="9" t="s">
        <v>131</v>
      </c>
      <c r="G101" s="9">
        <v>68</v>
      </c>
      <c r="H101" s="9">
        <v>29</v>
      </c>
      <c r="I101" s="9">
        <f t="shared" si="11"/>
        <v>24.577499999999997</v>
      </c>
      <c r="J101" s="9">
        <f t="shared" si="12"/>
        <v>57.352941176470587</v>
      </c>
      <c r="K101" s="2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>
      <c r="A102" s="9" t="s">
        <v>128</v>
      </c>
      <c r="B102" s="9" t="s">
        <v>129</v>
      </c>
      <c r="C102" s="9" t="s">
        <v>46</v>
      </c>
      <c r="D102" s="9">
        <v>4</v>
      </c>
      <c r="E102" s="9" t="s">
        <v>130</v>
      </c>
      <c r="F102" s="9" t="s">
        <v>131</v>
      </c>
      <c r="G102" s="9">
        <v>68</v>
      </c>
      <c r="H102" s="9">
        <v>29</v>
      </c>
      <c r="I102" s="9">
        <f t="shared" si="11"/>
        <v>24.577499999999997</v>
      </c>
      <c r="J102" s="9">
        <f t="shared" si="12"/>
        <v>57.352941176470587</v>
      </c>
      <c r="K102" s="2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>
      <c r="A103" s="9" t="s">
        <v>132</v>
      </c>
      <c r="B103" s="9" t="s">
        <v>129</v>
      </c>
      <c r="C103" s="9" t="s">
        <v>23</v>
      </c>
      <c r="D103" s="9">
        <v>4</v>
      </c>
      <c r="E103" s="9" t="s">
        <v>130</v>
      </c>
      <c r="F103" s="9" t="s">
        <v>44</v>
      </c>
      <c r="G103" s="9">
        <v>68</v>
      </c>
      <c r="H103" s="9">
        <v>29</v>
      </c>
      <c r="I103" s="9">
        <f t="shared" si="11"/>
        <v>24.577499999999997</v>
      </c>
      <c r="J103" s="9">
        <f t="shared" si="12"/>
        <v>57.352941176470587</v>
      </c>
      <c r="K103" s="2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>
      <c r="A104" s="9" t="s">
        <v>132</v>
      </c>
      <c r="B104" s="9" t="s">
        <v>129</v>
      </c>
      <c r="C104" s="9" t="s">
        <v>35</v>
      </c>
      <c r="D104" s="9">
        <v>4</v>
      </c>
      <c r="E104" s="9" t="s">
        <v>130</v>
      </c>
      <c r="F104" s="9" t="s">
        <v>44</v>
      </c>
      <c r="G104" s="9">
        <v>68</v>
      </c>
      <c r="H104" s="9">
        <v>29</v>
      </c>
      <c r="I104" s="9">
        <f t="shared" si="11"/>
        <v>24.577499999999997</v>
      </c>
      <c r="J104" s="9">
        <f t="shared" si="12"/>
        <v>57.352941176470587</v>
      </c>
      <c r="K104" s="2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>
      <c r="A105" s="9" t="s">
        <v>133</v>
      </c>
      <c r="B105" s="9" t="s">
        <v>129</v>
      </c>
      <c r="C105" s="9" t="s">
        <v>134</v>
      </c>
      <c r="D105" s="9">
        <v>4</v>
      </c>
      <c r="E105" s="9" t="s">
        <v>130</v>
      </c>
      <c r="F105" s="9" t="s">
        <v>135</v>
      </c>
      <c r="G105" s="9">
        <v>54</v>
      </c>
      <c r="H105" s="9">
        <v>54</v>
      </c>
      <c r="I105" s="9">
        <f t="shared" si="11"/>
        <v>45.765000000000001</v>
      </c>
      <c r="J105" s="9">
        <f t="shared" si="12"/>
        <v>0</v>
      </c>
      <c r="K105" s="2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>
      <c r="A106" s="9" t="s">
        <v>133</v>
      </c>
      <c r="B106" s="9" t="s">
        <v>129</v>
      </c>
      <c r="C106" s="9" t="s">
        <v>136</v>
      </c>
      <c r="D106" s="9">
        <v>4</v>
      </c>
      <c r="E106" s="9" t="s">
        <v>130</v>
      </c>
      <c r="F106" s="9" t="s">
        <v>135</v>
      </c>
      <c r="G106" s="9">
        <v>54</v>
      </c>
      <c r="H106" s="9">
        <v>54</v>
      </c>
      <c r="I106" s="9">
        <f t="shared" si="11"/>
        <v>45.765000000000001</v>
      </c>
      <c r="J106" s="9">
        <f t="shared" si="12"/>
        <v>0</v>
      </c>
      <c r="K106" s="2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>
      <c r="A107" s="9" t="s">
        <v>133</v>
      </c>
      <c r="B107" s="9" t="s">
        <v>129</v>
      </c>
      <c r="C107" s="9" t="s">
        <v>137</v>
      </c>
      <c r="D107" s="9">
        <v>4</v>
      </c>
      <c r="E107" s="9" t="s">
        <v>130</v>
      </c>
      <c r="F107" s="9" t="s">
        <v>135</v>
      </c>
      <c r="G107" s="9">
        <v>54</v>
      </c>
      <c r="H107" s="9">
        <v>29</v>
      </c>
      <c r="I107" s="9">
        <f t="shared" si="11"/>
        <v>24.577499999999997</v>
      </c>
      <c r="J107" s="9">
        <f t="shared" si="12"/>
        <v>46.296296296296298</v>
      </c>
      <c r="K107" s="2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>
      <c r="A108" s="9" t="s">
        <v>133</v>
      </c>
      <c r="B108" s="9" t="s">
        <v>129</v>
      </c>
      <c r="C108" s="9" t="s">
        <v>40</v>
      </c>
      <c r="D108" s="9">
        <v>4</v>
      </c>
      <c r="E108" s="9" t="s">
        <v>130</v>
      </c>
      <c r="F108" s="9" t="s">
        <v>135</v>
      </c>
      <c r="G108" s="9">
        <v>54</v>
      </c>
      <c r="H108" s="9">
        <v>29</v>
      </c>
      <c r="I108" s="9">
        <f t="shared" si="11"/>
        <v>24.577499999999997</v>
      </c>
      <c r="J108" s="9">
        <f t="shared" si="12"/>
        <v>46.296296296296298</v>
      </c>
      <c r="K108" s="2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>
      <c r="A109" s="9" t="s">
        <v>138</v>
      </c>
      <c r="B109" s="9" t="s">
        <v>129</v>
      </c>
      <c r="C109" s="9" t="s">
        <v>97</v>
      </c>
      <c r="D109" s="9">
        <v>4</v>
      </c>
      <c r="E109" s="9" t="s">
        <v>130</v>
      </c>
      <c r="F109" s="9" t="s">
        <v>47</v>
      </c>
      <c r="G109" s="9">
        <v>68</v>
      </c>
      <c r="H109" s="9">
        <v>40</v>
      </c>
      <c r="I109" s="9">
        <f t="shared" si="11"/>
        <v>33.9</v>
      </c>
      <c r="J109" s="9">
        <f t="shared" si="12"/>
        <v>41.17647058823529</v>
      </c>
      <c r="K109" s="2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>
      <c r="A110" s="9" t="s">
        <v>139</v>
      </c>
      <c r="B110" s="9" t="s">
        <v>129</v>
      </c>
      <c r="C110" s="9" t="s">
        <v>105</v>
      </c>
      <c r="D110" s="9">
        <v>4</v>
      </c>
      <c r="E110" s="9" t="s">
        <v>130</v>
      </c>
      <c r="F110" s="9" t="s">
        <v>135</v>
      </c>
      <c r="G110" s="9">
        <v>54</v>
      </c>
      <c r="H110" s="9">
        <v>39</v>
      </c>
      <c r="I110" s="9">
        <f t="shared" ref="I110:I132" si="13">H110*1.13*0.75</f>
        <v>33.052499999999995</v>
      </c>
      <c r="J110" s="9">
        <f t="shared" ref="J110:J132" si="14">((G110-H110)/G110)*100</f>
        <v>27.777777777777779</v>
      </c>
      <c r="K110" s="2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>
      <c r="A111" s="9" t="s">
        <v>139</v>
      </c>
      <c r="B111" s="9" t="s">
        <v>129</v>
      </c>
      <c r="C111" s="9" t="s">
        <v>79</v>
      </c>
      <c r="D111" s="9">
        <v>4</v>
      </c>
      <c r="E111" s="9" t="s">
        <v>130</v>
      </c>
      <c r="F111" s="9" t="s">
        <v>135</v>
      </c>
      <c r="G111" s="9">
        <v>54</v>
      </c>
      <c r="H111" s="9">
        <v>39</v>
      </c>
      <c r="I111" s="9">
        <f t="shared" si="13"/>
        <v>33.052499999999995</v>
      </c>
      <c r="J111" s="9">
        <f t="shared" si="14"/>
        <v>27.777777777777779</v>
      </c>
      <c r="K111" s="2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>
      <c r="A112" s="9" t="s">
        <v>139</v>
      </c>
      <c r="B112" s="9" t="s">
        <v>129</v>
      </c>
      <c r="C112" s="9" t="s">
        <v>140</v>
      </c>
      <c r="D112" s="9">
        <v>4</v>
      </c>
      <c r="E112" s="9" t="s">
        <v>130</v>
      </c>
      <c r="F112" s="9" t="s">
        <v>135</v>
      </c>
      <c r="G112" s="9">
        <v>54</v>
      </c>
      <c r="H112" s="9">
        <v>39</v>
      </c>
      <c r="I112" s="9">
        <f t="shared" si="13"/>
        <v>33.052499999999995</v>
      </c>
      <c r="J112" s="9">
        <f t="shared" si="14"/>
        <v>27.777777777777779</v>
      </c>
      <c r="K112" s="2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>
      <c r="A113" s="9" t="s">
        <v>141</v>
      </c>
      <c r="B113" s="9" t="s">
        <v>129</v>
      </c>
      <c r="C113" s="9" t="s">
        <v>142</v>
      </c>
      <c r="D113" s="9">
        <v>4</v>
      </c>
      <c r="E113" s="9" t="s">
        <v>130</v>
      </c>
      <c r="F113" s="9" t="s">
        <v>131</v>
      </c>
      <c r="G113" s="9">
        <v>58</v>
      </c>
      <c r="H113" s="9">
        <v>29</v>
      </c>
      <c r="I113" s="9">
        <f t="shared" si="13"/>
        <v>24.577499999999997</v>
      </c>
      <c r="J113" s="9">
        <f t="shared" si="14"/>
        <v>50</v>
      </c>
      <c r="K113" s="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>
      <c r="A114" s="9" t="s">
        <v>143</v>
      </c>
      <c r="B114" s="9" t="s">
        <v>129</v>
      </c>
      <c r="C114" s="9" t="s">
        <v>144</v>
      </c>
      <c r="D114" s="9">
        <v>4</v>
      </c>
      <c r="E114" s="9" t="s">
        <v>130</v>
      </c>
      <c r="F114" s="9" t="s">
        <v>47</v>
      </c>
      <c r="G114" s="9">
        <v>52</v>
      </c>
      <c r="H114" s="9">
        <v>39</v>
      </c>
      <c r="I114" s="9">
        <f t="shared" si="13"/>
        <v>33.052499999999995</v>
      </c>
      <c r="J114" s="9">
        <f t="shared" si="14"/>
        <v>25</v>
      </c>
      <c r="K114" s="2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>
      <c r="A115" s="9" t="s">
        <v>143</v>
      </c>
      <c r="B115" s="9" t="s">
        <v>129</v>
      </c>
      <c r="C115" s="9" t="s">
        <v>145</v>
      </c>
      <c r="D115" s="9">
        <v>4</v>
      </c>
      <c r="E115" s="9" t="s">
        <v>130</v>
      </c>
      <c r="F115" s="9" t="s">
        <v>47</v>
      </c>
      <c r="G115" s="9">
        <v>52</v>
      </c>
      <c r="H115" s="9">
        <v>39</v>
      </c>
      <c r="I115" s="9">
        <f t="shared" si="13"/>
        <v>33.052499999999995</v>
      </c>
      <c r="J115" s="9">
        <f t="shared" si="14"/>
        <v>25</v>
      </c>
      <c r="K115" s="2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>
      <c r="A116" s="9" t="s">
        <v>146</v>
      </c>
      <c r="B116" s="9" t="s">
        <v>129</v>
      </c>
      <c r="C116" s="9" t="s">
        <v>147</v>
      </c>
      <c r="D116" s="9">
        <v>4</v>
      </c>
      <c r="E116" s="9" t="s">
        <v>130</v>
      </c>
      <c r="F116" s="9" t="s">
        <v>47</v>
      </c>
      <c r="G116" s="9">
        <v>52</v>
      </c>
      <c r="H116" s="9">
        <v>29</v>
      </c>
      <c r="I116" s="9">
        <f t="shared" si="13"/>
        <v>24.577499999999997</v>
      </c>
      <c r="J116" s="9">
        <f t="shared" si="14"/>
        <v>44.230769230769226</v>
      </c>
      <c r="K116" s="2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>
      <c r="A117" s="9" t="s">
        <v>146</v>
      </c>
      <c r="B117" s="9" t="s">
        <v>129</v>
      </c>
      <c r="C117" s="9" t="s">
        <v>148</v>
      </c>
      <c r="D117" s="9">
        <v>4</v>
      </c>
      <c r="E117" s="9" t="s">
        <v>130</v>
      </c>
      <c r="F117" s="9" t="s">
        <v>47</v>
      </c>
      <c r="G117" s="9">
        <v>52</v>
      </c>
      <c r="H117" s="9">
        <v>39</v>
      </c>
      <c r="I117" s="9">
        <f t="shared" si="13"/>
        <v>33.052499999999995</v>
      </c>
      <c r="J117" s="9">
        <f t="shared" si="14"/>
        <v>25</v>
      </c>
      <c r="K117" s="2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>
      <c r="A118" s="9" t="s">
        <v>146</v>
      </c>
      <c r="B118" s="9" t="s">
        <v>129</v>
      </c>
      <c r="C118" s="9" t="s">
        <v>149</v>
      </c>
      <c r="D118" s="9">
        <v>4</v>
      </c>
      <c r="E118" s="9" t="s">
        <v>130</v>
      </c>
      <c r="F118" s="9" t="s">
        <v>47</v>
      </c>
      <c r="G118" s="9">
        <v>52</v>
      </c>
      <c r="H118" s="9">
        <v>39</v>
      </c>
      <c r="I118" s="9">
        <f t="shared" si="13"/>
        <v>33.052499999999995</v>
      </c>
      <c r="J118" s="9">
        <f t="shared" si="14"/>
        <v>25</v>
      </c>
      <c r="K118" s="2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>
      <c r="A119" s="9" t="s">
        <v>146</v>
      </c>
      <c r="B119" s="9" t="s">
        <v>129</v>
      </c>
      <c r="C119" s="9" t="s">
        <v>150</v>
      </c>
      <c r="D119" s="9">
        <v>4</v>
      </c>
      <c r="E119" s="9" t="s">
        <v>130</v>
      </c>
      <c r="F119" s="9" t="s">
        <v>47</v>
      </c>
      <c r="G119" s="9">
        <v>52</v>
      </c>
      <c r="H119" s="9">
        <v>29</v>
      </c>
      <c r="I119" s="9">
        <f t="shared" si="13"/>
        <v>24.577499999999997</v>
      </c>
      <c r="J119" s="9">
        <f t="shared" si="14"/>
        <v>44.230769230769226</v>
      </c>
      <c r="K119" s="2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>
      <c r="A120" s="9" t="s">
        <v>146</v>
      </c>
      <c r="B120" s="9" t="s">
        <v>129</v>
      </c>
      <c r="C120" s="9" t="s">
        <v>151</v>
      </c>
      <c r="D120" s="9">
        <v>4</v>
      </c>
      <c r="E120" s="9" t="s">
        <v>130</v>
      </c>
      <c r="F120" s="9" t="s">
        <v>47</v>
      </c>
      <c r="G120" s="9">
        <v>52</v>
      </c>
      <c r="H120" s="9">
        <v>29</v>
      </c>
      <c r="I120" s="9">
        <f t="shared" si="13"/>
        <v>24.577499999999997</v>
      </c>
      <c r="J120" s="9">
        <f t="shared" si="14"/>
        <v>44.230769230769226</v>
      </c>
      <c r="K120" s="2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>
      <c r="A121" s="9" t="s">
        <v>146</v>
      </c>
      <c r="B121" s="9" t="s">
        <v>129</v>
      </c>
      <c r="C121" s="9" t="s">
        <v>152</v>
      </c>
      <c r="D121" s="9">
        <v>4</v>
      </c>
      <c r="E121" s="9" t="s">
        <v>130</v>
      </c>
      <c r="F121" s="9" t="s">
        <v>47</v>
      </c>
      <c r="G121" s="9">
        <v>52</v>
      </c>
      <c r="H121" s="9">
        <v>29</v>
      </c>
      <c r="I121" s="9">
        <f t="shared" si="13"/>
        <v>24.577499999999997</v>
      </c>
      <c r="J121" s="9">
        <f t="shared" si="14"/>
        <v>44.230769230769226</v>
      </c>
      <c r="K121" s="2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>
      <c r="A122" s="9" t="s">
        <v>146</v>
      </c>
      <c r="B122" s="9" t="s">
        <v>129</v>
      </c>
      <c r="C122" s="9" t="s">
        <v>153</v>
      </c>
      <c r="D122" s="9">
        <v>4</v>
      </c>
      <c r="E122" s="9" t="s">
        <v>130</v>
      </c>
      <c r="F122" s="9" t="s">
        <v>47</v>
      </c>
      <c r="G122" s="9">
        <v>52</v>
      </c>
      <c r="H122" s="9">
        <v>39</v>
      </c>
      <c r="I122" s="9">
        <f t="shared" si="13"/>
        <v>33.052499999999995</v>
      </c>
      <c r="J122" s="9">
        <f t="shared" si="14"/>
        <v>25</v>
      </c>
      <c r="K122" s="2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>
      <c r="A123" s="9" t="s">
        <v>146</v>
      </c>
      <c r="B123" s="9" t="s">
        <v>129</v>
      </c>
      <c r="C123" s="9" t="s">
        <v>81</v>
      </c>
      <c r="D123" s="9">
        <v>4</v>
      </c>
      <c r="E123" s="9" t="s">
        <v>130</v>
      </c>
      <c r="F123" s="9" t="s">
        <v>47</v>
      </c>
      <c r="G123" s="9">
        <v>52</v>
      </c>
      <c r="H123" s="9">
        <v>29</v>
      </c>
      <c r="I123" s="9">
        <f t="shared" si="13"/>
        <v>24.577499999999997</v>
      </c>
      <c r="J123" s="9">
        <f t="shared" si="14"/>
        <v>44.230769230769226</v>
      </c>
      <c r="K123" s="2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>
      <c r="A124" s="9" t="s">
        <v>146</v>
      </c>
      <c r="B124" s="9" t="s">
        <v>129</v>
      </c>
      <c r="C124" s="9" t="s">
        <v>97</v>
      </c>
      <c r="D124" s="9">
        <v>4</v>
      </c>
      <c r="E124" s="9" t="s">
        <v>130</v>
      </c>
      <c r="F124" s="9" t="s">
        <v>47</v>
      </c>
      <c r="G124" s="9">
        <v>52</v>
      </c>
      <c r="H124" s="9">
        <v>29</v>
      </c>
      <c r="I124" s="9">
        <f t="shared" si="13"/>
        <v>24.577499999999997</v>
      </c>
      <c r="J124" s="9">
        <f t="shared" si="14"/>
        <v>44.230769230769226</v>
      </c>
      <c r="K124" s="2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>
      <c r="A125" s="9" t="s">
        <v>146</v>
      </c>
      <c r="B125" s="9" t="s">
        <v>129</v>
      </c>
      <c r="C125" s="9" t="s">
        <v>154</v>
      </c>
      <c r="D125" s="9">
        <v>4</v>
      </c>
      <c r="E125" s="9" t="s">
        <v>130</v>
      </c>
      <c r="F125" s="9" t="s">
        <v>47</v>
      </c>
      <c r="G125" s="9">
        <v>52</v>
      </c>
      <c r="H125" s="9">
        <v>29</v>
      </c>
      <c r="I125" s="9">
        <f t="shared" si="13"/>
        <v>24.577499999999997</v>
      </c>
      <c r="J125" s="9">
        <f t="shared" si="14"/>
        <v>44.230769230769226</v>
      </c>
      <c r="K125" s="2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>
      <c r="A126" s="9" t="s">
        <v>146</v>
      </c>
      <c r="B126" s="9" t="s">
        <v>129</v>
      </c>
      <c r="C126" s="9" t="s">
        <v>155</v>
      </c>
      <c r="D126" s="9">
        <v>4</v>
      </c>
      <c r="E126" s="9" t="s">
        <v>130</v>
      </c>
      <c r="F126" s="9" t="s">
        <v>47</v>
      </c>
      <c r="G126" s="9">
        <v>52</v>
      </c>
      <c r="H126" s="9">
        <v>29</v>
      </c>
      <c r="I126" s="9">
        <f t="shared" si="13"/>
        <v>24.577499999999997</v>
      </c>
      <c r="J126" s="9">
        <f t="shared" si="14"/>
        <v>44.230769230769226</v>
      </c>
      <c r="K126" s="2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>
      <c r="A127" s="9" t="s">
        <v>156</v>
      </c>
      <c r="B127" s="9" t="s">
        <v>129</v>
      </c>
      <c r="C127" s="9" t="s">
        <v>157</v>
      </c>
      <c r="D127" s="9">
        <v>4</v>
      </c>
      <c r="E127" s="9" t="s">
        <v>130</v>
      </c>
      <c r="F127" s="9" t="s">
        <v>47</v>
      </c>
      <c r="G127" s="9">
        <v>52</v>
      </c>
      <c r="H127" s="9">
        <v>29</v>
      </c>
      <c r="I127" s="9">
        <f t="shared" si="13"/>
        <v>24.577499999999997</v>
      </c>
      <c r="J127" s="9">
        <f t="shared" si="14"/>
        <v>44.230769230769226</v>
      </c>
      <c r="K127" s="2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>
      <c r="A128" s="9" t="s">
        <v>158</v>
      </c>
      <c r="B128" s="9" t="s">
        <v>129</v>
      </c>
      <c r="C128" s="9" t="s">
        <v>159</v>
      </c>
      <c r="D128" s="9">
        <v>4</v>
      </c>
      <c r="E128" s="9" t="s">
        <v>130</v>
      </c>
      <c r="F128" s="9" t="s">
        <v>47</v>
      </c>
      <c r="G128" s="9">
        <v>52</v>
      </c>
      <c r="H128" s="9">
        <v>39</v>
      </c>
      <c r="I128" s="9">
        <f t="shared" si="13"/>
        <v>33.052499999999995</v>
      </c>
      <c r="J128" s="9">
        <f t="shared" si="14"/>
        <v>25</v>
      </c>
      <c r="K128" s="2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>
      <c r="A129" s="9" t="s">
        <v>158</v>
      </c>
      <c r="B129" s="9" t="s">
        <v>129</v>
      </c>
      <c r="C129" s="9" t="s">
        <v>160</v>
      </c>
      <c r="D129" s="9">
        <v>4</v>
      </c>
      <c r="E129" s="9" t="s">
        <v>130</v>
      </c>
      <c r="F129" s="9" t="s">
        <v>47</v>
      </c>
      <c r="G129" s="9">
        <v>52</v>
      </c>
      <c r="H129" s="9">
        <v>29</v>
      </c>
      <c r="I129" s="9">
        <f t="shared" si="13"/>
        <v>24.577499999999997</v>
      </c>
      <c r="J129" s="9">
        <f t="shared" si="14"/>
        <v>44.230769230769226</v>
      </c>
      <c r="K129" s="2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>
      <c r="A130" s="9" t="s">
        <v>161</v>
      </c>
      <c r="B130" s="9" t="s">
        <v>129</v>
      </c>
      <c r="C130" s="9" t="s">
        <v>162</v>
      </c>
      <c r="D130" s="9">
        <v>4</v>
      </c>
      <c r="E130" s="9" t="s">
        <v>130</v>
      </c>
      <c r="F130" s="9" t="s">
        <v>47</v>
      </c>
      <c r="G130" s="9">
        <v>68</v>
      </c>
      <c r="H130" s="9">
        <v>49</v>
      </c>
      <c r="I130" s="9">
        <f t="shared" si="13"/>
        <v>41.527499999999996</v>
      </c>
      <c r="J130" s="9">
        <f t="shared" si="14"/>
        <v>27.941176470588236</v>
      </c>
      <c r="K130" s="2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>
      <c r="A131" s="10" t="s">
        <v>163</v>
      </c>
      <c r="B131" s="10" t="s">
        <v>164</v>
      </c>
      <c r="C131" s="10" t="s">
        <v>165</v>
      </c>
      <c r="D131" s="10">
        <v>2</v>
      </c>
      <c r="E131" s="10" t="s">
        <v>130</v>
      </c>
      <c r="F131" s="10" t="s">
        <v>131</v>
      </c>
      <c r="G131" s="10">
        <v>58</v>
      </c>
      <c r="H131" s="10">
        <v>39</v>
      </c>
      <c r="I131" s="10">
        <f t="shared" si="13"/>
        <v>33.052499999999995</v>
      </c>
      <c r="J131" s="10">
        <f t="shared" si="14"/>
        <v>32.758620689655174</v>
      </c>
      <c r="K131" s="2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>
      <c r="A132" s="10" t="s">
        <v>163</v>
      </c>
      <c r="B132" s="10" t="s">
        <v>164</v>
      </c>
      <c r="C132" s="10" t="s">
        <v>166</v>
      </c>
      <c r="D132" s="10">
        <v>2</v>
      </c>
      <c r="E132" s="10" t="s">
        <v>130</v>
      </c>
      <c r="F132" s="10" t="s">
        <v>131</v>
      </c>
      <c r="G132" s="10">
        <v>58</v>
      </c>
      <c r="H132" s="10">
        <v>39</v>
      </c>
      <c r="I132" s="10">
        <f t="shared" si="13"/>
        <v>33.052499999999995</v>
      </c>
      <c r="J132" s="10">
        <f t="shared" si="14"/>
        <v>32.758620689655174</v>
      </c>
      <c r="K132" s="2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>
      <c r="A133" s="10" t="s">
        <v>163</v>
      </c>
      <c r="B133" s="10" t="s">
        <v>164</v>
      </c>
      <c r="C133" s="10" t="s">
        <v>167</v>
      </c>
      <c r="D133" s="10">
        <v>2</v>
      </c>
      <c r="E133" s="10" t="s">
        <v>130</v>
      </c>
      <c r="F133" s="10" t="s">
        <v>131</v>
      </c>
      <c r="G133" s="10">
        <v>58</v>
      </c>
      <c r="H133" s="10" t="s">
        <v>34</v>
      </c>
      <c r="I133" s="10"/>
      <c r="J133" s="10"/>
      <c r="K133" s="2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>
      <c r="A134" s="10" t="s">
        <v>168</v>
      </c>
      <c r="B134" s="10" t="s">
        <v>164</v>
      </c>
      <c r="C134" s="10" t="s">
        <v>169</v>
      </c>
      <c r="D134" s="10">
        <v>2</v>
      </c>
      <c r="E134" s="10" t="s">
        <v>130</v>
      </c>
      <c r="F134" s="10" t="s">
        <v>131</v>
      </c>
      <c r="G134" s="10">
        <v>64</v>
      </c>
      <c r="H134" s="10">
        <v>29</v>
      </c>
      <c r="I134" s="10">
        <f t="shared" ref="I134:I165" si="15">H134*1.13*0.75</f>
        <v>24.577499999999997</v>
      </c>
      <c r="J134" s="10">
        <f t="shared" ref="J134:J165" si="16">((G134-H134)/G134)*100</f>
        <v>54.6875</v>
      </c>
      <c r="K134" s="2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>
      <c r="A135" s="10" t="s">
        <v>170</v>
      </c>
      <c r="B135" s="10" t="s">
        <v>164</v>
      </c>
      <c r="C135" s="10" t="s">
        <v>171</v>
      </c>
      <c r="D135" s="10">
        <v>2</v>
      </c>
      <c r="E135" s="10" t="s">
        <v>130</v>
      </c>
      <c r="F135" s="10" t="s">
        <v>131</v>
      </c>
      <c r="G135" s="10">
        <v>68</v>
      </c>
      <c r="H135" s="10">
        <v>29</v>
      </c>
      <c r="I135" s="10">
        <f t="shared" si="15"/>
        <v>24.577499999999997</v>
      </c>
      <c r="J135" s="10">
        <f t="shared" si="16"/>
        <v>57.352941176470587</v>
      </c>
      <c r="K135" s="2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>
      <c r="A136" s="10" t="s">
        <v>172</v>
      </c>
      <c r="B136" s="10" t="s">
        <v>164</v>
      </c>
      <c r="C136" s="10" t="s">
        <v>173</v>
      </c>
      <c r="D136" s="10">
        <v>2</v>
      </c>
      <c r="E136" s="10" t="s">
        <v>130</v>
      </c>
      <c r="F136" s="10" t="s">
        <v>174</v>
      </c>
      <c r="G136" s="10">
        <v>44</v>
      </c>
      <c r="H136" s="10">
        <v>29</v>
      </c>
      <c r="I136" s="10">
        <f t="shared" si="15"/>
        <v>24.577499999999997</v>
      </c>
      <c r="J136" s="10">
        <f t="shared" si="16"/>
        <v>34.090909090909086</v>
      </c>
      <c r="K136" s="2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>
      <c r="A137" s="10" t="s">
        <v>172</v>
      </c>
      <c r="B137" s="10" t="s">
        <v>164</v>
      </c>
      <c r="C137" s="10" t="s">
        <v>175</v>
      </c>
      <c r="D137" s="10">
        <v>2</v>
      </c>
      <c r="E137" s="10" t="s">
        <v>130</v>
      </c>
      <c r="F137" s="10" t="s">
        <v>174</v>
      </c>
      <c r="G137" s="10">
        <v>44</v>
      </c>
      <c r="H137" s="10">
        <v>29</v>
      </c>
      <c r="I137" s="10">
        <f t="shared" si="15"/>
        <v>24.577499999999997</v>
      </c>
      <c r="J137" s="10">
        <f t="shared" si="16"/>
        <v>34.090909090909086</v>
      </c>
      <c r="K137" s="2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>
      <c r="A138" s="10" t="s">
        <v>176</v>
      </c>
      <c r="B138" s="10" t="s">
        <v>177</v>
      </c>
      <c r="C138" s="10" t="s">
        <v>175</v>
      </c>
      <c r="D138" s="10">
        <v>2</v>
      </c>
      <c r="E138" s="10" t="s">
        <v>130</v>
      </c>
      <c r="F138" s="10" t="s">
        <v>174</v>
      </c>
      <c r="G138" s="10">
        <v>58</v>
      </c>
      <c r="H138" s="10">
        <v>39</v>
      </c>
      <c r="I138" s="10">
        <f t="shared" si="15"/>
        <v>33.052499999999995</v>
      </c>
      <c r="J138" s="10">
        <f t="shared" si="16"/>
        <v>32.758620689655174</v>
      </c>
      <c r="K138" s="2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>
      <c r="A139" s="10" t="s">
        <v>178</v>
      </c>
      <c r="B139" s="10" t="s">
        <v>164</v>
      </c>
      <c r="C139" s="10" t="s">
        <v>179</v>
      </c>
      <c r="D139" s="10">
        <v>2</v>
      </c>
      <c r="E139" s="10" t="s">
        <v>130</v>
      </c>
      <c r="F139" s="10" t="s">
        <v>174</v>
      </c>
      <c r="G139" s="10">
        <v>48</v>
      </c>
      <c r="H139" s="10">
        <v>29</v>
      </c>
      <c r="I139" s="10">
        <f t="shared" si="15"/>
        <v>24.577499999999997</v>
      </c>
      <c r="J139" s="10">
        <f t="shared" si="16"/>
        <v>39.583333333333329</v>
      </c>
      <c r="K139" s="2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>
      <c r="A140" s="10" t="s">
        <v>180</v>
      </c>
      <c r="B140" s="10" t="s">
        <v>177</v>
      </c>
      <c r="C140" s="10" t="s">
        <v>19</v>
      </c>
      <c r="D140" s="10">
        <v>4</v>
      </c>
      <c r="E140" s="10" t="s">
        <v>130</v>
      </c>
      <c r="F140" s="10" t="s">
        <v>174</v>
      </c>
      <c r="G140" s="10">
        <v>64</v>
      </c>
      <c r="H140" s="10">
        <v>49</v>
      </c>
      <c r="I140" s="10">
        <f t="shared" si="15"/>
        <v>41.527499999999996</v>
      </c>
      <c r="J140" s="10">
        <f t="shared" si="16"/>
        <v>23.4375</v>
      </c>
      <c r="K140" s="2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>
      <c r="A141" s="10" t="s">
        <v>181</v>
      </c>
      <c r="B141" s="10" t="s">
        <v>177</v>
      </c>
      <c r="C141" s="10" t="s">
        <v>182</v>
      </c>
      <c r="D141" s="10">
        <v>0</v>
      </c>
      <c r="E141" s="10" t="s">
        <v>130</v>
      </c>
      <c r="F141" s="10" t="s">
        <v>174</v>
      </c>
      <c r="G141" s="10">
        <v>64</v>
      </c>
      <c r="H141" s="10">
        <v>29</v>
      </c>
      <c r="I141" s="10">
        <f t="shared" si="15"/>
        <v>24.577499999999997</v>
      </c>
      <c r="J141" s="10">
        <f t="shared" si="16"/>
        <v>54.6875</v>
      </c>
      <c r="K141" s="2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>
      <c r="A142" s="10" t="s">
        <v>183</v>
      </c>
      <c r="B142" s="10" t="s">
        <v>177</v>
      </c>
      <c r="C142" s="10" t="s">
        <v>184</v>
      </c>
      <c r="D142" s="10">
        <v>2</v>
      </c>
      <c r="E142" s="10" t="s">
        <v>130</v>
      </c>
      <c r="F142" s="10" t="s">
        <v>174</v>
      </c>
      <c r="G142" s="10">
        <v>48</v>
      </c>
      <c r="H142" s="10">
        <v>34</v>
      </c>
      <c r="I142" s="10">
        <f t="shared" si="15"/>
        <v>28.814999999999998</v>
      </c>
      <c r="J142" s="10">
        <f t="shared" si="16"/>
        <v>29.166666666666668</v>
      </c>
      <c r="K142" s="2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>
      <c r="A143" s="10" t="s">
        <v>185</v>
      </c>
      <c r="B143" s="10" t="s">
        <v>164</v>
      </c>
      <c r="C143" s="10" t="s">
        <v>186</v>
      </c>
      <c r="D143" s="10">
        <v>4</v>
      </c>
      <c r="E143" s="10" t="s">
        <v>130</v>
      </c>
      <c r="F143" s="10" t="s">
        <v>174</v>
      </c>
      <c r="G143" s="10">
        <v>44</v>
      </c>
      <c r="H143" s="10">
        <v>39</v>
      </c>
      <c r="I143" s="10">
        <f t="shared" si="15"/>
        <v>33.052499999999995</v>
      </c>
      <c r="J143" s="10">
        <f t="shared" si="16"/>
        <v>11.363636363636363</v>
      </c>
      <c r="K143" s="2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>
      <c r="A144" s="10" t="s">
        <v>187</v>
      </c>
      <c r="B144" s="10" t="s">
        <v>164</v>
      </c>
      <c r="C144" s="10" t="s">
        <v>188</v>
      </c>
      <c r="D144" s="10">
        <v>4</v>
      </c>
      <c r="E144" s="10" t="s">
        <v>130</v>
      </c>
      <c r="F144" s="10" t="s">
        <v>39</v>
      </c>
      <c r="G144" s="10">
        <v>58</v>
      </c>
      <c r="H144" s="10">
        <v>39</v>
      </c>
      <c r="I144" s="10">
        <f t="shared" si="15"/>
        <v>33.052499999999995</v>
      </c>
      <c r="J144" s="10">
        <f t="shared" si="16"/>
        <v>32.758620689655174</v>
      </c>
      <c r="K144" s="2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>
      <c r="A145" s="10" t="s">
        <v>187</v>
      </c>
      <c r="B145" s="10" t="s">
        <v>164</v>
      </c>
      <c r="C145" s="10" t="s">
        <v>189</v>
      </c>
      <c r="D145" s="10">
        <v>4</v>
      </c>
      <c r="E145" s="10" t="s">
        <v>130</v>
      </c>
      <c r="F145" s="10" t="s">
        <v>39</v>
      </c>
      <c r="G145" s="10">
        <v>58</v>
      </c>
      <c r="H145" s="10">
        <v>39</v>
      </c>
      <c r="I145" s="10">
        <f t="shared" si="15"/>
        <v>33.052499999999995</v>
      </c>
      <c r="J145" s="10">
        <f t="shared" si="16"/>
        <v>32.758620689655174</v>
      </c>
      <c r="K145" s="2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>
      <c r="A146" s="10" t="s">
        <v>190</v>
      </c>
      <c r="B146" s="10" t="s">
        <v>164</v>
      </c>
      <c r="C146" s="10" t="s">
        <v>19</v>
      </c>
      <c r="D146" s="10">
        <v>2</v>
      </c>
      <c r="E146" s="10" t="s">
        <v>130</v>
      </c>
      <c r="F146" s="10" t="s">
        <v>174</v>
      </c>
      <c r="G146" s="10">
        <v>54</v>
      </c>
      <c r="H146" s="10">
        <v>29</v>
      </c>
      <c r="I146" s="10">
        <f t="shared" si="15"/>
        <v>24.577499999999997</v>
      </c>
      <c r="J146" s="10">
        <f t="shared" si="16"/>
        <v>46.296296296296298</v>
      </c>
      <c r="K146" s="2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>
      <c r="A147" s="10" t="s">
        <v>191</v>
      </c>
      <c r="B147" s="10" t="s">
        <v>164</v>
      </c>
      <c r="C147" s="10" t="s">
        <v>192</v>
      </c>
      <c r="D147" s="10">
        <v>2</v>
      </c>
      <c r="E147" s="10" t="s">
        <v>130</v>
      </c>
      <c r="F147" s="10" t="s">
        <v>193</v>
      </c>
      <c r="G147" s="10">
        <v>58</v>
      </c>
      <c r="H147" s="10">
        <v>39</v>
      </c>
      <c r="I147" s="10">
        <f t="shared" si="15"/>
        <v>33.052499999999995</v>
      </c>
      <c r="J147" s="10">
        <f t="shared" si="16"/>
        <v>32.758620689655174</v>
      </c>
      <c r="K147" s="2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>
      <c r="A148" s="10" t="s">
        <v>194</v>
      </c>
      <c r="B148" s="10" t="s">
        <v>164</v>
      </c>
      <c r="C148" s="10" t="s">
        <v>97</v>
      </c>
      <c r="D148" s="10">
        <v>2</v>
      </c>
      <c r="E148" s="10" t="s">
        <v>130</v>
      </c>
      <c r="F148" s="10" t="s">
        <v>130</v>
      </c>
      <c r="G148" s="10">
        <v>58</v>
      </c>
      <c r="H148" s="10">
        <v>39</v>
      </c>
      <c r="I148" s="10">
        <f t="shared" si="15"/>
        <v>33.052499999999995</v>
      </c>
      <c r="J148" s="10">
        <f t="shared" si="16"/>
        <v>32.758620689655174</v>
      </c>
      <c r="K148" s="2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>
      <c r="A149" s="10" t="s">
        <v>195</v>
      </c>
      <c r="B149" s="10" t="s">
        <v>164</v>
      </c>
      <c r="C149" s="10" t="s">
        <v>196</v>
      </c>
      <c r="D149" s="10">
        <v>2</v>
      </c>
      <c r="E149" s="10" t="s">
        <v>130</v>
      </c>
      <c r="F149" s="10" t="s">
        <v>75</v>
      </c>
      <c r="G149" s="10">
        <v>58</v>
      </c>
      <c r="H149" s="10">
        <v>39</v>
      </c>
      <c r="I149" s="10">
        <f t="shared" si="15"/>
        <v>33.052499999999995</v>
      </c>
      <c r="J149" s="10">
        <f t="shared" si="16"/>
        <v>32.758620689655174</v>
      </c>
      <c r="K149" s="2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>
      <c r="A150" s="10" t="s">
        <v>197</v>
      </c>
      <c r="B150" s="10" t="s">
        <v>164</v>
      </c>
      <c r="C150" s="10" t="s">
        <v>198</v>
      </c>
      <c r="D150" s="10">
        <v>2</v>
      </c>
      <c r="E150" s="10" t="s">
        <v>130</v>
      </c>
      <c r="F150" s="10" t="s">
        <v>131</v>
      </c>
      <c r="G150" s="10">
        <v>58</v>
      </c>
      <c r="H150" s="10">
        <v>49</v>
      </c>
      <c r="I150" s="10">
        <f t="shared" si="15"/>
        <v>41.527499999999996</v>
      </c>
      <c r="J150" s="10">
        <f t="shared" si="16"/>
        <v>15.517241379310345</v>
      </c>
      <c r="K150" s="2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>
      <c r="A151" s="10" t="s">
        <v>199</v>
      </c>
      <c r="B151" s="10" t="s">
        <v>164</v>
      </c>
      <c r="C151" s="10" t="s">
        <v>200</v>
      </c>
      <c r="D151" s="10" t="s">
        <v>201</v>
      </c>
      <c r="E151" s="10" t="s">
        <v>130</v>
      </c>
      <c r="F151" s="10" t="s">
        <v>131</v>
      </c>
      <c r="G151" s="10">
        <v>28</v>
      </c>
      <c r="H151" s="10">
        <v>19</v>
      </c>
      <c r="I151" s="10">
        <f t="shared" si="15"/>
        <v>16.102499999999999</v>
      </c>
      <c r="J151" s="10">
        <f t="shared" si="16"/>
        <v>32.142857142857146</v>
      </c>
      <c r="K151" s="2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>
      <c r="A152" s="10" t="s">
        <v>202</v>
      </c>
      <c r="B152" s="10" t="s">
        <v>177</v>
      </c>
      <c r="C152" s="10" t="s">
        <v>97</v>
      </c>
      <c r="D152" s="10" t="s">
        <v>201</v>
      </c>
      <c r="E152" s="10" t="s">
        <v>130</v>
      </c>
      <c r="F152" s="10" t="s">
        <v>130</v>
      </c>
      <c r="G152" s="10">
        <v>38</v>
      </c>
      <c r="H152" s="10">
        <v>19</v>
      </c>
      <c r="I152" s="10">
        <f t="shared" si="15"/>
        <v>16.102499999999999</v>
      </c>
      <c r="J152" s="10">
        <f t="shared" si="16"/>
        <v>50</v>
      </c>
      <c r="K152" s="2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>
      <c r="A153" s="10" t="s">
        <v>203</v>
      </c>
      <c r="B153" s="10" t="s">
        <v>177</v>
      </c>
      <c r="C153" s="10" t="s">
        <v>204</v>
      </c>
      <c r="D153" s="10">
        <v>2</v>
      </c>
      <c r="E153" s="10" t="s">
        <v>130</v>
      </c>
      <c r="F153" s="10" t="s">
        <v>174</v>
      </c>
      <c r="G153" s="10">
        <v>58</v>
      </c>
      <c r="H153" s="10">
        <v>39</v>
      </c>
      <c r="I153" s="10">
        <f t="shared" si="15"/>
        <v>33.052499999999995</v>
      </c>
      <c r="J153" s="10">
        <f t="shared" si="16"/>
        <v>32.758620689655174</v>
      </c>
      <c r="K153" s="2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>
      <c r="A154" s="10" t="s">
        <v>205</v>
      </c>
      <c r="B154" s="10" t="s">
        <v>206</v>
      </c>
      <c r="C154" s="10" t="s">
        <v>207</v>
      </c>
      <c r="D154" s="10" t="s">
        <v>208</v>
      </c>
      <c r="E154" s="10" t="s">
        <v>130</v>
      </c>
      <c r="F154" s="10" t="s">
        <v>209</v>
      </c>
      <c r="G154" s="10">
        <v>78</v>
      </c>
      <c r="H154" s="10">
        <v>49</v>
      </c>
      <c r="I154" s="10">
        <f t="shared" si="15"/>
        <v>41.527499999999996</v>
      </c>
      <c r="J154" s="10">
        <f t="shared" si="16"/>
        <v>37.179487179487182</v>
      </c>
      <c r="K154" s="2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>
      <c r="A155" s="10" t="s">
        <v>210</v>
      </c>
      <c r="B155" s="10" t="s">
        <v>211</v>
      </c>
      <c r="C155" s="10" t="s">
        <v>212</v>
      </c>
      <c r="D155" s="10" t="s">
        <v>208</v>
      </c>
      <c r="E155" s="10" t="s">
        <v>130</v>
      </c>
      <c r="F155" s="10" t="s">
        <v>209</v>
      </c>
      <c r="G155" s="10">
        <v>68</v>
      </c>
      <c r="H155" s="10">
        <v>39</v>
      </c>
      <c r="I155" s="10">
        <f t="shared" si="15"/>
        <v>33.052499999999995</v>
      </c>
      <c r="J155" s="10">
        <f t="shared" si="16"/>
        <v>42.647058823529413</v>
      </c>
      <c r="K155" s="2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>
      <c r="A156" s="10" t="s">
        <v>213</v>
      </c>
      <c r="B156" s="10" t="s">
        <v>164</v>
      </c>
      <c r="C156" s="10" t="s">
        <v>19</v>
      </c>
      <c r="D156" s="10">
        <v>2</v>
      </c>
      <c r="E156" s="10" t="s">
        <v>130</v>
      </c>
      <c r="F156" s="10" t="s">
        <v>44</v>
      </c>
      <c r="G156" s="10">
        <v>58</v>
      </c>
      <c r="H156" s="10">
        <v>58</v>
      </c>
      <c r="I156" s="10">
        <f t="shared" si="15"/>
        <v>49.154999999999994</v>
      </c>
      <c r="J156" s="10">
        <f t="shared" si="16"/>
        <v>0</v>
      </c>
      <c r="K156" s="2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>
      <c r="A157" s="10" t="s">
        <v>214</v>
      </c>
      <c r="B157" s="10" t="s">
        <v>164</v>
      </c>
      <c r="C157" s="10" t="s">
        <v>97</v>
      </c>
      <c r="D157" s="10">
        <v>2</v>
      </c>
      <c r="E157" s="10" t="s">
        <v>130</v>
      </c>
      <c r="F157" s="10" t="s">
        <v>47</v>
      </c>
      <c r="G157" s="10">
        <v>58</v>
      </c>
      <c r="H157" s="10">
        <v>58</v>
      </c>
      <c r="I157" s="10">
        <f t="shared" si="15"/>
        <v>49.154999999999994</v>
      </c>
      <c r="J157" s="10">
        <f t="shared" si="16"/>
        <v>0</v>
      </c>
      <c r="K157" s="2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>
      <c r="A158" s="10" t="s">
        <v>215</v>
      </c>
      <c r="B158" s="10" t="s">
        <v>164</v>
      </c>
      <c r="C158" s="10" t="s">
        <v>122</v>
      </c>
      <c r="D158" s="10">
        <v>2</v>
      </c>
      <c r="E158" s="10" t="s">
        <v>130</v>
      </c>
      <c r="F158" s="10" t="s">
        <v>130</v>
      </c>
      <c r="G158" s="10">
        <v>64</v>
      </c>
      <c r="H158" s="10">
        <v>64</v>
      </c>
      <c r="I158" s="10">
        <f t="shared" si="15"/>
        <v>54.239999999999995</v>
      </c>
      <c r="J158" s="10">
        <f t="shared" si="16"/>
        <v>0</v>
      </c>
      <c r="K158" s="2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>
      <c r="A159" s="10" t="s">
        <v>215</v>
      </c>
      <c r="B159" s="10" t="s">
        <v>164</v>
      </c>
      <c r="C159" s="10" t="s">
        <v>53</v>
      </c>
      <c r="D159" s="10">
        <v>2</v>
      </c>
      <c r="E159" s="10" t="s">
        <v>130</v>
      </c>
      <c r="F159" s="10" t="s">
        <v>130</v>
      </c>
      <c r="G159" s="10">
        <v>64</v>
      </c>
      <c r="H159" s="10">
        <v>64</v>
      </c>
      <c r="I159" s="10">
        <f t="shared" si="15"/>
        <v>54.239999999999995</v>
      </c>
      <c r="J159" s="10">
        <f t="shared" si="16"/>
        <v>0</v>
      </c>
      <c r="K159" s="2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>
      <c r="A160" s="10" t="s">
        <v>215</v>
      </c>
      <c r="B160" s="10" t="s">
        <v>164</v>
      </c>
      <c r="C160" s="10" t="s">
        <v>81</v>
      </c>
      <c r="D160" s="10">
        <v>2</v>
      </c>
      <c r="E160" s="10" t="s">
        <v>130</v>
      </c>
      <c r="F160" s="10" t="s">
        <v>130</v>
      </c>
      <c r="G160" s="10">
        <v>64</v>
      </c>
      <c r="H160" s="10">
        <v>64</v>
      </c>
      <c r="I160" s="10">
        <f t="shared" si="15"/>
        <v>54.239999999999995</v>
      </c>
      <c r="J160" s="10">
        <f t="shared" si="16"/>
        <v>0</v>
      </c>
      <c r="K160" s="2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>
      <c r="A161" s="10" t="s">
        <v>215</v>
      </c>
      <c r="B161" s="10" t="s">
        <v>164</v>
      </c>
      <c r="C161" s="10" t="s">
        <v>97</v>
      </c>
      <c r="D161" s="10">
        <v>2</v>
      </c>
      <c r="E161" s="10" t="s">
        <v>130</v>
      </c>
      <c r="F161" s="10" t="s">
        <v>130</v>
      </c>
      <c r="G161" s="10">
        <v>64</v>
      </c>
      <c r="H161" s="10">
        <v>64</v>
      </c>
      <c r="I161" s="10">
        <f t="shared" si="15"/>
        <v>54.239999999999995</v>
      </c>
      <c r="J161" s="10">
        <f t="shared" si="16"/>
        <v>0</v>
      </c>
      <c r="K161" s="2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>
      <c r="A162" s="10" t="s">
        <v>216</v>
      </c>
      <c r="B162" s="10" t="s">
        <v>164</v>
      </c>
      <c r="C162" s="10" t="s">
        <v>124</v>
      </c>
      <c r="D162" s="10">
        <v>4</v>
      </c>
      <c r="E162" s="10" t="s">
        <v>130</v>
      </c>
      <c r="F162" s="10" t="s">
        <v>130</v>
      </c>
      <c r="G162" s="10">
        <v>58</v>
      </c>
      <c r="H162" s="10">
        <v>58</v>
      </c>
      <c r="I162" s="10">
        <f t="shared" si="15"/>
        <v>49.154999999999994</v>
      </c>
      <c r="J162" s="10">
        <f t="shared" si="16"/>
        <v>0</v>
      </c>
      <c r="K162" s="2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>
      <c r="A163" s="10" t="s">
        <v>217</v>
      </c>
      <c r="B163" s="10" t="s">
        <v>164</v>
      </c>
      <c r="C163" s="10" t="s">
        <v>218</v>
      </c>
      <c r="D163" s="10">
        <v>4</v>
      </c>
      <c r="E163" s="10" t="s">
        <v>130</v>
      </c>
      <c r="F163" s="10" t="s">
        <v>219</v>
      </c>
      <c r="G163" s="10">
        <v>68</v>
      </c>
      <c r="H163" s="10">
        <v>68</v>
      </c>
      <c r="I163" s="10">
        <f t="shared" si="15"/>
        <v>57.629999999999995</v>
      </c>
      <c r="J163" s="10">
        <f t="shared" si="16"/>
        <v>0</v>
      </c>
      <c r="K163" s="2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>
      <c r="A164" s="10" t="s">
        <v>220</v>
      </c>
      <c r="B164" s="10" t="s">
        <v>206</v>
      </c>
      <c r="C164" s="10" t="s">
        <v>124</v>
      </c>
      <c r="D164" s="10">
        <v>2</v>
      </c>
      <c r="E164" s="10" t="s">
        <v>130</v>
      </c>
      <c r="F164" s="10" t="s">
        <v>209</v>
      </c>
      <c r="G164" s="10">
        <v>78</v>
      </c>
      <c r="H164" s="10">
        <v>59</v>
      </c>
      <c r="I164" s="10">
        <f t="shared" si="15"/>
        <v>50.002499999999991</v>
      </c>
      <c r="J164" s="10">
        <f t="shared" si="16"/>
        <v>24.358974358974358</v>
      </c>
      <c r="K164" s="2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>
      <c r="A165" s="10" t="s">
        <v>220</v>
      </c>
      <c r="B165" s="10" t="s">
        <v>206</v>
      </c>
      <c r="C165" s="10" t="s">
        <v>166</v>
      </c>
      <c r="D165" s="10">
        <v>2</v>
      </c>
      <c r="E165" s="10" t="s">
        <v>130</v>
      </c>
      <c r="F165" s="10" t="s">
        <v>209</v>
      </c>
      <c r="G165" s="10">
        <v>78</v>
      </c>
      <c r="H165" s="10">
        <v>59</v>
      </c>
      <c r="I165" s="10">
        <f t="shared" si="15"/>
        <v>50.002499999999991</v>
      </c>
      <c r="J165" s="10">
        <f t="shared" si="16"/>
        <v>24.358974358974358</v>
      </c>
      <c r="K165" s="2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>
      <c r="A166" s="10" t="s">
        <v>221</v>
      </c>
      <c r="B166" s="10" t="s">
        <v>206</v>
      </c>
      <c r="C166" s="10" t="s">
        <v>222</v>
      </c>
      <c r="D166" s="10">
        <v>2</v>
      </c>
      <c r="E166" s="10" t="s">
        <v>130</v>
      </c>
      <c r="F166" s="10" t="s">
        <v>209</v>
      </c>
      <c r="G166" s="10">
        <v>78</v>
      </c>
      <c r="H166" s="10">
        <v>58</v>
      </c>
      <c r="I166" s="10">
        <f t="shared" ref="I166:I197" si="17">H166*1.13*0.75</f>
        <v>49.154999999999994</v>
      </c>
      <c r="J166" s="10">
        <f t="shared" ref="J166:J200" si="18">((G166-H166)/G166)*100</f>
        <v>25.641025641025639</v>
      </c>
      <c r="K166" s="2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>
      <c r="A167" s="10" t="s">
        <v>221</v>
      </c>
      <c r="B167" s="10" t="s">
        <v>206</v>
      </c>
      <c r="C167" s="10" t="s">
        <v>19</v>
      </c>
      <c r="D167" s="10">
        <v>4</v>
      </c>
      <c r="E167" s="10" t="s">
        <v>130</v>
      </c>
      <c r="F167" s="10" t="s">
        <v>209</v>
      </c>
      <c r="G167" s="10">
        <v>78</v>
      </c>
      <c r="H167" s="10">
        <v>58</v>
      </c>
      <c r="I167" s="10">
        <f t="shared" si="17"/>
        <v>49.154999999999994</v>
      </c>
      <c r="J167" s="10">
        <f t="shared" si="18"/>
        <v>25.641025641025639</v>
      </c>
      <c r="K167" s="2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>
      <c r="A168" s="10" t="s">
        <v>221</v>
      </c>
      <c r="B168" s="10" t="s">
        <v>206</v>
      </c>
      <c r="C168" s="10" t="s">
        <v>223</v>
      </c>
      <c r="D168" s="10">
        <v>4</v>
      </c>
      <c r="E168" s="10" t="s">
        <v>130</v>
      </c>
      <c r="F168" s="10" t="s">
        <v>209</v>
      </c>
      <c r="G168" s="10">
        <v>78</v>
      </c>
      <c r="H168" s="10">
        <v>58</v>
      </c>
      <c r="I168" s="10">
        <f t="shared" si="17"/>
        <v>49.154999999999994</v>
      </c>
      <c r="J168" s="10">
        <f t="shared" si="18"/>
        <v>25.641025641025639</v>
      </c>
      <c r="K168" s="2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>
      <c r="A169" s="10" t="s">
        <v>224</v>
      </c>
      <c r="B169" s="10" t="s">
        <v>177</v>
      </c>
      <c r="C169" s="10" t="s">
        <v>225</v>
      </c>
      <c r="D169" s="10">
        <v>2</v>
      </c>
      <c r="E169" s="10" t="s">
        <v>130</v>
      </c>
      <c r="F169" s="10" t="s">
        <v>209</v>
      </c>
      <c r="G169" s="10">
        <v>68</v>
      </c>
      <c r="H169" s="10">
        <v>44</v>
      </c>
      <c r="I169" s="10">
        <f t="shared" si="17"/>
        <v>37.29</v>
      </c>
      <c r="J169" s="10">
        <f t="shared" si="18"/>
        <v>35.294117647058826</v>
      </c>
      <c r="K169" s="2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>
      <c r="A170" s="10" t="s">
        <v>224</v>
      </c>
      <c r="B170" s="10" t="s">
        <v>177</v>
      </c>
      <c r="C170" s="10" t="s">
        <v>226</v>
      </c>
      <c r="D170" s="10">
        <v>2</v>
      </c>
      <c r="E170" s="10" t="s">
        <v>130</v>
      </c>
      <c r="F170" s="10" t="s">
        <v>209</v>
      </c>
      <c r="G170" s="10">
        <v>68</v>
      </c>
      <c r="H170" s="10">
        <v>68</v>
      </c>
      <c r="I170" s="10">
        <f t="shared" si="17"/>
        <v>57.629999999999995</v>
      </c>
      <c r="J170" s="10">
        <f t="shared" si="18"/>
        <v>0</v>
      </c>
      <c r="K170" s="2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>
      <c r="A171" s="10" t="s">
        <v>224</v>
      </c>
      <c r="B171" s="10" t="s">
        <v>177</v>
      </c>
      <c r="C171" s="10" t="s">
        <v>19</v>
      </c>
      <c r="D171" s="10">
        <v>4</v>
      </c>
      <c r="E171" s="10" t="s">
        <v>130</v>
      </c>
      <c r="F171" s="10" t="s">
        <v>209</v>
      </c>
      <c r="G171" s="10">
        <v>68</v>
      </c>
      <c r="H171" s="10">
        <v>68</v>
      </c>
      <c r="I171" s="10">
        <f t="shared" si="17"/>
        <v>57.629999999999995</v>
      </c>
      <c r="J171" s="10">
        <f t="shared" si="18"/>
        <v>0</v>
      </c>
      <c r="K171" s="2">
        <f>SUM(G:G)</f>
        <v>15018</v>
      </c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>
      <c r="A172" s="10" t="s">
        <v>224</v>
      </c>
      <c r="B172" s="10" t="s">
        <v>177</v>
      </c>
      <c r="C172" s="10" t="s">
        <v>134</v>
      </c>
      <c r="D172" s="10">
        <v>2</v>
      </c>
      <c r="E172" s="10" t="s">
        <v>130</v>
      </c>
      <c r="F172" s="10" t="s">
        <v>209</v>
      </c>
      <c r="G172" s="10">
        <v>68</v>
      </c>
      <c r="H172" s="10">
        <v>49</v>
      </c>
      <c r="I172" s="10">
        <f t="shared" si="17"/>
        <v>41.527499999999996</v>
      </c>
      <c r="J172" s="10">
        <f t="shared" si="18"/>
        <v>27.941176470588236</v>
      </c>
      <c r="K172" s="2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>
      <c r="A173" s="10" t="s">
        <v>224</v>
      </c>
      <c r="B173" s="10" t="s">
        <v>177</v>
      </c>
      <c r="C173" s="10" t="s">
        <v>227</v>
      </c>
      <c r="D173" s="10">
        <v>2</v>
      </c>
      <c r="E173" s="10" t="s">
        <v>130</v>
      </c>
      <c r="F173" s="10" t="s">
        <v>209</v>
      </c>
      <c r="G173" s="10">
        <v>68</v>
      </c>
      <c r="H173" s="10">
        <v>49</v>
      </c>
      <c r="I173" s="10">
        <f t="shared" si="17"/>
        <v>41.527499999999996</v>
      </c>
      <c r="J173" s="10">
        <f t="shared" si="18"/>
        <v>27.941176470588236</v>
      </c>
      <c r="K173" s="2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>
      <c r="A174" s="10" t="s">
        <v>224</v>
      </c>
      <c r="B174" s="10" t="s">
        <v>177</v>
      </c>
      <c r="C174" s="10" t="s">
        <v>228</v>
      </c>
      <c r="D174" s="10">
        <v>2</v>
      </c>
      <c r="E174" s="10" t="s">
        <v>130</v>
      </c>
      <c r="F174" s="10" t="s">
        <v>209</v>
      </c>
      <c r="G174" s="10">
        <v>68</v>
      </c>
      <c r="H174" s="10">
        <v>49</v>
      </c>
      <c r="I174" s="10">
        <f t="shared" si="17"/>
        <v>41.527499999999996</v>
      </c>
      <c r="J174" s="10">
        <f t="shared" si="18"/>
        <v>27.941176470588236</v>
      </c>
      <c r="K174" s="2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>
      <c r="A175" s="10" t="s">
        <v>224</v>
      </c>
      <c r="B175" s="10" t="s">
        <v>177</v>
      </c>
      <c r="C175" s="10" t="s">
        <v>72</v>
      </c>
      <c r="D175" s="10">
        <v>4</v>
      </c>
      <c r="E175" s="10" t="s">
        <v>130</v>
      </c>
      <c r="F175" s="10" t="s">
        <v>209</v>
      </c>
      <c r="G175" s="10">
        <v>68</v>
      </c>
      <c r="H175" s="10">
        <v>68</v>
      </c>
      <c r="I175" s="10">
        <f t="shared" si="17"/>
        <v>57.629999999999995</v>
      </c>
      <c r="J175" s="10">
        <f t="shared" si="18"/>
        <v>0</v>
      </c>
      <c r="K175" s="2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>
      <c r="A176" s="10" t="s">
        <v>224</v>
      </c>
      <c r="B176" s="10" t="s">
        <v>177</v>
      </c>
      <c r="C176" s="10" t="s">
        <v>229</v>
      </c>
      <c r="D176" s="10">
        <v>2</v>
      </c>
      <c r="E176" s="10" t="s">
        <v>130</v>
      </c>
      <c r="F176" s="10" t="s">
        <v>209</v>
      </c>
      <c r="G176" s="10">
        <v>68</v>
      </c>
      <c r="H176" s="10">
        <v>49</v>
      </c>
      <c r="I176" s="10">
        <f t="shared" si="17"/>
        <v>41.527499999999996</v>
      </c>
      <c r="J176" s="10">
        <f t="shared" si="18"/>
        <v>27.941176470588236</v>
      </c>
      <c r="K176" s="2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>
      <c r="A177" s="10" t="s">
        <v>224</v>
      </c>
      <c r="B177" s="10" t="s">
        <v>177</v>
      </c>
      <c r="C177" s="10" t="s">
        <v>97</v>
      </c>
      <c r="D177" s="10">
        <v>4</v>
      </c>
      <c r="E177" s="10" t="s">
        <v>130</v>
      </c>
      <c r="F177" s="10" t="s">
        <v>209</v>
      </c>
      <c r="G177" s="10">
        <v>68</v>
      </c>
      <c r="H177" s="10">
        <v>68</v>
      </c>
      <c r="I177" s="10">
        <f t="shared" si="17"/>
        <v>57.629999999999995</v>
      </c>
      <c r="J177" s="10">
        <f t="shared" si="18"/>
        <v>0</v>
      </c>
      <c r="K177" s="2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>
      <c r="A178" s="10" t="s">
        <v>230</v>
      </c>
      <c r="B178" s="10" t="s">
        <v>164</v>
      </c>
      <c r="C178" s="10" t="s">
        <v>231</v>
      </c>
      <c r="D178" s="10">
        <v>2</v>
      </c>
      <c r="E178" s="10" t="s">
        <v>130</v>
      </c>
      <c r="F178" s="10" t="s">
        <v>209</v>
      </c>
      <c r="G178" s="10">
        <v>58</v>
      </c>
      <c r="H178" s="10">
        <v>29</v>
      </c>
      <c r="I178" s="10">
        <f t="shared" si="17"/>
        <v>24.577499999999997</v>
      </c>
      <c r="J178" s="10">
        <f t="shared" si="18"/>
        <v>50</v>
      </c>
      <c r="K178" s="2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>
      <c r="A179" s="10" t="s">
        <v>230</v>
      </c>
      <c r="B179" s="10" t="s">
        <v>164</v>
      </c>
      <c r="C179" s="10" t="s">
        <v>35</v>
      </c>
      <c r="D179" s="10">
        <v>2</v>
      </c>
      <c r="E179" s="10" t="s">
        <v>130</v>
      </c>
      <c r="F179" s="10" t="s">
        <v>209</v>
      </c>
      <c r="G179" s="10">
        <v>58</v>
      </c>
      <c r="H179" s="10">
        <v>39</v>
      </c>
      <c r="I179" s="10">
        <f t="shared" si="17"/>
        <v>33.052499999999995</v>
      </c>
      <c r="J179" s="10">
        <f t="shared" si="18"/>
        <v>32.758620689655174</v>
      </c>
      <c r="K179" s="2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>
      <c r="A180" s="10" t="s">
        <v>230</v>
      </c>
      <c r="B180" s="10" t="s">
        <v>164</v>
      </c>
      <c r="C180" s="10" t="s">
        <v>232</v>
      </c>
      <c r="D180" s="10">
        <v>2</v>
      </c>
      <c r="E180" s="10" t="s">
        <v>130</v>
      </c>
      <c r="F180" s="10" t="s">
        <v>209</v>
      </c>
      <c r="G180" s="10">
        <v>58</v>
      </c>
      <c r="H180" s="10">
        <v>39</v>
      </c>
      <c r="I180" s="10">
        <f t="shared" si="17"/>
        <v>33.052499999999995</v>
      </c>
      <c r="J180" s="10">
        <f t="shared" si="18"/>
        <v>32.758620689655174</v>
      </c>
      <c r="K180" s="2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>
      <c r="A181" s="10" t="s">
        <v>230</v>
      </c>
      <c r="B181" s="10" t="s">
        <v>164</v>
      </c>
      <c r="C181" s="10" t="s">
        <v>233</v>
      </c>
      <c r="D181" s="10">
        <v>2</v>
      </c>
      <c r="E181" s="10" t="s">
        <v>130</v>
      </c>
      <c r="F181" s="10" t="s">
        <v>209</v>
      </c>
      <c r="G181" s="10">
        <v>58</v>
      </c>
      <c r="H181" s="10">
        <v>39</v>
      </c>
      <c r="I181" s="10">
        <f t="shared" si="17"/>
        <v>33.052499999999995</v>
      </c>
      <c r="J181" s="10">
        <f t="shared" si="18"/>
        <v>32.758620689655174</v>
      </c>
      <c r="K181" s="2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>
      <c r="A182" s="10" t="s">
        <v>230</v>
      </c>
      <c r="B182" s="10" t="s">
        <v>164</v>
      </c>
      <c r="C182" s="10" t="s">
        <v>167</v>
      </c>
      <c r="D182" s="10">
        <v>4</v>
      </c>
      <c r="E182" s="10" t="s">
        <v>130</v>
      </c>
      <c r="F182" s="10" t="s">
        <v>209</v>
      </c>
      <c r="G182" s="10">
        <v>58</v>
      </c>
      <c r="H182" s="10">
        <v>39</v>
      </c>
      <c r="I182" s="10">
        <f t="shared" si="17"/>
        <v>33.052499999999995</v>
      </c>
      <c r="J182" s="10">
        <f t="shared" si="18"/>
        <v>32.758620689655174</v>
      </c>
      <c r="K182" s="2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>
      <c r="A183" s="10" t="s">
        <v>230</v>
      </c>
      <c r="B183" s="10" t="s">
        <v>164</v>
      </c>
      <c r="C183" s="10" t="s">
        <v>82</v>
      </c>
      <c r="D183" s="10">
        <v>2</v>
      </c>
      <c r="E183" s="10" t="s">
        <v>130</v>
      </c>
      <c r="F183" s="10" t="s">
        <v>209</v>
      </c>
      <c r="G183" s="10">
        <v>58</v>
      </c>
      <c r="H183" s="10">
        <v>39</v>
      </c>
      <c r="I183" s="10">
        <f t="shared" si="17"/>
        <v>33.052499999999995</v>
      </c>
      <c r="J183" s="10">
        <f t="shared" si="18"/>
        <v>32.758620689655174</v>
      </c>
      <c r="K183" s="2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>
      <c r="A184" s="10" t="s">
        <v>230</v>
      </c>
      <c r="B184" s="10" t="s">
        <v>164</v>
      </c>
      <c r="C184" s="10" t="s">
        <v>234</v>
      </c>
      <c r="D184" s="10">
        <v>4</v>
      </c>
      <c r="E184" s="10" t="s">
        <v>130</v>
      </c>
      <c r="F184" s="10" t="s">
        <v>209</v>
      </c>
      <c r="G184" s="10">
        <v>58</v>
      </c>
      <c r="H184" s="10">
        <v>39</v>
      </c>
      <c r="I184" s="10">
        <f t="shared" si="17"/>
        <v>33.052499999999995</v>
      </c>
      <c r="J184" s="10">
        <f t="shared" si="18"/>
        <v>32.758620689655174</v>
      </c>
      <c r="K184" s="2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>
      <c r="A185" s="10" t="s">
        <v>235</v>
      </c>
      <c r="B185" s="10" t="s">
        <v>211</v>
      </c>
      <c r="C185" s="10" t="s">
        <v>236</v>
      </c>
      <c r="D185" s="10">
        <v>4</v>
      </c>
      <c r="E185" s="10" t="s">
        <v>130</v>
      </c>
      <c r="F185" s="10" t="s">
        <v>174</v>
      </c>
      <c r="G185" s="10">
        <v>58</v>
      </c>
      <c r="H185" s="10">
        <v>29</v>
      </c>
      <c r="I185" s="10">
        <f t="shared" si="17"/>
        <v>24.577499999999997</v>
      </c>
      <c r="J185" s="10">
        <f t="shared" si="18"/>
        <v>50</v>
      </c>
      <c r="K185" s="2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>
      <c r="A186" s="10" t="s">
        <v>237</v>
      </c>
      <c r="B186" s="10" t="s">
        <v>177</v>
      </c>
      <c r="C186" s="10" t="s">
        <v>238</v>
      </c>
      <c r="D186" s="10" t="s">
        <v>208</v>
      </c>
      <c r="E186" s="10" t="s">
        <v>130</v>
      </c>
      <c r="F186" s="10" t="s">
        <v>239</v>
      </c>
      <c r="G186" s="10">
        <v>68</v>
      </c>
      <c r="H186" s="10">
        <v>49</v>
      </c>
      <c r="I186" s="10">
        <f t="shared" si="17"/>
        <v>41.527499999999996</v>
      </c>
      <c r="J186" s="10">
        <f t="shared" si="18"/>
        <v>27.941176470588236</v>
      </c>
      <c r="K186" s="2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>
      <c r="A187" s="10" t="s">
        <v>240</v>
      </c>
      <c r="B187" s="10" t="s">
        <v>164</v>
      </c>
      <c r="C187" s="10" t="s">
        <v>241</v>
      </c>
      <c r="D187" s="10" t="s">
        <v>208</v>
      </c>
      <c r="E187" s="10" t="s">
        <v>130</v>
      </c>
      <c r="F187" s="10" t="s">
        <v>239</v>
      </c>
      <c r="G187" s="10">
        <v>64</v>
      </c>
      <c r="H187" s="10">
        <v>39</v>
      </c>
      <c r="I187" s="10">
        <f t="shared" si="17"/>
        <v>33.052499999999995</v>
      </c>
      <c r="J187" s="10">
        <f t="shared" si="18"/>
        <v>39.0625</v>
      </c>
      <c r="K187" s="2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>
      <c r="A188" s="10" t="s">
        <v>242</v>
      </c>
      <c r="B188" s="10" t="s">
        <v>164</v>
      </c>
      <c r="C188" s="10" t="s">
        <v>243</v>
      </c>
      <c r="D188" s="10">
        <v>4</v>
      </c>
      <c r="E188" s="10" t="s">
        <v>130</v>
      </c>
      <c r="F188" s="10" t="s">
        <v>244</v>
      </c>
      <c r="G188" s="10">
        <v>74</v>
      </c>
      <c r="H188" s="10">
        <v>54</v>
      </c>
      <c r="I188" s="10">
        <f t="shared" si="17"/>
        <v>45.765000000000001</v>
      </c>
      <c r="J188" s="10">
        <f t="shared" si="18"/>
        <v>27.027027027027028</v>
      </c>
      <c r="K188" s="2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>
      <c r="A189" s="11" t="s">
        <v>245</v>
      </c>
      <c r="B189" s="11" t="s">
        <v>246</v>
      </c>
      <c r="C189" s="11" t="s">
        <v>122</v>
      </c>
      <c r="D189" s="11">
        <v>2</v>
      </c>
      <c r="E189" s="11" t="s">
        <v>130</v>
      </c>
      <c r="F189" s="11" t="s">
        <v>247</v>
      </c>
      <c r="G189" s="11">
        <v>98</v>
      </c>
      <c r="H189" s="11">
        <v>59</v>
      </c>
      <c r="I189" s="11">
        <f t="shared" si="17"/>
        <v>50.002499999999991</v>
      </c>
      <c r="J189" s="11">
        <f t="shared" si="18"/>
        <v>39.795918367346935</v>
      </c>
      <c r="K189" s="2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>
      <c r="A190" s="11" t="s">
        <v>248</v>
      </c>
      <c r="B190" s="11" t="s">
        <v>246</v>
      </c>
      <c r="C190" s="11" t="s">
        <v>97</v>
      </c>
      <c r="D190" s="11">
        <v>4</v>
      </c>
      <c r="E190" s="11" t="s">
        <v>130</v>
      </c>
      <c r="F190" s="11" t="s">
        <v>249</v>
      </c>
      <c r="G190" s="11">
        <v>118</v>
      </c>
      <c r="H190" s="11">
        <v>89</v>
      </c>
      <c r="I190" s="11">
        <f t="shared" si="17"/>
        <v>75.427499999999995</v>
      </c>
      <c r="J190" s="11">
        <f t="shared" si="18"/>
        <v>24.576271186440678</v>
      </c>
      <c r="K190" s="2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>
      <c r="A191" s="11" t="s">
        <v>248</v>
      </c>
      <c r="B191" s="11" t="s">
        <v>246</v>
      </c>
      <c r="C191" s="11" t="s">
        <v>250</v>
      </c>
      <c r="D191" s="11">
        <v>4</v>
      </c>
      <c r="E191" s="11" t="s">
        <v>130</v>
      </c>
      <c r="F191" s="11" t="s">
        <v>249</v>
      </c>
      <c r="G191" s="11">
        <v>118</v>
      </c>
      <c r="H191" s="11">
        <v>89</v>
      </c>
      <c r="I191" s="11">
        <f t="shared" si="17"/>
        <v>75.427499999999995</v>
      </c>
      <c r="J191" s="11">
        <f t="shared" si="18"/>
        <v>24.576271186440678</v>
      </c>
      <c r="K191" s="2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>
      <c r="A192" s="11" t="s">
        <v>251</v>
      </c>
      <c r="B192" s="11" t="s">
        <v>246</v>
      </c>
      <c r="C192" s="11" t="s">
        <v>252</v>
      </c>
      <c r="D192" s="11">
        <v>4</v>
      </c>
      <c r="E192" s="11" t="s">
        <v>130</v>
      </c>
      <c r="F192" s="11" t="s">
        <v>39</v>
      </c>
      <c r="G192" s="11">
        <v>128</v>
      </c>
      <c r="H192" s="11">
        <v>69</v>
      </c>
      <c r="I192" s="11">
        <f t="shared" si="17"/>
        <v>58.477499999999999</v>
      </c>
      <c r="J192" s="11">
        <f t="shared" si="18"/>
        <v>46.09375</v>
      </c>
      <c r="K192" s="2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>
      <c r="A193" s="11" t="s">
        <v>253</v>
      </c>
      <c r="B193" s="11" t="s">
        <v>254</v>
      </c>
      <c r="C193" s="11" t="s">
        <v>22</v>
      </c>
      <c r="D193" s="11">
        <v>6</v>
      </c>
      <c r="E193" s="11" t="s">
        <v>130</v>
      </c>
      <c r="F193" s="11" t="s">
        <v>255</v>
      </c>
      <c r="G193" s="11">
        <v>198</v>
      </c>
      <c r="H193" s="11">
        <v>99</v>
      </c>
      <c r="I193" s="11">
        <f t="shared" si="17"/>
        <v>83.902499999999989</v>
      </c>
      <c r="J193" s="11">
        <f t="shared" si="18"/>
        <v>50</v>
      </c>
      <c r="K193" s="2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>
      <c r="A194" s="11" t="s">
        <v>256</v>
      </c>
      <c r="B194" s="11" t="s">
        <v>246</v>
      </c>
      <c r="C194" s="11" t="s">
        <v>257</v>
      </c>
      <c r="D194" s="11">
        <v>2</v>
      </c>
      <c r="E194" s="11" t="s">
        <v>130</v>
      </c>
      <c r="F194" s="11" t="s">
        <v>258</v>
      </c>
      <c r="G194" s="11">
        <v>178</v>
      </c>
      <c r="H194" s="11">
        <v>119</v>
      </c>
      <c r="I194" s="11">
        <f t="shared" si="17"/>
        <v>100.85249999999999</v>
      </c>
      <c r="J194" s="11">
        <f t="shared" si="18"/>
        <v>33.146067415730336</v>
      </c>
      <c r="K194" s="2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>
      <c r="A195" s="11" t="s">
        <v>259</v>
      </c>
      <c r="B195" s="11" t="s">
        <v>246</v>
      </c>
      <c r="C195" s="11" t="s">
        <v>260</v>
      </c>
      <c r="D195" s="11">
        <v>4</v>
      </c>
      <c r="E195" s="11" t="s">
        <v>130</v>
      </c>
      <c r="F195" s="11" t="s">
        <v>56</v>
      </c>
      <c r="G195" s="11">
        <v>98</v>
      </c>
      <c r="H195" s="11">
        <v>69</v>
      </c>
      <c r="I195" s="11">
        <f t="shared" si="17"/>
        <v>58.477499999999999</v>
      </c>
      <c r="J195" s="11">
        <f t="shared" si="18"/>
        <v>29.591836734693878</v>
      </c>
      <c r="K195" s="2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>
      <c r="A196" s="11" t="s">
        <v>261</v>
      </c>
      <c r="B196" s="11" t="s">
        <v>246</v>
      </c>
      <c r="C196" s="11" t="s">
        <v>63</v>
      </c>
      <c r="D196" s="11" t="s">
        <v>262</v>
      </c>
      <c r="E196" s="11" t="s">
        <v>130</v>
      </c>
      <c r="F196" s="11" t="s">
        <v>263</v>
      </c>
      <c r="G196" s="11">
        <v>128</v>
      </c>
      <c r="H196" s="11">
        <v>128</v>
      </c>
      <c r="I196" s="11">
        <f t="shared" si="17"/>
        <v>108.47999999999999</v>
      </c>
      <c r="J196" s="11">
        <f t="shared" si="18"/>
        <v>0</v>
      </c>
      <c r="K196" s="2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>
      <c r="A197" s="11" t="s">
        <v>264</v>
      </c>
      <c r="B197" s="11" t="s">
        <v>246</v>
      </c>
      <c r="C197" s="11" t="s">
        <v>265</v>
      </c>
      <c r="D197" s="11" t="s">
        <v>262</v>
      </c>
      <c r="E197" s="11" t="s">
        <v>130</v>
      </c>
      <c r="F197" s="11" t="s">
        <v>263</v>
      </c>
      <c r="G197" s="11">
        <v>118</v>
      </c>
      <c r="H197" s="11">
        <v>118</v>
      </c>
      <c r="I197" s="11">
        <f t="shared" si="17"/>
        <v>100.00499999999998</v>
      </c>
      <c r="J197" s="11">
        <f t="shared" si="18"/>
        <v>0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>
      <c r="A198" s="11" t="s">
        <v>264</v>
      </c>
      <c r="B198" s="11" t="s">
        <v>246</v>
      </c>
      <c r="C198" s="11" t="s">
        <v>19</v>
      </c>
      <c r="D198" s="11" t="s">
        <v>262</v>
      </c>
      <c r="E198" s="11" t="s">
        <v>130</v>
      </c>
      <c r="F198" s="11" t="s">
        <v>263</v>
      </c>
      <c r="G198" s="11">
        <v>118</v>
      </c>
      <c r="H198" s="11">
        <v>118</v>
      </c>
      <c r="I198" s="11">
        <f t="shared" ref="I198:I200" si="19">H198*1.13*0.75</f>
        <v>100.00499999999998</v>
      </c>
      <c r="J198" s="11">
        <f t="shared" si="18"/>
        <v>0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>
      <c r="A199" s="11" t="s">
        <v>264</v>
      </c>
      <c r="B199" s="11" t="s">
        <v>246</v>
      </c>
      <c r="C199" s="11" t="s">
        <v>266</v>
      </c>
      <c r="D199" s="11" t="s">
        <v>262</v>
      </c>
      <c r="E199" s="11" t="s">
        <v>130</v>
      </c>
      <c r="F199" s="11" t="s">
        <v>263</v>
      </c>
      <c r="G199" s="11">
        <v>118</v>
      </c>
      <c r="H199" s="11">
        <v>118</v>
      </c>
      <c r="I199" s="11">
        <f t="shared" si="19"/>
        <v>100.00499999999998</v>
      </c>
      <c r="J199" s="11">
        <f t="shared" si="18"/>
        <v>0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>
      <c r="A200" s="11" t="s">
        <v>264</v>
      </c>
      <c r="B200" s="11" t="s">
        <v>246</v>
      </c>
      <c r="C200" s="11" t="s">
        <v>152</v>
      </c>
      <c r="D200" s="11" t="s">
        <v>262</v>
      </c>
      <c r="E200" s="11" t="s">
        <v>130</v>
      </c>
      <c r="F200" s="11" t="s">
        <v>263</v>
      </c>
      <c r="G200" s="11">
        <v>118</v>
      </c>
      <c r="H200" s="11">
        <v>89</v>
      </c>
      <c r="I200" s="11">
        <f t="shared" si="19"/>
        <v>75.427499999999995</v>
      </c>
      <c r="J200" s="11">
        <f t="shared" si="18"/>
        <v>24.576271186440678</v>
      </c>
      <c r="K200" s="3"/>
      <c r="L200" s="3">
        <f>SUM(I:I)</f>
        <v>9092.1949999999979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spans="1:28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spans="1:28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spans="1:28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spans="1:28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spans="1:28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spans="1:28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spans="1:28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 spans="1:2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 spans="1:28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 spans="1:28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 spans="1:28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 spans="1:28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 spans="1:28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 spans="1:28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 spans="1:28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 spans="1:28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 spans="1:28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 spans="1:2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 spans="1:28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  <row r="1020" spans="1:28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 spans="1:28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</row>
    <row r="1022" spans="1:28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</row>
    <row r="1023" spans="1:28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</row>
    <row r="1024" spans="1:28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</row>
    <row r="1025" spans="1:28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</row>
    <row r="1026" spans="1:28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</row>
    <row r="1027" spans="1:28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</row>
    <row r="1028" spans="1: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</row>
    <row r="1029" spans="1:28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</row>
    <row r="1030" spans="1:28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</row>
    <row r="1031" spans="1:28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</row>
    <row r="1032" spans="1:28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</row>
    <row r="1033" spans="1:28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</row>
    <row r="1034" spans="1:28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</row>
    <row r="1035" spans="1:28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</row>
    <row r="1036" spans="1:28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</row>
    <row r="1037" spans="1:28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</row>
    <row r="1038" spans="1:2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</row>
    <row r="1039" spans="1:28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</row>
    <row r="1040" spans="1:28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</row>
    <row r="1041" spans="1:28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</row>
    <row r="1042" spans="1:28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</row>
    <row r="1043" spans="1:28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</row>
    <row r="1044" spans="1:28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</row>
    <row r="1045" spans="1:28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</row>
    <row r="1046" spans="1:28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</row>
    <row r="1047" spans="1:28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</row>
    <row r="1048" spans="1:28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</row>
    <row r="1049" spans="1:28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</row>
    <row r="1050" spans="1:28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</row>
    <row r="1051" spans="1:28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</row>
    <row r="1052" spans="1:28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</row>
    <row r="1053" spans="1:28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</row>
    <row r="1054" spans="1:28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</row>
    <row r="1055" spans="1:28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</row>
    <row r="1056" spans="1:28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</row>
    <row r="1057" spans="1:28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</row>
    <row r="1058" spans="1:28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</row>
    <row r="1059" spans="1:28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</row>
    <row r="1060" spans="1:28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</row>
    <row r="1061" spans="1:28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</row>
    <row r="1062" spans="1:28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</row>
    <row r="1063" spans="1:28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</row>
    <row r="1064" spans="1:28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</row>
    <row r="1065" spans="1:28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</row>
    <row r="1066" spans="1:28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</row>
    <row r="1067" spans="1:28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</row>
    <row r="1068" spans="1:28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</row>
    <row r="1069" spans="1:28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</row>
    <row r="1070" spans="1:28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</row>
    <row r="1071" spans="1:28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</row>
    <row r="1072" spans="1:28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</row>
    <row r="1073" spans="1:28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</row>
    <row r="1074" spans="1:28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</row>
    <row r="1075" spans="1:28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</row>
    <row r="1076" spans="1:28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</row>
    <row r="1077" spans="1:28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</row>
    <row r="1078" spans="1:28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</row>
    <row r="1079" spans="1:28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</row>
    <row r="1080" spans="1:28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</row>
    <row r="1081" spans="1:28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</row>
    <row r="1082" spans="1:28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</row>
    <row r="1083" spans="1:28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</row>
    <row r="1084" spans="1:28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</row>
    <row r="1085" spans="1:28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</row>
    <row r="1086" spans="1:28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</row>
    <row r="1087" spans="1:28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</row>
    <row r="1088" spans="1:28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</row>
    <row r="1089" spans="1:28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</row>
    <row r="1090" spans="1:28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</row>
    <row r="1091" spans="1:28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</row>
    <row r="1092" spans="1:28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</row>
    <row r="1093" spans="1:28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</row>
    <row r="1094" spans="1:28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</row>
    <row r="1095" spans="1:28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</row>
    <row r="1096" spans="1:28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</row>
    <row r="1097" spans="1:28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Jie-Hee Park</cp:lastModifiedBy>
  <cp:lastPrinted>2022-12-01T04:05:53Z</cp:lastPrinted>
  <dcterms:created xsi:type="dcterms:W3CDTF">2022-12-01T04:05:32Z</dcterms:created>
  <dcterms:modified xsi:type="dcterms:W3CDTF">2023-03-17T15:54:26Z</dcterms:modified>
</cp:coreProperties>
</file>