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PAN CHRISTIAN\Desktop\"/>
    </mc:Choice>
  </mc:AlternateContent>
  <xr:revisionPtr revIDLastSave="0" documentId="8_{1475B0F9-F6B8-464E-9462-B0A5C0A41625}" xr6:coauthVersionLast="47" xr6:coauthVersionMax="47" xr10:uidLastSave="{00000000-0000-0000-0000-000000000000}"/>
  <bookViews>
    <workbookView xWindow="-108" yWindow="-108" windowWidth="23256" windowHeight="12456" xr2:uid="{8D9B888C-EA85-4F4F-B001-A09E240F9E1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C45" i="1"/>
  <c r="C10" i="1"/>
  <c r="C11" i="1"/>
  <c r="F31" i="1"/>
  <c r="C41" i="1" s="1"/>
  <c r="G32" i="1"/>
  <c r="D42" i="1" s="1"/>
  <c r="F32" i="1"/>
  <c r="G31" i="1"/>
  <c r="D41" i="1" s="1"/>
  <c r="C46" i="1" l="1"/>
  <c r="C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tc={F2AD9C8B-7F91-4F36-8268-15D44AF963FB}</author>
    <author>tc={82A60D65-C1F7-413D-BBD4-BB74E8087B9B}</author>
    <author>tc={66A2A9E8-06F3-4606-B3F2-F6ACB7B96231}</author>
    <author>tc={CE6E9BCA-B797-4CED-9184-B91A6B216737}</author>
    <author>tc={C5B389B3-1749-4E8B-8765-339B62E07A93}</author>
  </authors>
  <commentList>
    <comment ref="A3" authorId="0" shapeId="0" xr:uid="{F2AD9C8B-7F91-4F36-8268-15D44AF963FB}">
      <text>
        <t xml:space="preserve">[Threaded comment]
Your version of Excel allows you to read this threaded comment; however, any edits to it will get removed if the file is opened in a newer version of Excel. Learn more: https://go.microsoft.com/fwlink/?linkid=870924
Comment:
    Question 1. There is an assumption that there is no significant difference between boys and
girls with respect to intelligence. Tests are conducted on two groups and the following are
the observations </t>
      </text>
    </comment>
    <comment ref="C12" authorId="1" shapeId="0" xr:uid="{82A60D65-C1F7-413D-BBD4-BB74E8087B9B}">
      <text>
        <t>[Threaded comment]
Your version of Excel allows you to read this threaded comment; however, any edits to it will get removed if the file is opened in a newer version of Excel. Learn more: https://go.microsoft.com/fwlink/?linkid=870924
Comment:
    Here our Z-Stats is greater then Z Critical,Therefor Null Hypotises Rejected.
There is  a significant Different in Intelligence.</t>
      </text>
    </comment>
    <comment ref="B22" authorId="2" shapeId="0" xr:uid="{66A2A9E8-06F3-4606-B3F2-F6ACB7B96231}">
      <text>
        <t>[Threaded comment]
Your version of Excel allows you to read this threaded comment; however, any edits to it will get removed if the file is opened in a newer version of Excel. Learn more: https://go.microsoft.com/fwlink/?linkid=870924
Comment:
    Analyze the below data and tell whether you can conclude that smoking causes
cancer or not?</t>
      </text>
    </comment>
    <comment ref="B49" authorId="3" shapeId="0" xr:uid="{CE6E9BCA-B797-4CED-9184-B91A6B216737}">
      <text>
        <t>[Threaded comment]
Your version of Excel allows you to read this threaded comment; however, any edits to it will get removed if the file is opened in a newer version of Excel. Learn more: https://go.microsoft.com/fwlink/?linkid=870924
Comment:
    Null Hypothesis: SMOKING CAUSES CANCER !
ALTERNATE HYPOTHESIS : SMOKING DOES NOT CAUSES CANCER.</t>
      </text>
    </comment>
    <comment ref="B51" authorId="4" shapeId="0" xr:uid="{C5B389B3-1749-4E8B-8765-339B62E07A93}">
      <text>
        <t>[Threaded comment]
Your version of Excel allows you to read this threaded comment; however, any edits to it will get removed if the file is opened in a newer version of Excel. Learn more: https://go.microsoft.com/fwlink/?linkid=870924
Comment:
    P&gt;0.05 null Hypothesis accepted
P&lt;0.05 null Hypothesis rejected
Since our p-value is greater then 0.05, we Failed to reject the Null Hypothesis.</t>
      </text>
    </comment>
  </commentList>
</comments>
</file>

<file path=xl/sharedStrings.xml><?xml version="1.0" encoding="utf-8"?>
<sst xmlns="http://schemas.openxmlformats.org/spreadsheetml/2006/main" count="43" uniqueCount="37">
  <si>
    <t>mean</t>
  </si>
  <si>
    <t>s.d</t>
  </si>
  <si>
    <t>size</t>
  </si>
  <si>
    <t xml:space="preserve">Girls </t>
  </si>
  <si>
    <t>boys</t>
  </si>
  <si>
    <t xml:space="preserve">Z- STATISTICS </t>
  </si>
  <si>
    <t>Z-CRITICAL</t>
  </si>
  <si>
    <t>Significane level of 0.05</t>
  </si>
  <si>
    <t xml:space="preserve">Conclusion  </t>
  </si>
  <si>
    <t>Question 1</t>
  </si>
  <si>
    <t>Question 2</t>
  </si>
  <si>
    <t xml:space="preserve"> Diagnosed as cancer</t>
  </si>
  <si>
    <t>Without Cancer</t>
  </si>
  <si>
    <t>Total</t>
  </si>
  <si>
    <t>Category</t>
  </si>
  <si>
    <t>SMOKERS</t>
  </si>
  <si>
    <t>NON-SMOKERS</t>
  </si>
  <si>
    <t>TOTAL</t>
  </si>
  <si>
    <t xml:space="preserve">Obseved value </t>
  </si>
  <si>
    <t>Diagnosed as cancer</t>
  </si>
  <si>
    <t>smokers</t>
  </si>
  <si>
    <t>non-smokers</t>
  </si>
  <si>
    <t xml:space="preserve">Expected </t>
  </si>
  <si>
    <t xml:space="preserve"> without  canacer</t>
  </si>
  <si>
    <t>diagnosed as cancer</t>
  </si>
  <si>
    <t>without cancer</t>
  </si>
  <si>
    <t xml:space="preserve">formula to find expected value </t>
  </si>
  <si>
    <t xml:space="preserve"> row total *column total/overrall total</t>
  </si>
  <si>
    <t xml:space="preserve">Chi-Square test of Independence </t>
  </si>
  <si>
    <t>(O-E)^2/E</t>
  </si>
  <si>
    <t>chi-square (χ2)Sumation of  all values</t>
  </si>
  <si>
    <t>p-value</t>
  </si>
  <si>
    <t>df = (no.of rows-1)*(no.of colums-1)</t>
  </si>
  <si>
    <t>Hypothesis</t>
  </si>
  <si>
    <t>5% LoS (Level of Significance)</t>
  </si>
  <si>
    <t xml:space="preserve">Conclusion </t>
  </si>
  <si>
    <t>Z-Test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</si>
</sst>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1"/>
      <color theme="5" tint="-0.499984740745262"/>
      <name val="Calibri"/>
      <family val="2"/>
      <scheme val="minor"/>
    </font>
    <font>
      <sz val="11"/>
      <color rgb="FF00B050"/>
      <name val="Calibri"/>
      <family val="2"/>
      <scheme val="minor"/>
    </font>
    <font>
      <b/>
      <sz val="12"/>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0" fillId="0" borderId="1" xfId="0" applyBorder="1"/>
    <xf numFmtId="0" fontId="0" fillId="0" borderId="1" xfId="0" applyBorder="1" applyAlignment="1">
      <alignment horizontal="center" vertical="center"/>
    </xf>
    <xf numFmtId="0" fontId="0" fillId="0" borderId="2" xfId="0" applyBorder="1" applyAlignment="1">
      <alignment horizontal="center" vertical="center"/>
    </xf>
    <xf numFmtId="0" fontId="0" fillId="3" borderId="1" xfId="0" applyFill="1" applyBorder="1" applyAlignment="1">
      <alignment horizontal="center" vertical="center"/>
    </xf>
    <xf numFmtId="0" fontId="2" fillId="0" borderId="2" xfId="0" applyFont="1" applyBorder="1" applyAlignment="1">
      <alignment horizontal="center" vertical="center"/>
    </xf>
    <xf numFmtId="0" fontId="0" fillId="2" borderId="1" xfId="0" applyFill="1" applyBorder="1" applyAlignment="1">
      <alignment horizontal="center" vertical="center"/>
    </xf>
    <xf numFmtId="0" fontId="3"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0" xfId="0" applyFont="1" applyAlignment="1">
      <alignment horizontal="center" vertical="center"/>
    </xf>
    <xf numFmtId="0" fontId="0" fillId="0" borderId="0" xfId="0" applyAlignment="1">
      <alignment horizontal="center" vertical="center"/>
    </xf>
    <xf numFmtId="0" fontId="0" fillId="0" borderId="8" xfId="0" applyBorder="1"/>
    <xf numFmtId="0" fontId="0" fillId="2" borderId="9" xfId="0" applyFill="1" applyBorder="1"/>
    <xf numFmtId="0" fontId="0" fillId="2" borderId="8" xfId="0" applyFill="1" applyBorder="1"/>
    <xf numFmtId="0" fontId="0" fillId="3" borderId="8" xfId="0" applyFill="1" applyBorder="1"/>
    <xf numFmtId="0" fontId="0" fillId="2" borderId="0" xfId="0" applyFill="1"/>
    <xf numFmtId="0" fontId="1" fillId="0" borderId="0" xfId="0" applyFont="1"/>
    <xf numFmtId="0" fontId="0" fillId="4" borderId="0" xfId="0" applyFill="1"/>
    <xf numFmtId="0" fontId="0" fillId="0" borderId="10" xfId="0" applyBorder="1"/>
    <xf numFmtId="0" fontId="0" fillId="0" borderId="11" xfId="0" applyBorder="1"/>
    <xf numFmtId="0" fontId="0" fillId="0" borderId="12" xfId="0" applyBorder="1"/>
    <xf numFmtId="0" fontId="1" fillId="0" borderId="8" xfId="0" applyFont="1" applyBorder="1"/>
    <xf numFmtId="0" fontId="5" fillId="0" borderId="0" xfId="0" applyFont="1" applyAlignment="1">
      <alignment horizontal="center" vertical="center"/>
    </xf>
    <xf numFmtId="0" fontId="4" fillId="0" borderId="0" xfId="0" applyFont="1" applyAlignment="1">
      <alignment horizontal="center"/>
    </xf>
    <xf numFmtId="0" fontId="0" fillId="0" borderId="13" xfId="0" applyBorder="1"/>
    <xf numFmtId="0" fontId="0" fillId="0" borderId="14" xfId="0" applyBorder="1"/>
    <xf numFmtId="0" fontId="0" fillId="0" borderId="1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panchristian2003@gmail.com" id="{BE432882-7F90-4D4C-9E51-7CD59E71A92B}" userId="1af51e07871a087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18T06:56:14.76" personId="{BE432882-7F90-4D4C-9E51-7CD59E71A92B}" id="{F2AD9C8B-7F91-4F36-8268-15D44AF963FB}">
    <text xml:space="preserve">Question 1. There is an assumption that there is no significant difference between boys and
girls with respect to intelligence. Tests are conducted on two groups and the following are
the observations </text>
  </threadedComment>
  <threadedComment ref="C12" dT="2024-01-18T06:52:02.98" personId="{BE432882-7F90-4D4C-9E51-7CD59E71A92B}" id="{82A60D65-C1F7-413D-BBD4-BB74E8087B9B}">
    <text>Here our Z-Stats is greater then Z Critical,Therefor Null Hypotises Rejected.
There is  a significant Different in Intelligence.</text>
  </threadedComment>
  <threadedComment ref="B22" dT="2024-01-18T07:27:36.51" personId="{BE432882-7F90-4D4C-9E51-7CD59E71A92B}" id="{66A2A9E8-06F3-4606-B3F2-F6ACB7B96231}">
    <text>Analyze the below data and tell whether you can conclude that smoking causes
cancer or not?</text>
  </threadedComment>
  <threadedComment ref="B49" dT="2024-01-18T08:00:23.42" personId="{BE432882-7F90-4D4C-9E51-7CD59E71A92B}" id="{CE6E9BCA-B797-4CED-9184-B91A6B216737}">
    <text>Null Hypothesis: SMOKING CAUSES CANCER !
ALTERNATE HYPOTHESIS : SMOKING DOES NOT CAUSES CANCER.</text>
  </threadedComment>
  <threadedComment ref="B51" dT="2024-01-18T08:05:07.72" personId="{BE432882-7F90-4D4C-9E51-7CD59E71A92B}" id="{C5B389B3-1749-4E8B-8765-339B62E07A93}">
    <text>P&gt;0.05 null Hypothesis accepted
P&lt;0.05 null Hypothesis rejected
Since our p-value is greater then 0.05, we Failed to reject the Null Hypothesis.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70F1-7414-4240-8D63-AB3D477CB401}">
  <dimension ref="A1:H54"/>
  <sheetViews>
    <sheetView tabSelected="1" zoomScale="105" workbookViewId="0">
      <selection activeCell="H47" sqref="H47"/>
    </sheetView>
  </sheetViews>
  <sheetFormatPr defaultRowHeight="14.4" x14ac:dyDescent="0.3"/>
  <cols>
    <col min="1" max="1" width="13.6640625" bestFit="1" customWidth="1"/>
    <col min="2" max="2" width="32.77734375" bestFit="1" customWidth="1"/>
    <col min="3" max="3" width="17.6640625" bestFit="1" customWidth="1"/>
    <col min="4" max="4" width="13.33203125" bestFit="1" customWidth="1"/>
    <col min="5" max="5" width="11.5546875" bestFit="1" customWidth="1"/>
    <col min="6" max="6" width="17.6640625" bestFit="1" customWidth="1"/>
    <col min="7" max="7" width="13.33203125" bestFit="1" customWidth="1"/>
    <col min="8" max="8" width="31.5546875" customWidth="1"/>
    <col min="9" max="9" width="40.109375" customWidth="1"/>
    <col min="11" max="11" width="12" bestFit="1" customWidth="1"/>
  </cols>
  <sheetData>
    <row r="1" spans="1:8" ht="15" thickBot="1" x14ac:dyDescent="0.35">
      <c r="A1" s="28"/>
      <c r="B1" s="29"/>
      <c r="C1" s="29"/>
      <c r="D1" s="29"/>
      <c r="E1" s="29"/>
      <c r="F1" s="29"/>
      <c r="G1" s="29"/>
      <c r="H1" s="30"/>
    </row>
    <row r="2" spans="1:8" ht="21" x14ac:dyDescent="0.3">
      <c r="A2" s="11"/>
      <c r="B2" s="26" t="s">
        <v>36</v>
      </c>
      <c r="H2" s="12"/>
    </row>
    <row r="3" spans="1:8" x14ac:dyDescent="0.3">
      <c r="A3" s="25" t="s">
        <v>9</v>
      </c>
      <c r="B3" s="1"/>
      <c r="C3" s="1"/>
      <c r="D3" s="1"/>
      <c r="H3" s="12"/>
    </row>
    <row r="4" spans="1:8" x14ac:dyDescent="0.3">
      <c r="A4" s="15"/>
      <c r="B4" s="2" t="s">
        <v>0</v>
      </c>
      <c r="C4" s="2" t="s">
        <v>1</v>
      </c>
      <c r="D4" s="2" t="s">
        <v>2</v>
      </c>
      <c r="H4" s="12"/>
    </row>
    <row r="5" spans="1:8" x14ac:dyDescent="0.3">
      <c r="A5" s="17" t="s">
        <v>3</v>
      </c>
      <c r="B5" s="1">
        <v>89</v>
      </c>
      <c r="C5" s="1">
        <v>4</v>
      </c>
      <c r="D5" s="1">
        <v>50</v>
      </c>
      <c r="H5" s="12"/>
    </row>
    <row r="6" spans="1:8" x14ac:dyDescent="0.3">
      <c r="A6" s="17" t="s">
        <v>4</v>
      </c>
      <c r="B6" s="1">
        <v>82</v>
      </c>
      <c r="C6" s="1">
        <v>9</v>
      </c>
      <c r="D6" s="1">
        <v>120</v>
      </c>
      <c r="H6" s="12"/>
    </row>
    <row r="7" spans="1:8" x14ac:dyDescent="0.3">
      <c r="A7" s="11"/>
      <c r="H7" s="12"/>
    </row>
    <row r="8" spans="1:8" x14ac:dyDescent="0.3">
      <c r="A8" s="11"/>
      <c r="H8" s="12"/>
    </row>
    <row r="9" spans="1:8" x14ac:dyDescent="0.3">
      <c r="A9" s="11"/>
      <c r="H9" s="12"/>
    </row>
    <row r="10" spans="1:8" x14ac:dyDescent="0.3">
      <c r="A10" s="11"/>
      <c r="B10" t="s">
        <v>5</v>
      </c>
      <c r="C10">
        <f>(89-82)/SQRT((4^2/50) + (9^2/120))</f>
        <v>7.0175658996391963</v>
      </c>
      <c r="H10" s="12"/>
    </row>
    <row r="11" spans="1:8" x14ac:dyDescent="0.3">
      <c r="A11" s="11"/>
      <c r="B11" t="s">
        <v>6</v>
      </c>
      <c r="C11">
        <f>_xlfn.NORM.S.INV(0.005)</f>
        <v>-2.5758293035488999</v>
      </c>
      <c r="H11" s="12"/>
    </row>
    <row r="12" spans="1:8" x14ac:dyDescent="0.3">
      <c r="A12" s="11"/>
      <c r="B12" t="s">
        <v>7</v>
      </c>
      <c r="C12" s="7" t="s">
        <v>8</v>
      </c>
      <c r="H12" s="12"/>
    </row>
    <row r="13" spans="1:8" x14ac:dyDescent="0.3">
      <c r="A13" s="11"/>
      <c r="H13" s="12"/>
    </row>
    <row r="14" spans="1:8" x14ac:dyDescent="0.3">
      <c r="A14" s="11"/>
      <c r="H14" s="12"/>
    </row>
    <row r="15" spans="1:8" x14ac:dyDescent="0.3">
      <c r="A15" s="11"/>
      <c r="H15" s="12"/>
    </row>
    <row r="16" spans="1:8" x14ac:dyDescent="0.3">
      <c r="A16" s="11"/>
      <c r="H16" s="12"/>
    </row>
    <row r="17" spans="1:8" ht="15" thickBot="1" x14ac:dyDescent="0.35">
      <c r="A17" s="22"/>
      <c r="B17" s="23"/>
      <c r="C17" s="23"/>
      <c r="D17" s="23"/>
      <c r="E17" s="23"/>
      <c r="F17" s="23"/>
      <c r="G17" s="23"/>
      <c r="H17" s="24"/>
    </row>
    <row r="18" spans="1:8" ht="15" thickBot="1" x14ac:dyDescent="0.35"/>
    <row r="19" spans="1:8" x14ac:dyDescent="0.3">
      <c r="A19" s="8"/>
      <c r="B19" s="9"/>
      <c r="C19" s="9"/>
      <c r="D19" s="9"/>
      <c r="E19" s="9"/>
      <c r="F19" s="9"/>
      <c r="G19" s="9"/>
      <c r="H19" s="10"/>
    </row>
    <row r="20" spans="1:8" x14ac:dyDescent="0.3">
      <c r="A20" s="11"/>
      <c r="H20" s="12"/>
    </row>
    <row r="21" spans="1:8" ht="15.6" x14ac:dyDescent="0.3">
      <c r="A21" s="11"/>
      <c r="B21" s="27" t="s">
        <v>28</v>
      </c>
      <c r="H21" s="12"/>
    </row>
    <row r="22" spans="1:8" x14ac:dyDescent="0.3">
      <c r="A22" s="11"/>
      <c r="B22" s="13" t="s">
        <v>10</v>
      </c>
      <c r="D22" s="14"/>
      <c r="H22" s="12"/>
    </row>
    <row r="23" spans="1:8" x14ac:dyDescent="0.3">
      <c r="A23" s="15" t="s">
        <v>14</v>
      </c>
      <c r="B23" s="6" t="s">
        <v>11</v>
      </c>
      <c r="C23" s="6" t="s">
        <v>12</v>
      </c>
      <c r="D23" s="4" t="s">
        <v>13</v>
      </c>
      <c r="H23" s="12"/>
    </row>
    <row r="24" spans="1:8" x14ac:dyDescent="0.3">
      <c r="A24" s="16" t="s">
        <v>15</v>
      </c>
      <c r="B24" s="3">
        <v>220</v>
      </c>
      <c r="C24" s="3">
        <v>230</v>
      </c>
      <c r="D24" s="3">
        <v>450</v>
      </c>
      <c r="H24" s="12"/>
    </row>
    <row r="25" spans="1:8" x14ac:dyDescent="0.3">
      <c r="A25" s="17" t="s">
        <v>16</v>
      </c>
      <c r="B25" s="3">
        <v>350</v>
      </c>
      <c r="C25" s="3">
        <v>640</v>
      </c>
      <c r="D25" s="3">
        <v>990</v>
      </c>
      <c r="H25" s="12"/>
    </row>
    <row r="26" spans="1:8" x14ac:dyDescent="0.3">
      <c r="A26" s="18" t="s">
        <v>17</v>
      </c>
      <c r="B26" s="3">
        <v>570</v>
      </c>
      <c r="C26" s="3">
        <v>870</v>
      </c>
      <c r="D26" s="5">
        <v>1440</v>
      </c>
      <c r="H26" s="12"/>
    </row>
    <row r="27" spans="1:8" x14ac:dyDescent="0.3">
      <c r="A27" s="11"/>
      <c r="H27" s="12"/>
    </row>
    <row r="28" spans="1:8" x14ac:dyDescent="0.3">
      <c r="A28" s="11"/>
      <c r="H28" s="12"/>
    </row>
    <row r="29" spans="1:8" x14ac:dyDescent="0.3">
      <c r="A29" s="11"/>
      <c r="B29" s="19" t="s">
        <v>18</v>
      </c>
      <c r="F29" s="19" t="s">
        <v>22</v>
      </c>
      <c r="H29" s="12"/>
    </row>
    <row r="30" spans="1:8" x14ac:dyDescent="0.3">
      <c r="A30" s="11"/>
      <c r="B30" t="s">
        <v>19</v>
      </c>
      <c r="C30" t="s">
        <v>23</v>
      </c>
      <c r="F30" t="s">
        <v>24</v>
      </c>
      <c r="G30" t="s">
        <v>25</v>
      </c>
      <c r="H30" s="12"/>
    </row>
    <row r="31" spans="1:8" x14ac:dyDescent="0.3">
      <c r="A31" s="11" t="s">
        <v>20</v>
      </c>
      <c r="B31">
        <v>220</v>
      </c>
      <c r="C31">
        <v>230</v>
      </c>
      <c r="E31" t="s">
        <v>20</v>
      </c>
      <c r="F31">
        <f>B26*D24/D26</f>
        <v>178.125</v>
      </c>
      <c r="G31">
        <f>C26*D25/D26</f>
        <v>598.125</v>
      </c>
      <c r="H31" s="12"/>
    </row>
    <row r="32" spans="1:8" x14ac:dyDescent="0.3">
      <c r="A32" s="11" t="s">
        <v>21</v>
      </c>
      <c r="B32">
        <v>350</v>
      </c>
      <c r="C32">
        <v>640</v>
      </c>
      <c r="E32" t="s">
        <v>21</v>
      </c>
      <c r="F32">
        <f>B26*D24/D26</f>
        <v>178.125</v>
      </c>
      <c r="G32">
        <f>C26*D25/D26</f>
        <v>598.125</v>
      </c>
      <c r="H32" s="12"/>
    </row>
    <row r="33" spans="1:8" x14ac:dyDescent="0.3">
      <c r="A33" s="11"/>
      <c r="H33" s="12"/>
    </row>
    <row r="34" spans="1:8" x14ac:dyDescent="0.3">
      <c r="A34" s="11"/>
      <c r="H34" s="12"/>
    </row>
    <row r="35" spans="1:8" x14ac:dyDescent="0.3">
      <c r="A35" s="11"/>
      <c r="B35" s="20" t="s">
        <v>26</v>
      </c>
      <c r="H35" s="12"/>
    </row>
    <row r="36" spans="1:8" x14ac:dyDescent="0.3">
      <c r="A36" s="11"/>
      <c r="B36" s="21" t="s">
        <v>27</v>
      </c>
      <c r="H36" s="12"/>
    </row>
    <row r="37" spans="1:8" x14ac:dyDescent="0.3">
      <c r="A37" s="11"/>
      <c r="H37" s="12"/>
    </row>
    <row r="38" spans="1:8" x14ac:dyDescent="0.3">
      <c r="A38" s="11"/>
      <c r="H38" s="12"/>
    </row>
    <row r="39" spans="1:8" x14ac:dyDescent="0.3">
      <c r="A39" s="11"/>
      <c r="B39" s="21" t="s">
        <v>29</v>
      </c>
      <c r="H39" s="12"/>
    </row>
    <row r="40" spans="1:8" x14ac:dyDescent="0.3">
      <c r="A40" s="11"/>
      <c r="C40" t="s">
        <v>24</v>
      </c>
      <c r="D40" t="s">
        <v>25</v>
      </c>
      <c r="H40" s="12"/>
    </row>
    <row r="41" spans="1:8" x14ac:dyDescent="0.3">
      <c r="A41" s="11"/>
      <c r="B41" t="s">
        <v>20</v>
      </c>
      <c r="C41">
        <f>(B24-F31)^2/F31</f>
        <v>9.8442982456140342</v>
      </c>
      <c r="D41">
        <f>(C24-G31)^2/G31</f>
        <v>226.56805120167189</v>
      </c>
      <c r="H41" s="12"/>
    </row>
    <row r="42" spans="1:8" x14ac:dyDescent="0.3">
      <c r="A42" s="11"/>
      <c r="B42" t="s">
        <v>21</v>
      </c>
      <c r="C42">
        <f>(B25-F32)^2/F32</f>
        <v>165.84429824561403</v>
      </c>
      <c r="D42">
        <f>(C25-G32)^2/G32</f>
        <v>2.931687565308255</v>
      </c>
      <c r="H42" s="12"/>
    </row>
    <row r="43" spans="1:8" x14ac:dyDescent="0.3">
      <c r="A43" s="11"/>
      <c r="H43" s="12"/>
    </row>
    <row r="44" spans="1:8" x14ac:dyDescent="0.3">
      <c r="A44" s="11"/>
      <c r="H44" s="12"/>
    </row>
    <row r="45" spans="1:8" x14ac:dyDescent="0.3">
      <c r="A45" s="11"/>
      <c r="B45" s="21" t="s">
        <v>30</v>
      </c>
      <c r="C45">
        <f>SUM(C41,D41,C42,D42)</f>
        <v>405.18833525820821</v>
      </c>
      <c r="H45" s="12"/>
    </row>
    <row r="46" spans="1:8" x14ac:dyDescent="0.3">
      <c r="A46" s="11"/>
      <c r="B46" s="21" t="s">
        <v>32</v>
      </c>
      <c r="C46">
        <f>SUM(COUNT(F31:F32)-1)*SUM(COUNT(F31:G31)-1)</f>
        <v>1</v>
      </c>
      <c r="H46" s="12"/>
    </row>
    <row r="47" spans="1:8" x14ac:dyDescent="0.3">
      <c r="A47" s="11"/>
      <c r="B47" s="21" t="s">
        <v>31</v>
      </c>
      <c r="C47">
        <f>_xlfn.CHISQ.DIST.RT(C45,C46)</f>
        <v>4.0880596841355845E-90</v>
      </c>
      <c r="H47" s="12"/>
    </row>
    <row r="48" spans="1:8" x14ac:dyDescent="0.3">
      <c r="A48" s="11"/>
      <c r="H48" s="12"/>
    </row>
    <row r="49" spans="1:8" x14ac:dyDescent="0.3">
      <c r="A49" s="11"/>
      <c r="B49" s="7" t="s">
        <v>33</v>
      </c>
      <c r="H49" s="12"/>
    </row>
    <row r="50" spans="1:8" x14ac:dyDescent="0.3">
      <c r="A50" s="11"/>
      <c r="B50" s="14" t="s">
        <v>34</v>
      </c>
      <c r="H50" s="12"/>
    </row>
    <row r="51" spans="1:8" x14ac:dyDescent="0.3">
      <c r="A51" s="11"/>
      <c r="B51" s="7" t="s">
        <v>35</v>
      </c>
      <c r="H51" s="12"/>
    </row>
    <row r="52" spans="1:8" x14ac:dyDescent="0.3">
      <c r="A52" s="11"/>
      <c r="H52" s="12"/>
    </row>
    <row r="53" spans="1:8" x14ac:dyDescent="0.3">
      <c r="A53" s="11"/>
      <c r="H53" s="12"/>
    </row>
    <row r="54" spans="1:8" ht="15" thickBot="1" x14ac:dyDescent="0.35">
      <c r="A54" s="22"/>
      <c r="B54" s="23"/>
      <c r="C54" s="23"/>
      <c r="D54" s="23"/>
      <c r="E54" s="23"/>
      <c r="F54" s="23"/>
      <c r="G54" s="23"/>
      <c r="H54" s="2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arpanchristian2003@gmail.com</dc:creator>
  <cp:lastModifiedBy>arpanchristian2003@gmail.com</cp:lastModifiedBy>
  <dcterms:created xsi:type="dcterms:W3CDTF">2024-01-18T04:13:02Z</dcterms:created>
  <dcterms:modified xsi:type="dcterms:W3CDTF">2024-02-14T12:51:02Z</dcterms:modified>
</cp:coreProperties>
</file>