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6610" activeTab="5"/>
  </bookViews>
  <sheets>
    <sheet name="Slide 7" sheetId="1" r:id="rId1"/>
    <sheet name="Slide 8" sheetId="2" r:id="rId2"/>
    <sheet name="Slide 9" sheetId="3" r:id="rId3"/>
    <sheet name="Slide 29" sheetId="4" r:id="rId4"/>
    <sheet name="Slide 30" sheetId="5" r:id="rId5"/>
    <sheet name="Slide 3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I6" i="2" s="1"/>
</calcChain>
</file>

<file path=xl/sharedStrings.xml><?xml version="1.0" encoding="utf-8"?>
<sst xmlns="http://schemas.openxmlformats.org/spreadsheetml/2006/main" count="50" uniqueCount="33">
  <si>
    <t>S&amp;P BSE SME IPO Index</t>
  </si>
  <si>
    <t>BSE SENSEX</t>
  </si>
  <si>
    <t>Period</t>
  </si>
  <si>
    <t>5 Year Returns</t>
  </si>
  <si>
    <t>*As on April 27, 2024</t>
  </si>
  <si>
    <t>An investment of Rs 1Lakh into the Nifty 50 index a year ago would have yield Rs 1.21 Lakhs today. In contrast, the same investment in the S&amp;P BSE SME IPO index would have yield Rs 2.69 Lakhs.</t>
  </si>
  <si>
    <t>Over the past 5 years, the S&amp;P
BSE SME IPO index grew more than 30 times, whereas the BSE Sensex grew just under 2 times.</t>
  </si>
  <si>
    <t>Power of investment in SME and keeping faith – if you had invested INR 1 Lakh in 2012 in the SME Index, your wealth would have increased to ~ INR 6.83 Cr now</t>
  </si>
  <si>
    <t>Rajshree Polypack Limited</t>
  </si>
  <si>
    <t>IRIS Business Services Limited</t>
  </si>
  <si>
    <t>EKI Energy Services Limited</t>
  </si>
  <si>
    <t>Stocks</t>
  </si>
  <si>
    <t>Investor</t>
  </si>
  <si>
    <t>Sunil Singhania</t>
  </si>
  <si>
    <t>Madhusudan Kela</t>
  </si>
  <si>
    <t>Current Market Cap</t>
  </si>
  <si>
    <t>Mukul Agarwal</t>
  </si>
  <si>
    <t>Porinju Velivath</t>
  </si>
  <si>
    <t>Current</t>
  </si>
  <si>
    <t>Exit</t>
  </si>
  <si>
    <t>Rakesh Jhunjhunwala</t>
  </si>
  <si>
    <t>Company</t>
  </si>
  <si>
    <t>Market Cap (Exit/Current)</t>
  </si>
  <si>
    <t>Tata Tea</t>
  </si>
  <si>
    <t>Sesa Goa (vedanta)</t>
  </si>
  <si>
    <t>Titan Company Ltd</t>
  </si>
  <si>
    <t>Lupin</t>
  </si>
  <si>
    <t>M-cap Entry</t>
  </si>
  <si>
    <t>B&amp;B Triplewall Containers</t>
  </si>
  <si>
    <t>Price</t>
  </si>
  <si>
    <t>BEW Engineering Limited</t>
  </si>
  <si>
    <t>Share price</t>
  </si>
  <si>
    <t>Brand concepts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</si>
</sst>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0" borderId="0" xfId="0" applyFont="1"/>
    <xf numFmtId="10" fontId="0" fillId="0" borderId="0" xfId="0" applyNumberFormat="1"/>
    <xf numFmtId="9" fontId="0" fillId="0" borderId="0" xfId="2" applyFont="1"/>
    <xf numFmtId="43" fontId="0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C1" sqref="C1:C64"/>
    </sheetView>
  </sheetViews>
  <sheetFormatPr defaultRowHeight="14.5" x14ac:dyDescent="0.35"/>
  <cols>
    <col min="2" max="2" width="14.26953125" customWidth="1"/>
    <col min="3" max="3" width="20.54296875" bestFit="1" customWidth="1"/>
    <col min="6" max="6" width="20.54296875" bestFit="1" customWidth="1"/>
  </cols>
  <sheetData>
    <row r="1" spans="1:11" x14ac:dyDescent="0.35">
      <c r="A1" s="1" t="s">
        <v>2</v>
      </c>
      <c r="B1" s="1" t="s">
        <v>1</v>
      </c>
      <c r="C1" s="1" t="s">
        <v>0</v>
      </c>
    </row>
    <row r="2" spans="1:11" x14ac:dyDescent="0.35">
      <c r="A2" s="2">
        <v>43497</v>
      </c>
      <c r="B2">
        <v>35867.440000000002</v>
      </c>
      <c r="C2">
        <v>1756.05</v>
      </c>
      <c r="F2" s="1" t="s">
        <v>3</v>
      </c>
    </row>
    <row r="3" spans="1:11" x14ac:dyDescent="0.35">
      <c r="A3" s="2">
        <v>43525</v>
      </c>
      <c r="B3">
        <v>38672.910000000003</v>
      </c>
      <c r="C3">
        <v>1757.83</v>
      </c>
      <c r="F3" s="3" t="s">
        <v>0</v>
      </c>
      <c r="G3" s="4">
        <v>38.438400000000001</v>
      </c>
    </row>
    <row r="4" spans="1:11" x14ac:dyDescent="0.35">
      <c r="A4" s="2">
        <v>43556</v>
      </c>
      <c r="B4">
        <v>39031.550000000003</v>
      </c>
      <c r="C4">
        <v>1726.12</v>
      </c>
      <c r="F4" s="3" t="s">
        <v>1</v>
      </c>
      <c r="G4" s="4">
        <v>0.89229999999999998</v>
      </c>
    </row>
    <row r="5" spans="1:11" x14ac:dyDescent="0.35">
      <c r="A5" s="2">
        <v>43586</v>
      </c>
      <c r="B5">
        <v>39714.199999999997</v>
      </c>
      <c r="C5">
        <v>1746.46</v>
      </c>
      <c r="F5" s="7" t="s">
        <v>4</v>
      </c>
      <c r="G5" s="7"/>
    </row>
    <row r="6" spans="1:11" x14ac:dyDescent="0.35">
      <c r="A6" s="2">
        <v>43617</v>
      </c>
      <c r="B6">
        <v>39394.639999999999</v>
      </c>
      <c r="C6">
        <v>1711.07</v>
      </c>
    </row>
    <row r="7" spans="1:11" x14ac:dyDescent="0.35">
      <c r="A7" s="2">
        <v>43647</v>
      </c>
      <c r="B7">
        <v>37481.120000000003</v>
      </c>
      <c r="C7">
        <v>1608.85</v>
      </c>
      <c r="F7" s="8" t="s">
        <v>5</v>
      </c>
      <c r="G7" s="8"/>
      <c r="H7" s="8"/>
      <c r="I7" s="8"/>
      <c r="J7" s="8"/>
      <c r="K7" s="8"/>
    </row>
    <row r="8" spans="1:11" x14ac:dyDescent="0.35">
      <c r="A8" s="2">
        <v>43678</v>
      </c>
      <c r="B8">
        <v>37332.79</v>
      </c>
      <c r="C8">
        <v>1622.18</v>
      </c>
      <c r="F8" s="8"/>
      <c r="G8" s="8"/>
      <c r="H8" s="8"/>
      <c r="I8" s="8"/>
      <c r="J8" s="8"/>
      <c r="K8" s="8"/>
    </row>
    <row r="9" spans="1:11" x14ac:dyDescent="0.35">
      <c r="A9" s="2">
        <v>43709</v>
      </c>
      <c r="B9">
        <v>38667.33</v>
      </c>
      <c r="C9">
        <v>1634.13</v>
      </c>
      <c r="F9" s="8"/>
      <c r="G9" s="8"/>
      <c r="H9" s="8"/>
      <c r="I9" s="8"/>
      <c r="J9" s="8"/>
      <c r="K9" s="8"/>
    </row>
    <row r="10" spans="1:11" x14ac:dyDescent="0.35">
      <c r="A10" s="2">
        <v>43739</v>
      </c>
      <c r="B10">
        <v>40129.050000000003</v>
      </c>
      <c r="C10">
        <v>1746.51</v>
      </c>
      <c r="F10" s="8"/>
      <c r="G10" s="8"/>
      <c r="H10" s="8"/>
      <c r="I10" s="8"/>
      <c r="J10" s="8"/>
      <c r="K10" s="8"/>
    </row>
    <row r="11" spans="1:11" x14ac:dyDescent="0.35">
      <c r="A11" s="2">
        <v>43770</v>
      </c>
      <c r="B11">
        <v>40793.81</v>
      </c>
      <c r="C11">
        <v>1840.6</v>
      </c>
    </row>
    <row r="12" spans="1:11" x14ac:dyDescent="0.35">
      <c r="A12" s="2">
        <v>43800</v>
      </c>
      <c r="B12">
        <v>41253.74</v>
      </c>
      <c r="C12">
        <v>1770.48</v>
      </c>
      <c r="F12" s="8" t="s">
        <v>6</v>
      </c>
      <c r="G12" s="9"/>
      <c r="H12" s="9"/>
      <c r="I12" s="9"/>
      <c r="J12" s="9"/>
    </row>
    <row r="13" spans="1:11" x14ac:dyDescent="0.35">
      <c r="A13" s="2">
        <v>43831</v>
      </c>
      <c r="B13">
        <v>40723.49</v>
      </c>
      <c r="C13">
        <v>1699.69</v>
      </c>
      <c r="F13" s="9"/>
      <c r="G13" s="9"/>
      <c r="H13" s="9"/>
      <c r="I13" s="9"/>
      <c r="J13" s="9"/>
    </row>
    <row r="14" spans="1:11" x14ac:dyDescent="0.35">
      <c r="A14" s="2">
        <v>43862</v>
      </c>
      <c r="B14">
        <v>38297.29</v>
      </c>
      <c r="C14">
        <v>1573.22</v>
      </c>
      <c r="F14" s="9"/>
      <c r="G14" s="9"/>
      <c r="H14" s="9"/>
      <c r="I14" s="9"/>
      <c r="J14" s="9"/>
    </row>
    <row r="15" spans="1:11" x14ac:dyDescent="0.35">
      <c r="A15" s="2">
        <v>43891</v>
      </c>
      <c r="B15">
        <v>29468.49</v>
      </c>
      <c r="C15">
        <v>1364.45</v>
      </c>
    </row>
    <row r="16" spans="1:11" x14ac:dyDescent="0.35">
      <c r="A16" s="2">
        <v>43922</v>
      </c>
      <c r="B16">
        <v>33717.620000000003</v>
      </c>
      <c r="C16">
        <v>1387.51</v>
      </c>
    </row>
    <row r="17" spans="1:3" x14ac:dyDescent="0.35">
      <c r="A17" s="2">
        <v>43952</v>
      </c>
      <c r="B17">
        <v>32424.1</v>
      </c>
      <c r="C17">
        <v>1375.52</v>
      </c>
    </row>
    <row r="18" spans="1:3" x14ac:dyDescent="0.35">
      <c r="A18" s="2">
        <v>43983</v>
      </c>
      <c r="B18">
        <v>34915.800000000003</v>
      </c>
      <c r="C18">
        <v>1421.46</v>
      </c>
    </row>
    <row r="19" spans="1:3" x14ac:dyDescent="0.35">
      <c r="A19" s="2">
        <v>44013</v>
      </c>
      <c r="B19">
        <v>37606.89</v>
      </c>
      <c r="C19">
        <v>1359.7</v>
      </c>
    </row>
    <row r="20" spans="1:3" x14ac:dyDescent="0.35">
      <c r="A20" s="2">
        <v>44044</v>
      </c>
      <c r="B20">
        <v>38628.29</v>
      </c>
      <c r="C20">
        <v>1435.44</v>
      </c>
    </row>
    <row r="21" spans="1:3" x14ac:dyDescent="0.35">
      <c r="A21" s="2">
        <v>44075</v>
      </c>
      <c r="B21">
        <v>38067.93</v>
      </c>
      <c r="C21">
        <v>1427.27</v>
      </c>
    </row>
    <row r="22" spans="1:3" x14ac:dyDescent="0.35">
      <c r="A22" s="2">
        <v>44105</v>
      </c>
      <c r="B22">
        <v>39614.07</v>
      </c>
      <c r="C22">
        <v>1374.8</v>
      </c>
    </row>
    <row r="23" spans="1:3" x14ac:dyDescent="0.35">
      <c r="A23" s="2">
        <v>44136</v>
      </c>
      <c r="B23">
        <v>44149.72</v>
      </c>
      <c r="C23">
        <v>1393.57</v>
      </c>
    </row>
    <row r="24" spans="1:3" x14ac:dyDescent="0.35">
      <c r="A24" s="2">
        <v>44166</v>
      </c>
      <c r="B24">
        <v>47751.33</v>
      </c>
      <c r="C24">
        <v>1385.9</v>
      </c>
    </row>
    <row r="25" spans="1:3" x14ac:dyDescent="0.35">
      <c r="A25" s="2">
        <v>44197</v>
      </c>
      <c r="B25">
        <v>46285.77</v>
      </c>
      <c r="C25">
        <v>1474.22</v>
      </c>
    </row>
    <row r="26" spans="1:3" x14ac:dyDescent="0.35">
      <c r="A26" s="2">
        <v>44228</v>
      </c>
      <c r="B26">
        <v>49099.99</v>
      </c>
      <c r="C26">
        <v>1761.28</v>
      </c>
    </row>
    <row r="27" spans="1:3" x14ac:dyDescent="0.35">
      <c r="A27" s="2">
        <v>44256</v>
      </c>
      <c r="B27">
        <v>49509.15</v>
      </c>
      <c r="C27">
        <v>1626.92</v>
      </c>
    </row>
    <row r="28" spans="1:3" x14ac:dyDescent="0.35">
      <c r="A28" s="2">
        <v>44287</v>
      </c>
      <c r="B28">
        <v>48782.36</v>
      </c>
      <c r="C28">
        <v>2259.73</v>
      </c>
    </row>
    <row r="29" spans="1:3" x14ac:dyDescent="0.35">
      <c r="A29" s="2">
        <v>44317</v>
      </c>
      <c r="B29">
        <v>51937.440000000002</v>
      </c>
      <c r="C29">
        <v>3224.88</v>
      </c>
    </row>
    <row r="30" spans="1:3" x14ac:dyDescent="0.35">
      <c r="A30" s="2">
        <v>44348</v>
      </c>
      <c r="B30">
        <v>52482.71</v>
      </c>
      <c r="C30">
        <v>4099.3900000000003</v>
      </c>
    </row>
    <row r="31" spans="1:3" x14ac:dyDescent="0.35">
      <c r="A31" s="2">
        <v>44378</v>
      </c>
      <c r="B31">
        <v>52586.84</v>
      </c>
      <c r="C31">
        <v>5142.21</v>
      </c>
    </row>
    <row r="32" spans="1:3" x14ac:dyDescent="0.35">
      <c r="A32" s="2">
        <v>44409</v>
      </c>
      <c r="B32">
        <v>57552.39</v>
      </c>
      <c r="C32">
        <v>6272.71</v>
      </c>
    </row>
    <row r="33" spans="1:3" x14ac:dyDescent="0.35">
      <c r="A33" s="2">
        <v>44440</v>
      </c>
      <c r="B33">
        <v>59126.36</v>
      </c>
      <c r="C33">
        <v>7358.84</v>
      </c>
    </row>
    <row r="34" spans="1:3" x14ac:dyDescent="0.35">
      <c r="A34" s="2">
        <v>44470</v>
      </c>
      <c r="B34">
        <v>59306.93</v>
      </c>
      <c r="C34">
        <v>7163.51</v>
      </c>
    </row>
    <row r="35" spans="1:3" x14ac:dyDescent="0.35">
      <c r="A35" s="2">
        <v>44501</v>
      </c>
      <c r="B35">
        <v>57064.87</v>
      </c>
      <c r="C35">
        <v>10429.85</v>
      </c>
    </row>
    <row r="36" spans="1:3" x14ac:dyDescent="0.35">
      <c r="A36" s="2">
        <v>44531</v>
      </c>
      <c r="B36">
        <v>58253.82</v>
      </c>
      <c r="C36">
        <v>16671.849999999999</v>
      </c>
    </row>
    <row r="37" spans="1:3" x14ac:dyDescent="0.35">
      <c r="A37" s="2">
        <v>44562</v>
      </c>
      <c r="B37">
        <v>58014.17</v>
      </c>
      <c r="C37">
        <v>16377.26</v>
      </c>
    </row>
    <row r="38" spans="1:3" x14ac:dyDescent="0.35">
      <c r="A38" s="2">
        <v>44593</v>
      </c>
      <c r="B38">
        <v>56247.28</v>
      </c>
      <c r="C38">
        <v>13324.66</v>
      </c>
    </row>
    <row r="39" spans="1:3" x14ac:dyDescent="0.35">
      <c r="A39" s="2">
        <v>44621</v>
      </c>
      <c r="B39">
        <v>58568.51</v>
      </c>
      <c r="C39">
        <v>13675.49</v>
      </c>
    </row>
    <row r="40" spans="1:3" x14ac:dyDescent="0.35">
      <c r="A40" s="2">
        <v>44652</v>
      </c>
      <c r="B40">
        <v>57060.87</v>
      </c>
      <c r="C40">
        <v>14390.08</v>
      </c>
    </row>
    <row r="41" spans="1:3" x14ac:dyDescent="0.35">
      <c r="A41" s="2">
        <v>44682</v>
      </c>
      <c r="B41">
        <v>55566.41</v>
      </c>
      <c r="C41">
        <v>12827.42</v>
      </c>
    </row>
    <row r="42" spans="1:3" x14ac:dyDescent="0.35">
      <c r="A42" s="2">
        <v>44713</v>
      </c>
      <c r="B42">
        <v>53018.94</v>
      </c>
      <c r="C42">
        <v>12009.25</v>
      </c>
    </row>
    <row r="43" spans="1:3" x14ac:dyDescent="0.35">
      <c r="A43" s="2">
        <v>44743</v>
      </c>
      <c r="B43">
        <v>57570.25</v>
      </c>
      <c r="C43">
        <v>12920.56</v>
      </c>
    </row>
    <row r="44" spans="1:3" x14ac:dyDescent="0.35">
      <c r="A44" s="2">
        <v>44774</v>
      </c>
      <c r="B44">
        <v>59537.07</v>
      </c>
      <c r="C44">
        <v>15938.33</v>
      </c>
    </row>
    <row r="45" spans="1:3" x14ac:dyDescent="0.35">
      <c r="A45" s="2">
        <v>44805</v>
      </c>
      <c r="B45">
        <v>57426.92</v>
      </c>
      <c r="C45">
        <v>16659.91</v>
      </c>
    </row>
    <row r="46" spans="1:3" x14ac:dyDescent="0.35">
      <c r="A46" s="2">
        <v>44835</v>
      </c>
      <c r="B46">
        <v>60746.59</v>
      </c>
      <c r="C46">
        <v>20028.66</v>
      </c>
    </row>
    <row r="47" spans="1:3" x14ac:dyDescent="0.35">
      <c r="A47" s="2">
        <v>44866</v>
      </c>
      <c r="B47">
        <v>63099.65</v>
      </c>
      <c r="C47">
        <v>20514.52</v>
      </c>
    </row>
    <row r="48" spans="1:3" x14ac:dyDescent="0.35">
      <c r="A48" s="2">
        <v>44896</v>
      </c>
      <c r="B48">
        <v>60840.74</v>
      </c>
      <c r="C48">
        <v>23733.81</v>
      </c>
    </row>
    <row r="49" spans="1:3" x14ac:dyDescent="0.35">
      <c r="A49" s="2">
        <v>44927</v>
      </c>
      <c r="B49">
        <v>59549.9</v>
      </c>
      <c r="C49">
        <v>25097.200000000001</v>
      </c>
    </row>
    <row r="50" spans="1:3" x14ac:dyDescent="0.35">
      <c r="A50" s="2">
        <v>44958</v>
      </c>
      <c r="B50">
        <v>58962.12</v>
      </c>
      <c r="C50">
        <v>24059.61</v>
      </c>
    </row>
    <row r="51" spans="1:3" x14ac:dyDescent="0.35">
      <c r="A51" s="2">
        <v>44986</v>
      </c>
      <c r="B51">
        <v>58991.519999999997</v>
      </c>
      <c r="C51">
        <v>24110.49</v>
      </c>
    </row>
    <row r="52" spans="1:3" x14ac:dyDescent="0.35">
      <c r="A52" s="2">
        <v>45017</v>
      </c>
      <c r="B52">
        <v>61112.44</v>
      </c>
      <c r="C52">
        <v>25367.61</v>
      </c>
    </row>
    <row r="53" spans="1:3" x14ac:dyDescent="0.35">
      <c r="A53" s="2">
        <v>45047</v>
      </c>
      <c r="B53">
        <v>62622.239999999998</v>
      </c>
      <c r="C53">
        <v>24450.86</v>
      </c>
    </row>
    <row r="54" spans="1:3" x14ac:dyDescent="0.35">
      <c r="A54" s="2">
        <v>45078</v>
      </c>
      <c r="B54">
        <v>64718.559999999998</v>
      </c>
      <c r="C54">
        <v>26082.25</v>
      </c>
    </row>
    <row r="55" spans="1:3" x14ac:dyDescent="0.35">
      <c r="A55" s="2">
        <v>45108</v>
      </c>
      <c r="B55">
        <v>66527.67</v>
      </c>
      <c r="C55">
        <v>29831.11</v>
      </c>
    </row>
    <row r="56" spans="1:3" x14ac:dyDescent="0.35">
      <c r="A56" s="2">
        <v>45139</v>
      </c>
      <c r="B56">
        <v>64831.41</v>
      </c>
      <c r="C56">
        <v>36969.449999999997</v>
      </c>
    </row>
    <row r="57" spans="1:3" x14ac:dyDescent="0.35">
      <c r="A57" s="2">
        <v>45170</v>
      </c>
      <c r="B57">
        <v>65828.41</v>
      </c>
      <c r="C57">
        <v>35894.800000000003</v>
      </c>
    </row>
    <row r="58" spans="1:3" x14ac:dyDescent="0.35">
      <c r="A58" s="2">
        <v>45200</v>
      </c>
      <c r="B58">
        <v>63874.93</v>
      </c>
      <c r="C58">
        <v>38532.93</v>
      </c>
    </row>
    <row r="59" spans="1:3" x14ac:dyDescent="0.35">
      <c r="A59" s="2">
        <v>45231</v>
      </c>
      <c r="B59">
        <v>66988.44</v>
      </c>
      <c r="C59">
        <v>43632.87</v>
      </c>
    </row>
    <row r="60" spans="1:3" x14ac:dyDescent="0.35">
      <c r="A60" s="2">
        <v>45261</v>
      </c>
      <c r="B60">
        <v>72240.259999999995</v>
      </c>
      <c r="C60">
        <v>46528.800000000003</v>
      </c>
    </row>
    <row r="61" spans="1:3" x14ac:dyDescent="0.35">
      <c r="A61" s="2">
        <v>45292</v>
      </c>
      <c r="B61">
        <v>71752.11</v>
      </c>
      <c r="C61">
        <v>56910.05</v>
      </c>
    </row>
    <row r="62" spans="1:3" x14ac:dyDescent="0.35">
      <c r="A62" s="2">
        <v>45323</v>
      </c>
      <c r="B62">
        <v>72500.3</v>
      </c>
      <c r="C62">
        <v>59083.72</v>
      </c>
    </row>
    <row r="63" spans="1:3" x14ac:dyDescent="0.35">
      <c r="A63" s="2">
        <v>45352</v>
      </c>
      <c r="B63">
        <v>73651.350000000006</v>
      </c>
      <c r="C63">
        <v>52725.41</v>
      </c>
    </row>
    <row r="64" spans="1:3" x14ac:dyDescent="0.35">
      <c r="A64" s="2">
        <v>45383</v>
      </c>
      <c r="B64">
        <v>73730.16</v>
      </c>
      <c r="C64">
        <v>68393.759999999995</v>
      </c>
    </row>
    <row r="66" spans="1:3" x14ac:dyDescent="0.35">
      <c r="A66" s="7" t="s">
        <v>4</v>
      </c>
      <c r="B66" s="7"/>
      <c r="C66" s="7"/>
    </row>
  </sheetData>
  <mergeCells count="4">
    <mergeCell ref="F5:G5"/>
    <mergeCell ref="A66:C66"/>
    <mergeCell ref="F7:K10"/>
    <mergeCell ref="F12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19" sqref="C19"/>
    </sheetView>
  </sheetViews>
  <sheetFormatPr defaultRowHeight="14.5" x14ac:dyDescent="0.35"/>
  <cols>
    <col min="2" max="2" width="20.54296875" bestFit="1" customWidth="1"/>
    <col min="9" max="9" width="13.7265625" bestFit="1" customWidth="1"/>
  </cols>
  <sheetData>
    <row r="1" spans="1:10" x14ac:dyDescent="0.35">
      <c r="A1" s="1" t="s">
        <v>2</v>
      </c>
      <c r="B1" s="1" t="s">
        <v>0</v>
      </c>
    </row>
    <row r="2" spans="1:10" x14ac:dyDescent="0.35">
      <c r="A2">
        <v>2012</v>
      </c>
      <c r="B2">
        <v>100</v>
      </c>
      <c r="H2">
        <v>100</v>
      </c>
    </row>
    <row r="3" spans="1:10" x14ac:dyDescent="0.35">
      <c r="A3">
        <v>2013</v>
      </c>
      <c r="B3">
        <v>452.47</v>
      </c>
    </row>
    <row r="4" spans="1:10" x14ac:dyDescent="0.35">
      <c r="A4">
        <v>2014</v>
      </c>
      <c r="B4">
        <v>1084.28</v>
      </c>
    </row>
    <row r="5" spans="1:10" x14ac:dyDescent="0.35">
      <c r="A5">
        <v>2015</v>
      </c>
      <c r="B5">
        <v>802.27</v>
      </c>
      <c r="H5" s="5">
        <f>(B14-H2)/H2</f>
        <v>682.93759999999997</v>
      </c>
    </row>
    <row r="6" spans="1:10" x14ac:dyDescent="0.35">
      <c r="A6">
        <v>2016</v>
      </c>
      <c r="B6">
        <v>1070.8</v>
      </c>
      <c r="I6" s="6">
        <f>H7*(1+H5)</f>
        <v>68393760</v>
      </c>
    </row>
    <row r="7" spans="1:10" x14ac:dyDescent="0.35">
      <c r="A7">
        <v>2017</v>
      </c>
      <c r="B7">
        <v>2069.0500000000002</v>
      </c>
      <c r="H7">
        <v>100000</v>
      </c>
    </row>
    <row r="8" spans="1:10" x14ac:dyDescent="0.35">
      <c r="A8">
        <v>2018</v>
      </c>
      <c r="B8">
        <v>1789.57</v>
      </c>
    </row>
    <row r="9" spans="1:10" ht="14.5" customHeight="1" x14ac:dyDescent="0.35">
      <c r="A9">
        <v>2019</v>
      </c>
      <c r="B9">
        <v>1770.48</v>
      </c>
      <c r="E9" s="8" t="s">
        <v>7</v>
      </c>
      <c r="F9" s="8"/>
      <c r="G9" s="8"/>
      <c r="H9" s="8"/>
      <c r="I9" s="8"/>
      <c r="J9" s="8"/>
    </row>
    <row r="10" spans="1:10" x14ac:dyDescent="0.35">
      <c r="A10">
        <v>2020</v>
      </c>
      <c r="B10">
        <v>1385.9</v>
      </c>
      <c r="E10" s="8"/>
      <c r="F10" s="8"/>
      <c r="G10" s="8"/>
      <c r="H10" s="8"/>
      <c r="I10" s="8"/>
      <c r="J10" s="8"/>
    </row>
    <row r="11" spans="1:10" x14ac:dyDescent="0.35">
      <c r="A11">
        <v>2021</v>
      </c>
      <c r="B11">
        <v>16671.849999999999</v>
      </c>
      <c r="E11" s="8"/>
      <c r="F11" s="8"/>
      <c r="G11" s="8"/>
      <c r="H11" s="8"/>
      <c r="I11" s="8"/>
      <c r="J11" s="8"/>
    </row>
    <row r="12" spans="1:10" x14ac:dyDescent="0.35">
      <c r="A12">
        <v>2022</v>
      </c>
      <c r="B12">
        <v>23733.81</v>
      </c>
      <c r="E12" s="8"/>
      <c r="F12" s="8"/>
      <c r="G12" s="8"/>
      <c r="H12" s="8"/>
      <c r="I12" s="8"/>
      <c r="J12" s="8"/>
    </row>
    <row r="13" spans="1:10" x14ac:dyDescent="0.35">
      <c r="A13">
        <v>2023</v>
      </c>
      <c r="B13">
        <v>46528.800000000003</v>
      </c>
    </row>
    <row r="14" spans="1:10" x14ac:dyDescent="0.35">
      <c r="A14">
        <v>2024</v>
      </c>
      <c r="B14">
        <v>68393.759999999995</v>
      </c>
    </row>
    <row r="16" spans="1:10" x14ac:dyDescent="0.35">
      <c r="A16" s="7" t="s">
        <v>4</v>
      </c>
      <c r="B16" s="7"/>
    </row>
  </sheetData>
  <mergeCells count="2">
    <mergeCell ref="A16:B16"/>
    <mergeCell ref="E9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2"/>
  <sheetViews>
    <sheetView workbookViewId="0">
      <selection activeCell="E13" sqref="E13"/>
    </sheetView>
  </sheetViews>
  <sheetFormatPr defaultRowHeight="14.5" x14ac:dyDescent="0.35"/>
  <cols>
    <col min="1" max="1" width="17" bestFit="1" customWidth="1"/>
    <col min="2" max="2" width="25.54296875" bestFit="1" customWidth="1"/>
    <col min="3" max="3" width="17.7265625" bestFit="1" customWidth="1"/>
  </cols>
  <sheetData>
    <row r="1" spans="1:4" x14ac:dyDescent="0.35">
      <c r="A1" s="1" t="s">
        <v>12</v>
      </c>
      <c r="B1" s="1" t="s">
        <v>11</v>
      </c>
      <c r="C1" s="1" t="s">
        <v>15</v>
      </c>
    </row>
    <row r="2" spans="1:4" x14ac:dyDescent="0.35">
      <c r="A2" t="s">
        <v>13</v>
      </c>
      <c r="B2" t="s">
        <v>8</v>
      </c>
      <c r="C2">
        <v>282</v>
      </c>
      <c r="D2" t="s">
        <v>18</v>
      </c>
    </row>
    <row r="3" spans="1:4" x14ac:dyDescent="0.35">
      <c r="A3" t="s">
        <v>14</v>
      </c>
      <c r="B3" t="s">
        <v>9</v>
      </c>
      <c r="C3">
        <v>273</v>
      </c>
      <c r="D3" t="s">
        <v>18</v>
      </c>
    </row>
    <row r="4" spans="1:4" x14ac:dyDescent="0.35">
      <c r="A4" t="s">
        <v>16</v>
      </c>
      <c r="B4" t="s">
        <v>10</v>
      </c>
      <c r="C4">
        <v>960</v>
      </c>
      <c r="D4" t="s">
        <v>18</v>
      </c>
    </row>
    <row r="5" spans="1:4" x14ac:dyDescent="0.35">
      <c r="A5" t="s">
        <v>17</v>
      </c>
      <c r="B5" t="s">
        <v>9</v>
      </c>
      <c r="C5">
        <v>273</v>
      </c>
      <c r="D5" t="s">
        <v>19</v>
      </c>
    </row>
    <row r="7" spans="1:4" x14ac:dyDescent="0.35">
      <c r="A7" s="10" t="s">
        <v>20</v>
      </c>
      <c r="B7" s="10"/>
      <c r="C7" s="11"/>
    </row>
    <row r="8" spans="1:4" x14ac:dyDescent="0.35">
      <c r="A8" s="1" t="s">
        <v>21</v>
      </c>
      <c r="B8" s="1" t="s">
        <v>27</v>
      </c>
      <c r="C8" s="1" t="s">
        <v>22</v>
      </c>
    </row>
    <row r="9" spans="1:4" x14ac:dyDescent="0.35">
      <c r="A9" t="s">
        <v>23</v>
      </c>
      <c r="C9">
        <v>143</v>
      </c>
      <c r="D9" t="s">
        <v>19</v>
      </c>
    </row>
    <row r="10" spans="1:4" x14ac:dyDescent="0.35">
      <c r="A10" t="s">
        <v>24</v>
      </c>
      <c r="C10">
        <v>65</v>
      </c>
      <c r="D10" t="s">
        <v>19</v>
      </c>
    </row>
    <row r="11" spans="1:4" x14ac:dyDescent="0.35">
      <c r="A11" t="s">
        <v>25</v>
      </c>
      <c r="B11">
        <v>250</v>
      </c>
      <c r="C11">
        <v>320060</v>
      </c>
      <c r="D11" t="s">
        <v>18</v>
      </c>
    </row>
    <row r="12" spans="1:4" x14ac:dyDescent="0.35">
      <c r="A12" t="s">
        <v>26</v>
      </c>
      <c r="B12">
        <v>154</v>
      </c>
      <c r="C12">
        <v>44000</v>
      </c>
      <c r="D12" t="s">
        <v>19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:C9"/>
    </sheetView>
  </sheetViews>
  <sheetFormatPr defaultRowHeight="14.5" x14ac:dyDescent="0.35"/>
  <sheetData>
    <row r="1" spans="1:3" x14ac:dyDescent="0.35">
      <c r="A1" s="1" t="s">
        <v>28</v>
      </c>
    </row>
    <row r="3" spans="1:3" x14ac:dyDescent="0.35">
      <c r="B3" s="1" t="s">
        <v>2</v>
      </c>
      <c r="C3" s="1" t="s">
        <v>29</v>
      </c>
    </row>
    <row r="4" spans="1:3" x14ac:dyDescent="0.35">
      <c r="B4">
        <v>2019</v>
      </c>
      <c r="C4">
        <v>27</v>
      </c>
    </row>
    <row r="5" spans="1:3" x14ac:dyDescent="0.35">
      <c r="B5">
        <v>2020</v>
      </c>
      <c r="C5">
        <v>39</v>
      </c>
    </row>
    <row r="6" spans="1:3" x14ac:dyDescent="0.35">
      <c r="B6">
        <v>2021</v>
      </c>
      <c r="C6">
        <v>75</v>
      </c>
    </row>
    <row r="7" spans="1:3" x14ac:dyDescent="0.35">
      <c r="B7">
        <v>2022</v>
      </c>
      <c r="C7">
        <v>298</v>
      </c>
    </row>
    <row r="8" spans="1:3" x14ac:dyDescent="0.35">
      <c r="B8">
        <v>2023</v>
      </c>
      <c r="C8">
        <v>225</v>
      </c>
    </row>
    <row r="9" spans="1:3" x14ac:dyDescent="0.35">
      <c r="B9">
        <v>2024</v>
      </c>
      <c r="C9">
        <v>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4.5" x14ac:dyDescent="0.35"/>
  <sheetData>
    <row r="1" spans="1:3" x14ac:dyDescent="0.35">
      <c r="A1" s="1" t="s">
        <v>30</v>
      </c>
    </row>
    <row r="3" spans="1:3" x14ac:dyDescent="0.35">
      <c r="B3" s="1" t="s">
        <v>2</v>
      </c>
      <c r="C3" s="1" t="s">
        <v>31</v>
      </c>
    </row>
    <row r="4" spans="1:3" x14ac:dyDescent="0.35">
      <c r="B4" s="2">
        <v>44470</v>
      </c>
      <c r="C4">
        <v>251</v>
      </c>
    </row>
    <row r="5" spans="1:3" x14ac:dyDescent="0.35">
      <c r="B5" s="2">
        <v>44774</v>
      </c>
      <c r="C5">
        <v>803</v>
      </c>
    </row>
    <row r="6" spans="1:3" x14ac:dyDescent="0.35">
      <c r="B6" s="2">
        <v>44927</v>
      </c>
      <c r="C6">
        <v>738</v>
      </c>
    </row>
    <row r="7" spans="1:3" x14ac:dyDescent="0.35">
      <c r="B7" s="2">
        <v>45078</v>
      </c>
      <c r="C7">
        <v>1179</v>
      </c>
    </row>
    <row r="8" spans="1:3" x14ac:dyDescent="0.35">
      <c r="B8" s="2">
        <v>45231</v>
      </c>
      <c r="C8">
        <v>1647</v>
      </c>
    </row>
    <row r="9" spans="1:3" x14ac:dyDescent="0.35">
      <c r="B9" s="2">
        <v>45383</v>
      </c>
      <c r="C9">
        <v>1618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4" sqref="C4:C9"/>
    </sheetView>
  </sheetViews>
  <sheetFormatPr defaultRowHeight="14.5" x14ac:dyDescent="0.35"/>
  <sheetData>
    <row r="1" spans="1:3" x14ac:dyDescent="0.35">
      <c r="A1" s="1" t="s">
        <v>32</v>
      </c>
    </row>
    <row r="3" spans="1:3" x14ac:dyDescent="0.35">
      <c r="B3" s="1" t="s">
        <v>2</v>
      </c>
      <c r="C3" s="1" t="s">
        <v>31</v>
      </c>
    </row>
    <row r="4" spans="1:3" x14ac:dyDescent="0.35">
      <c r="B4">
        <v>2019</v>
      </c>
      <c r="C4">
        <v>52</v>
      </c>
    </row>
    <row r="5" spans="1:3" x14ac:dyDescent="0.35">
      <c r="B5">
        <v>2020</v>
      </c>
      <c r="C5">
        <v>68</v>
      </c>
    </row>
    <row r="6" spans="1:3" x14ac:dyDescent="0.35">
      <c r="B6">
        <v>2021</v>
      </c>
      <c r="C6">
        <v>32</v>
      </c>
    </row>
    <row r="7" spans="1:3" x14ac:dyDescent="0.35">
      <c r="B7">
        <v>2022</v>
      </c>
      <c r="C7">
        <v>203</v>
      </c>
    </row>
    <row r="8" spans="1:3" x14ac:dyDescent="0.35">
      <c r="B8">
        <v>2023</v>
      </c>
      <c r="C8">
        <v>461</v>
      </c>
    </row>
    <row r="9" spans="1:3" x14ac:dyDescent="0.35">
      <c r="B9">
        <v>2024</v>
      </c>
      <c r="C9">
        <v>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Slide 7</vt:lpstr>
      <vt:lpstr>Slide 8</vt:lpstr>
      <vt:lpstr>Slide 9</vt:lpstr>
      <vt:lpstr>Slide 29</vt:lpstr>
      <vt:lpstr>Slide 30</vt:lpstr>
      <vt:lpstr>Slide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2024-04-27T09:34:50Z</dcterms:created>
  <dcterms:modified xsi:type="dcterms:W3CDTF">2024-04-29T13:21:10Z</dcterms:modified>
</cp:coreProperties>
</file>