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108"/>
  </bookViews>
  <sheets>
    <sheet name="database" sheetId="1" r:id="rId1"/>
    <sheet name="Spez 1010" sheetId="6" r:id="rId2"/>
    <sheet name="Quellen" sheetId="4" r:id="rId3"/>
    <sheet name="Tabelle2" sheetId="5" r:id="rId4"/>
    <sheet name="ESRI_MAPINFO_SHEET" sheetId="2" state="veryHidden" r:id="rId5"/>
  </sheets>
  <definedNames>
    <definedName name="_xlnm._FilterDatabase" localSheetId="0" hidden="1">database!$B$1:$B$110</definedName>
    <definedName name="Lastprofile">Quellen!$B$1:$B$5</definedName>
    <definedName name="Typisierung">Quellen!$B$38:$B$44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6" l="1"/>
  <c r="L13" i="6"/>
  <c r="I22" i="6"/>
  <c r="I13" i="6"/>
  <c r="I14" i="6"/>
  <c r="I15" i="6"/>
  <c r="I16" i="6"/>
  <c r="I17" i="6"/>
  <c r="I18" i="6"/>
  <c r="I19" i="6"/>
  <c r="I20" i="6"/>
  <c r="I21" i="6"/>
  <c r="Q2" i="6"/>
  <c r="L2" i="6"/>
  <c r="I11" i="6"/>
  <c r="I12" i="6"/>
  <c r="I10" i="6"/>
  <c r="I9" i="6"/>
  <c r="I8" i="6"/>
  <c r="I7" i="6"/>
  <c r="I6" i="6"/>
  <c r="I5" i="6"/>
  <c r="I4" i="6"/>
  <c r="I3" i="6"/>
  <c r="I2" i="6"/>
  <c r="L4" i="1" l="1"/>
  <c r="L29" i="1"/>
  <c r="L14" i="1"/>
  <c r="L162" i="1"/>
  <c r="L161" i="1"/>
  <c r="L185" i="1"/>
  <c r="L182" i="1"/>
  <c r="I225" i="1" l="1"/>
  <c r="I223" i="1"/>
  <c r="I201" i="1"/>
  <c r="I197" i="1"/>
  <c r="I143" i="1"/>
  <c r="I230" i="1"/>
  <c r="I226" i="1"/>
  <c r="I221" i="1"/>
  <c r="I218" i="1"/>
  <c r="I217" i="1"/>
  <c r="I202" i="1"/>
  <c r="I199" i="1"/>
  <c r="I231" i="1"/>
  <c r="I229" i="1"/>
  <c r="I227" i="1"/>
  <c r="I224" i="1"/>
  <c r="I222" i="1"/>
  <c r="I220" i="1"/>
  <c r="I219" i="1"/>
  <c r="I208" i="1"/>
  <c r="I207" i="1"/>
  <c r="I206" i="1"/>
  <c r="I205" i="1"/>
  <c r="I198" i="1"/>
  <c r="I196" i="1"/>
  <c r="I192" i="1"/>
  <c r="I190" i="1"/>
  <c r="I189" i="1"/>
  <c r="I185" i="1"/>
  <c r="I184" i="1"/>
  <c r="I181" i="1"/>
  <c r="I180" i="1"/>
  <c r="I179" i="1"/>
  <c r="I176" i="1"/>
  <c r="I175" i="1"/>
  <c r="I172" i="1"/>
  <c r="I170" i="1"/>
  <c r="I169" i="1"/>
  <c r="I168" i="1"/>
  <c r="I167" i="1"/>
  <c r="I165" i="1"/>
  <c r="I139" i="1"/>
  <c r="I104" i="1"/>
  <c r="I99" i="1"/>
  <c r="I96" i="1"/>
  <c r="I90" i="1"/>
  <c r="I89" i="1"/>
  <c r="I87" i="1"/>
  <c r="I85" i="1"/>
  <c r="I79" i="1"/>
  <c r="I63" i="1"/>
  <c r="I58" i="1"/>
  <c r="I59" i="1"/>
  <c r="I56" i="1"/>
  <c r="I47" i="1"/>
  <c r="I43" i="1"/>
  <c r="I38" i="1"/>
  <c r="I34" i="1"/>
  <c r="I35" i="1"/>
  <c r="I36" i="1"/>
  <c r="I33" i="1"/>
  <c r="I31" i="1"/>
  <c r="I21" i="1"/>
  <c r="I20" i="1"/>
  <c r="I17" i="1"/>
  <c r="I12" i="1"/>
  <c r="I13" i="1"/>
  <c r="I14" i="1"/>
  <c r="I15" i="1"/>
  <c r="I16" i="1"/>
  <c r="I11" i="1"/>
  <c r="I6" i="1"/>
  <c r="I232" i="1"/>
  <c r="E228" i="1"/>
  <c r="I122" i="1"/>
  <c r="I124" i="1"/>
  <c r="I162" i="1" l="1"/>
  <c r="I163" i="1"/>
  <c r="I161" i="1"/>
  <c r="I154" i="1" l="1"/>
  <c r="I155" i="1"/>
  <c r="I156" i="1"/>
  <c r="I157" i="1"/>
  <c r="I158" i="1"/>
  <c r="I153" i="1"/>
  <c r="I150" i="1"/>
  <c r="I147" i="1"/>
  <c r="I144" i="1"/>
  <c r="I142" i="1"/>
  <c r="I137" i="1"/>
  <c r="I136" i="1"/>
  <c r="I65" i="1"/>
  <c r="I61" i="1"/>
  <c r="I72" i="1"/>
  <c r="I71" i="1"/>
  <c r="I70" i="1"/>
  <c r="I77" i="1"/>
  <c r="I78" i="1"/>
  <c r="I76" i="1"/>
  <c r="I75" i="1"/>
  <c r="I84" i="1"/>
  <c r="I88" i="1"/>
  <c r="I100" i="1"/>
  <c r="I98" i="1"/>
  <c r="I95" i="1"/>
  <c r="I97" i="1"/>
  <c r="I101" i="1"/>
  <c r="I102" i="1"/>
  <c r="I103" i="1"/>
  <c r="I105" i="1"/>
  <c r="I94" i="1"/>
  <c r="I111" i="1"/>
  <c r="I110" i="1"/>
  <c r="I115" i="1"/>
  <c r="I116" i="1"/>
  <c r="I117" i="1"/>
  <c r="I114" i="1"/>
  <c r="I123" i="1"/>
  <c r="I120" i="1"/>
  <c r="I132" i="1"/>
  <c r="I133" i="1"/>
  <c r="I131" i="1"/>
  <c r="I130" i="1"/>
  <c r="I52" i="1"/>
  <c r="I53" i="1"/>
  <c r="I51" i="1"/>
  <c r="I49" i="1"/>
  <c r="I44" i="1"/>
  <c r="I22" i="1"/>
  <c r="I25" i="1"/>
  <c r="I26" i="1"/>
  <c r="I24" i="1"/>
  <c r="I7" i="1"/>
  <c r="I8" i="1"/>
  <c r="I9" i="1"/>
  <c r="I5" i="1"/>
  <c r="I2" i="1"/>
  <c r="D107" i="1"/>
  <c r="C81" i="1"/>
  <c r="C80" i="1"/>
  <c r="E68" i="1"/>
  <c r="E48" i="1"/>
  <c r="D37" i="1"/>
  <c r="D32" i="1"/>
  <c r="D30" i="1"/>
  <c r="I57" i="1"/>
</calcChain>
</file>

<file path=xl/sharedStrings.xml><?xml version="1.0" encoding="utf-8"?>
<sst xmlns="http://schemas.openxmlformats.org/spreadsheetml/2006/main" count="1094" uniqueCount="321">
  <si>
    <t>WVBRpEBF</t>
  </si>
  <si>
    <t>Strom</t>
  </si>
  <si>
    <t>Vlh</t>
  </si>
  <si>
    <t>Stall</t>
  </si>
  <si>
    <t>Trauerhalle</t>
  </si>
  <si>
    <t>Toilette</t>
  </si>
  <si>
    <t>Stall für Tiergroßhaltung</t>
  </si>
  <si>
    <t>Allgemein bildende Schule</t>
  </si>
  <si>
    <t>Gebäude für Land- und Forstwirtschaft</t>
  </si>
  <si>
    <t>Kinderkrippe, Kindergarten, Kindertagesstätte</t>
  </si>
  <si>
    <t>Werkstatt</t>
  </si>
  <si>
    <t>Gebäude für Gewerbe und Industrie</t>
  </si>
  <si>
    <t>Gebäude für öffentliche Zwecke</t>
  </si>
  <si>
    <t>Rathaus</t>
  </si>
  <si>
    <t>Land- und forstwirtschaftliches Betriebsgebäude</t>
  </si>
  <si>
    <t>Polizei</t>
  </si>
  <si>
    <t>Gotteshaus</t>
  </si>
  <si>
    <t>Feuerwehr</t>
  </si>
  <si>
    <t>Gebäude für Beherbergung</t>
  </si>
  <si>
    <t>Gebäude zur Freizeitgestaltung</t>
  </si>
  <si>
    <t>Gemeindehaus</t>
  </si>
  <si>
    <t>Treibhaus</t>
  </si>
  <si>
    <t>Gebäude für Sicherheit und Ordnung</t>
  </si>
  <si>
    <t>Gebäude für soziale Zwecke</t>
  </si>
  <si>
    <t>Jugendfreizeitheim</t>
  </si>
  <si>
    <t>Jugendherberge</t>
  </si>
  <si>
    <t>Betriebsgebäude für Flugverkehr</t>
  </si>
  <si>
    <t>Betriebsgebäude für Schienenverkehr</t>
  </si>
  <si>
    <t>Betriebsgebäude für Schriffsverkehr</t>
  </si>
  <si>
    <t>Sonstiges Gebäude für Gewerbe und Industrie</t>
  </si>
  <si>
    <t>Betriebsgebäude für Straßenverkehr</t>
  </si>
  <si>
    <t>Produktionsgebäude</t>
  </si>
  <si>
    <t>Gebäude für Erholungszwecke</t>
  </si>
  <si>
    <t>Gebäude für Wirtschaft oder Gewerbe</t>
  </si>
  <si>
    <t>Betriebsgebäude zu Verkehrsanlagen (allgemein)</t>
  </si>
  <si>
    <t>Treibhaus, Gewächshaus</t>
  </si>
  <si>
    <t>Betriebsgebäude</t>
  </si>
  <si>
    <t>Gebäude für Industrie mit Wohnen</t>
  </si>
  <si>
    <t>Verwaltungsgebäude</t>
  </si>
  <si>
    <t>Bahnhofsgebäude</t>
  </si>
  <si>
    <t>Gebäude für Sportzwecke</t>
  </si>
  <si>
    <t>Freizeit-, Vereinsheim, Dorfgemeinschafts-, Bürgerhaus</t>
  </si>
  <si>
    <t>Kirche</t>
  </si>
  <si>
    <t>Gebäude für religiöse Zwecke</t>
  </si>
  <si>
    <t>Gebäude zum Sportplatz</t>
  </si>
  <si>
    <t>Wohnhaus</t>
  </si>
  <si>
    <t>Land- und forstwirtschaftliches Wohngebäude</t>
  </si>
  <si>
    <t>Gemischt genutztes Gebäude mit Wohnen</t>
  </si>
  <si>
    <t>Land- und forstwirtschaftliches Wohn- und Betriebsgebäude</t>
  </si>
  <si>
    <t>Gebäude für öffentliche Zwecke mit Wohnen</t>
  </si>
  <si>
    <t>Wohnheim</t>
  </si>
  <si>
    <t>Wohn- und Geschäftsgebäude</t>
  </si>
  <si>
    <t>Gebäude für Vorratshaltung</t>
  </si>
  <si>
    <t>Kreditinstitut</t>
  </si>
  <si>
    <t>Lagerhalle, Lagerschuppen, Lagerhaus</t>
  </si>
  <si>
    <t>Geschäftsgebäude</t>
  </si>
  <si>
    <t>Bürogebäude</t>
  </si>
  <si>
    <t>Sport-, Turnhalle</t>
  </si>
  <si>
    <t>Reithalle</t>
  </si>
  <si>
    <t>Speditionsgebäude</t>
  </si>
  <si>
    <t>Speichergebäude</t>
  </si>
  <si>
    <t>Gebäude zur Elektrizitätsversorgung</t>
  </si>
  <si>
    <t>Gebäude für Fernmeldewesen</t>
  </si>
  <si>
    <t>Post</t>
  </si>
  <si>
    <t>Messehalle</t>
  </si>
  <si>
    <t>Elektrizitätswerk</t>
  </si>
  <si>
    <t>Gebäude zur Versorgung</t>
  </si>
  <si>
    <t>Gebäude der Kläranlage</t>
  </si>
  <si>
    <t>Wasserwerk</t>
  </si>
  <si>
    <t>Festsaal</t>
  </si>
  <si>
    <t>Gebäude zur Wasserversorgung</t>
  </si>
  <si>
    <t>Gebäude zur Entsorgung</t>
  </si>
  <si>
    <t>Gebäude zur Gasversorgung</t>
  </si>
  <si>
    <t>Gebäude zur Abwasserbeseitigung</t>
  </si>
  <si>
    <t>Gebäude zur Energieversorgung</t>
  </si>
  <si>
    <t>Kesselhaus</t>
  </si>
  <si>
    <t>Theater, Oper</t>
  </si>
  <si>
    <t>Gebäude für Handel und Dienstleistungen</t>
  </si>
  <si>
    <t>Hotel, Motel, Pension</t>
  </si>
  <si>
    <t>Seniorenheim</t>
  </si>
  <si>
    <t>Gebäude für Handel und Dienstleistung mit Wohnen</t>
  </si>
  <si>
    <t>Gebäude für Forschungszwecke</t>
  </si>
  <si>
    <t>Gebäude für Bildung und Forschung</t>
  </si>
  <si>
    <t>Flugzeughalle</t>
  </si>
  <si>
    <t>Gebäude für Bewirtung</t>
  </si>
  <si>
    <t>Tankstelle</t>
  </si>
  <si>
    <t>Kantine</t>
  </si>
  <si>
    <t>Kiosk</t>
  </si>
  <si>
    <t>Gaststätte, Restaurant</t>
  </si>
  <si>
    <t>Hallenbad</t>
  </si>
  <si>
    <t>Krankenhaus</t>
  </si>
  <si>
    <t>Badegebäude</t>
  </si>
  <si>
    <t>Flughafengebäude</t>
  </si>
  <si>
    <t>Wohnen</t>
  </si>
  <si>
    <t>Gewerbe, Handel, Dienstleistung</t>
  </si>
  <si>
    <t>Industrie</t>
  </si>
  <si>
    <t>Wohn-Mischnutzung</t>
  </si>
  <si>
    <t>Land- und Forstwirtschaft</t>
  </si>
  <si>
    <t>EFH</t>
  </si>
  <si>
    <t>MFH</t>
  </si>
  <si>
    <t>GH</t>
  </si>
  <si>
    <t>GMK</t>
  </si>
  <si>
    <t>GKO</t>
  </si>
  <si>
    <t>Einfamilienhaushalt</t>
  </si>
  <si>
    <t>Mehrfamilienhaushalt</t>
  </si>
  <si>
    <t>Einzelhandel, Großhandel</t>
  </si>
  <si>
    <t>Gebietskörperschaften, Kreditanstalten, Org. ohne Erwerbszweck</t>
  </si>
  <si>
    <t>Bäckereien und Konditoreibetriebe, Beherbergungen, Gaststätten, Restaurants, gemischtes Profil für Gewerbe, Gewerbe allgemein, haushaltsähnliche Gewerbebetriebe, Metall, Kfz, sonstige Dienstleistungen, Wäscherein</t>
  </si>
  <si>
    <t>Lastprofil</t>
  </si>
  <si>
    <t>Pumpwerk (nicht für Wasserversorgung)</t>
  </si>
  <si>
    <t>Gebäude für kulturelle Zwecke</t>
  </si>
  <si>
    <t>Bibliothek, Bücherei</t>
  </si>
  <si>
    <t>Gebäude für Gesundheitwesen</t>
  </si>
  <si>
    <t>Gebäude im Freibad</t>
  </si>
  <si>
    <t>Öffentliche Gebäude / Verwaltung</t>
  </si>
  <si>
    <t>GDB</t>
  </si>
  <si>
    <t>Wohngebäude</t>
  </si>
  <si>
    <t>x</t>
  </si>
  <si>
    <t>Kinderheim</t>
  </si>
  <si>
    <t>Schwesternwohnheim</t>
  </si>
  <si>
    <t>Studenten-, Schülerwohnheim</t>
  </si>
  <si>
    <t>Schullandheim</t>
  </si>
  <si>
    <t>Forsthaus</t>
  </si>
  <si>
    <t>Ferienhaus</t>
  </si>
  <si>
    <t>Wochenendhaus</t>
  </si>
  <si>
    <t>Gartenhaus</t>
  </si>
  <si>
    <t>Geb. für Handel und Dienstleistungen</t>
  </si>
  <si>
    <t>Campingplatzgebäude</t>
  </si>
  <si>
    <t>Freizeit- und Vergnügungsstätte</t>
  </si>
  <si>
    <t>Kino</t>
  </si>
  <si>
    <t>Kegel-, Bowlinghalle</t>
  </si>
  <si>
    <t>Spielkasino</t>
  </si>
  <si>
    <t>Sägewerk</t>
  </si>
  <si>
    <t>Kühlhaus</t>
  </si>
  <si>
    <t>Gebäude für Grundstoffgewinnung</t>
  </si>
  <si>
    <t>Bergwerk</t>
  </si>
  <si>
    <t>Saline</t>
  </si>
  <si>
    <t>Gebäude für betriebliche Sozialeinrichtung</t>
  </si>
  <si>
    <t>Mühle</t>
  </si>
  <si>
    <t>Windmühle</t>
  </si>
  <si>
    <t>Wassermühle</t>
  </si>
  <si>
    <t>Schöpfwerk</t>
  </si>
  <si>
    <t>Straßenmeisterei</t>
  </si>
  <si>
    <t>Lokschuppen, Wagenhalle</t>
  </si>
  <si>
    <t>Betriebsgebäude für Schiffsverkehr</t>
  </si>
  <si>
    <t>Werft (Halle)</t>
  </si>
  <si>
    <t>Dock (Halle)</t>
  </si>
  <si>
    <t>Bootshaus</t>
  </si>
  <si>
    <t>Betriebsgebäude zur Seilbahn</t>
  </si>
  <si>
    <t>Gebäude zum Parken</t>
  </si>
  <si>
    <t>Parkhaus</t>
  </si>
  <si>
    <t>Parkdeck</t>
  </si>
  <si>
    <t>Garage</t>
  </si>
  <si>
    <t>Tiefgarage</t>
  </si>
  <si>
    <t>Pumpstation</t>
  </si>
  <si>
    <t>Wasserbehälter</t>
  </si>
  <si>
    <t>Umspannwerk</t>
  </si>
  <si>
    <t>Umformer</t>
  </si>
  <si>
    <t>Reaktorgebäude</t>
  </si>
  <si>
    <t>Turbinenhaus</t>
  </si>
  <si>
    <t>Gebäude an unterirdischen Leitungen</t>
  </si>
  <si>
    <t>Gaswerk</t>
  </si>
  <si>
    <t>Heizwerk</t>
  </si>
  <si>
    <t>Gebäude zur Versorgungsanlage</t>
  </si>
  <si>
    <t>Gebäude zur Abfallbehandlung</t>
  </si>
  <si>
    <t>Müllbunker</t>
  </si>
  <si>
    <t>Gebäude zur Müllverbrennung</t>
  </si>
  <si>
    <t>Gebäude der Abfalldeponie</t>
  </si>
  <si>
    <t>Scheune</t>
  </si>
  <si>
    <t>Schuppen</t>
  </si>
  <si>
    <t>Wirtschaftsgebäude</t>
  </si>
  <si>
    <t>Jagdhaus, Jagdhütte</t>
  </si>
  <si>
    <t>Gewächshaus, verschiebbar</t>
  </si>
  <si>
    <t>Parlament</t>
  </si>
  <si>
    <t>Zollamt</t>
  </si>
  <si>
    <t>Gericht</t>
  </si>
  <si>
    <t>Botschaft, Konsulat</t>
  </si>
  <si>
    <t>Kreisverwaltung</t>
  </si>
  <si>
    <t>Bezirksregierung</t>
  </si>
  <si>
    <t>Finanzamt</t>
  </si>
  <si>
    <t>Berufsbildende Schule</t>
  </si>
  <si>
    <t>Hochschulgebäude (Fachhochschule, Universität)</t>
  </si>
  <si>
    <t>Forschungsinstitut</t>
  </si>
  <si>
    <t>Schloss</t>
  </si>
  <si>
    <t>Konzertgebäude</t>
  </si>
  <si>
    <t>Museum</t>
  </si>
  <si>
    <t>Rundfunk, Fernsehen</t>
  </si>
  <si>
    <t>Veranstaltungsgebäude</t>
  </si>
  <si>
    <t>Burg, Festung</t>
  </si>
  <si>
    <t>Synagoge</t>
  </si>
  <si>
    <t>Kapelle</t>
  </si>
  <si>
    <t>Moschee</t>
  </si>
  <si>
    <t>Tempel</t>
  </si>
  <si>
    <t>Kloster</t>
  </si>
  <si>
    <t>Gebäude für Gesundheitswesen</t>
  </si>
  <si>
    <t>Heilanstalt, Pflegeanstalt, Pflegestation</t>
  </si>
  <si>
    <t>Ärztehaus, Poliklinik</t>
  </si>
  <si>
    <t>Seniorenfreizeitstätte</t>
  </si>
  <si>
    <t>Obdachlosenheim</t>
  </si>
  <si>
    <t>Kaserne</t>
  </si>
  <si>
    <t>Schutzbunker</t>
  </si>
  <si>
    <t>Justizvollzugsanstalt</t>
  </si>
  <si>
    <t>Friedhofsgebäude</t>
  </si>
  <si>
    <t>Krematorium</t>
  </si>
  <si>
    <t>Empfangsgebäude</t>
  </si>
  <si>
    <t>Gebäude zum Busbahnhof</t>
  </si>
  <si>
    <t>Gebäude im Stadion</t>
  </si>
  <si>
    <t>Gebäude für Kurbetrieb</t>
  </si>
  <si>
    <t>Gebäude im Zoo</t>
  </si>
  <si>
    <t>Gebäude im botanischen Garten</t>
  </si>
  <si>
    <t>Gebäude für andere Erholungseinrichtung</t>
  </si>
  <si>
    <t>Schutzhütte</t>
  </si>
  <si>
    <t>Touristisches Informationszentrum</t>
  </si>
  <si>
    <t>Bezeichner_2</t>
  </si>
  <si>
    <t>Bezeichner_3</t>
  </si>
  <si>
    <t>Bezeichner_1</t>
  </si>
  <si>
    <t>Sonstige / Freizeit</t>
  </si>
  <si>
    <t>energetisch Relevant</t>
  </si>
  <si>
    <t>Funktion</t>
  </si>
  <si>
    <t>Wohngebäude mit Gemeinbedarf</t>
  </si>
  <si>
    <t>Wohngebäude mit Handel und Dienstleistungen</t>
  </si>
  <si>
    <t>Wohn- und Verwaltungsgebäude</t>
  </si>
  <si>
    <t>Wohn- und Bürogebäude</t>
  </si>
  <si>
    <t>Wohngebäude mit Gewerbe und Industrie</t>
  </si>
  <si>
    <t>Wohn- und Betriebsgebäude</t>
  </si>
  <si>
    <t>Bauernhaus</t>
  </si>
  <si>
    <t>Wohn- und Wirtschaftsgebäude</t>
  </si>
  <si>
    <t>Versicherung</t>
  </si>
  <si>
    <t>Kaufhaus</t>
  </si>
  <si>
    <t>Einkaufszentrum</t>
  </si>
  <si>
    <t>Markthalle</t>
  </si>
  <si>
    <t>Laden</t>
  </si>
  <si>
    <t>Apotheke</t>
  </si>
  <si>
    <t>Hütte (mit Übernachtungsmöglichkeit)</t>
  </si>
  <si>
    <t>Hütte (ohne Übernachtungsmöglichkeit)</t>
  </si>
  <si>
    <t>Fabrik</t>
  </si>
  <si>
    <t>Brauerei</t>
  </si>
  <si>
    <t>Brennerei</t>
  </si>
  <si>
    <t>Waschstraße, Waschanlage, Waschhalle</t>
  </si>
  <si>
    <t>Wetterstation</t>
  </si>
  <si>
    <t>Wartehalle</t>
  </si>
  <si>
    <t>Bahnwärterhaus</t>
  </si>
  <si>
    <t>Stellwerk, Blockstelle</t>
  </si>
  <si>
    <t>Betriebsgebäude des Güterbahnhofs</t>
  </si>
  <si>
    <t>Betriebsgebäude zur Schleuse</t>
  </si>
  <si>
    <t>Spannwerk zur Drahtseilbahn</t>
  </si>
  <si>
    <t>Fahrzeughalle</t>
  </si>
  <si>
    <t>Scheune und Stall</t>
  </si>
  <si>
    <t>Almhütte</t>
  </si>
  <si>
    <t>Asylbewerberheim</t>
  </si>
  <si>
    <t>Gebäude zum U-Bahnhof</t>
  </si>
  <si>
    <t>Gebäude zum S-Bahnhof</t>
  </si>
  <si>
    <t>Empfangsgebäude Schifffahrt</t>
  </si>
  <si>
    <t>Badegebäude für medizinische Zwecke</t>
  </si>
  <si>
    <t>Sanatorium</t>
  </si>
  <si>
    <t>Empfangsgebäude des Zoos</t>
  </si>
  <si>
    <t>Aquarium, Terrarium, Voliere</t>
  </si>
  <si>
    <t>Tierschauhaus</t>
  </si>
  <si>
    <t>Stall im Zoo</t>
  </si>
  <si>
    <t>Empfangsgebäude des botanischen Gartens</t>
  </si>
  <si>
    <t>Gewächshaus (Botanik)</t>
  </si>
  <si>
    <t>Pflanzenschauhaus</t>
  </si>
  <si>
    <t>Nach Quellenlage nicht zu spezifizieren</t>
  </si>
  <si>
    <t>3098</t>
  </si>
  <si>
    <t>Quelle</t>
  </si>
  <si>
    <t>Raumheizung zu Prozesswärme</t>
  </si>
  <si>
    <t>Bundesministerium für Wirtschaft und Energie, Bundesministerium für Umwelt, Naturschutz, Bau und Reaktorsicherheit (2015): Bekanntmachung der Regeln für Energieverbrauchswerte und der Vergleichswerte im Nichtwohngebäudebestand, Berlin</t>
  </si>
  <si>
    <t>Dettmar, J. Hegger, M. (2014): Energetische Stadtraumtypen. Strukturelle und energetische Kennwerte von Stadträumen, Bonn &amp; Stuttgart, S. 91</t>
  </si>
  <si>
    <t>Gebäudeart</t>
  </si>
  <si>
    <t>Vollbenutzungsstunden (h/a)</t>
  </si>
  <si>
    <t>Einfamilienhaus</t>
  </si>
  <si>
    <t>Mehrfamilienhaus</t>
  </si>
  <si>
    <t>Bürohaus</t>
  </si>
  <si>
    <t>Schule, einschichtiger Betrieb</t>
  </si>
  <si>
    <t>Schule, mehrschichtiger Betrieb</t>
  </si>
  <si>
    <t>Quelle: VDI 2067 Blatt 2 (Dez.93)</t>
  </si>
  <si>
    <t>http://www.haustechnikdialog.de/SHKwissen/1411/Heizlasten-in-Altbauten</t>
  </si>
  <si>
    <t>berechnet.</t>
  </si>
  <si>
    <t>QN,Geb    Norm – Gebäudeheizlast (kW)</t>
  </si>
  <si>
    <t> QHa          Jahres – Heizwärmeverbrauch  (kWh/a)</t>
  </si>
  <si>
    <t> fV             Umrechnungsfaktor für andere Orte als Düsseldorf</t>
  </si>
  <si>
    <t> bVH          Vollbenutzungsstunden für Düsseldorf</t>
  </si>
  <si>
    <t>                             QN,Geb = QHa / ( fV x bVH )</t>
  </si>
  <si>
    <t>http://www.htip.de/heizlast.html</t>
  </si>
  <si>
    <t>http://www.bosy-online.de/Heizlasten_in_Altbauten.htm</t>
  </si>
  <si>
    <t>Quellen für den Energiebearf pro m² sowie die Verbrauchsaufteilung HW/WW</t>
  </si>
  <si>
    <t>Kategorien der Typisierung</t>
  </si>
  <si>
    <t>Eigene Berechnungen und Schätzungen*</t>
  </si>
  <si>
    <t>*</t>
  </si>
  <si>
    <t xml:space="preserve">Quellen für die Abschätzung des Energiebedarfs kWh/m²: http://www.rwi-essen.de/media/content/pages/publikationen/rwi-projektberichte/PB_Datenauswertung-Energieverbrauch-privHH.pdf; http://www.techem.de/ueber_techem/energiekennwerte.html; http://www.iwu.de/fileadmin/user_upload/dateien/energie/ake48/IWU-Tagung_2012-05-31_Walberg_ARGE_Energieverbrauchskennwerte.pdf; </t>
  </si>
  <si>
    <t>Typ</t>
  </si>
  <si>
    <t>Bez</t>
  </si>
  <si>
    <t>A</t>
  </si>
  <si>
    <t>BAK</t>
  </si>
  <si>
    <t>B</t>
  </si>
  <si>
    <t>C</t>
  </si>
  <si>
    <t>D</t>
  </si>
  <si>
    <t>E</t>
  </si>
  <si>
    <t>F</t>
  </si>
  <si>
    <t>G</t>
  </si>
  <si>
    <t>H</t>
  </si>
  <si>
    <t>I</t>
  </si>
  <si>
    <t>J</t>
  </si>
  <si>
    <t>vor 1918 (Fachwerk)</t>
  </si>
  <si>
    <t>1919 - 1948</t>
  </si>
  <si>
    <t>Baujahre</t>
  </si>
  <si>
    <t xml:space="preserve">vor 1918  </t>
  </si>
  <si>
    <t>1949 - 1957</t>
  </si>
  <si>
    <t>1958 - 1968</t>
  </si>
  <si>
    <t>1969 - 1978</t>
  </si>
  <si>
    <t>1979 - 1983</t>
  </si>
  <si>
    <t>1984 - 1994</t>
  </si>
  <si>
    <t>1995 - 2001</t>
  </si>
  <si>
    <t>ab 2002</t>
  </si>
  <si>
    <t>1010</t>
  </si>
  <si>
    <t>Heizgrenztemperatur</t>
  </si>
  <si>
    <t>CARMEN e.V. (2016): SOPHENA Datenbank, Stand: 03.08.2016</t>
  </si>
  <si>
    <t>Heizgrenztemp</t>
  </si>
  <si>
    <t>1949 - 1947</t>
  </si>
  <si>
    <t>Quelle: Arbeitsgemeinschaft für zeitgemäßes Bauen e.V. (ARGE e.V.) (2011): Wohnungsbau in Deutschland - 2011 Modernisierung oder Bestandsersatz, Kiel;  S. 53</t>
  </si>
  <si>
    <t>4 &amp;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</si>
</sst>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0" xfId="0" applyNumberFormat="1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2" xfId="0" applyFill="1" applyBorder="1"/>
    <xf numFmtId="0" fontId="0" fillId="2" borderId="0" xfId="0" applyFill="1" applyBorder="1"/>
    <xf numFmtId="0" fontId="0" fillId="2" borderId="0" xfId="0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23</xdr:col>
      <xdr:colOff>270396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18497436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NICHT BEARBEITEN </a:t>
          </a:r>
        </a:p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Ist nur für die Verwendung durch Esri vorgesehen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le1" displayName="Tabelle1" ref="A1:O234" totalsRowShown="0">
  <autoFilter ref="A1:O234"/>
  <tableColumns count="15">
    <tableColumn id="1" name="Funktion" dataDxfId="33"/>
    <tableColumn id="2" name="GDB" dataDxfId="32"/>
    <tableColumn id="3" name="Bezeichner_1" dataDxfId="31"/>
    <tableColumn id="4" name="Bezeichner_2" dataDxfId="30"/>
    <tableColumn id="5" name="Bezeichner_3"/>
    <tableColumn id="6" name="energetisch Relevant"/>
    <tableColumn id="7" name="WVBRpEBF"/>
    <tableColumn id="8" name="Strom"/>
    <tableColumn id="9" name="Bez"/>
    <tableColumn id="10" name="Typ"/>
    <tableColumn id="11" name="Lastprofil"/>
    <tableColumn id="12" name="Vlh"/>
    <tableColumn id="14" name="Raumheizung zu Prozesswärme"/>
    <tableColumn id="13" name="Quelle"/>
    <tableColumn id="15" name="Heizgrenztem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3"/>
  <sheetViews>
    <sheetView tabSelected="1" zoomScale="70" zoomScaleNormal="70" workbookViewId="0">
      <selection activeCell="C1" sqref="C1"/>
    </sheetView>
  </sheetViews>
  <sheetFormatPr defaultColWidth="11.5546875" defaultRowHeight="14.4" x14ac:dyDescent="0.3"/>
  <cols>
    <col min="1" max="1" width="10.6640625" style="4" customWidth="1"/>
    <col min="2" max="2" width="7.88671875" style="5" bestFit="1" customWidth="1"/>
    <col min="3" max="3" width="47.21875" style="5" customWidth="1"/>
    <col min="4" max="4" width="54.5546875" style="5" bestFit="1" customWidth="1"/>
    <col min="5" max="5" width="49.6640625" bestFit="1" customWidth="1"/>
    <col min="6" max="6" width="21" customWidth="1"/>
    <col min="7" max="7" width="20.44140625" customWidth="1"/>
    <col min="8" max="8" width="8.109375" customWidth="1"/>
    <col min="9" max="9" width="54.5546875" bestFit="1" customWidth="1"/>
    <col min="10" max="10" width="30.88671875" bestFit="1" customWidth="1"/>
    <col min="11" max="11" width="25.6640625" customWidth="1"/>
    <col min="12" max="12" width="7.88671875" bestFit="1" customWidth="1"/>
    <col min="13" max="13" width="10.88671875" customWidth="1"/>
  </cols>
  <sheetData>
    <row r="1" spans="1:15" x14ac:dyDescent="0.3">
      <c r="A1" s="4" t="s">
        <v>218</v>
      </c>
      <c r="B1" s="5" t="s">
        <v>115</v>
      </c>
      <c r="C1" s="5" t="s">
        <v>215</v>
      </c>
      <c r="D1" s="5" t="s">
        <v>213</v>
      </c>
      <c r="E1" t="s">
        <v>214</v>
      </c>
      <c r="F1" t="s">
        <v>217</v>
      </c>
      <c r="G1" t="s">
        <v>0</v>
      </c>
      <c r="H1" t="s">
        <v>1</v>
      </c>
      <c r="I1" t="s">
        <v>291</v>
      </c>
      <c r="J1" t="s">
        <v>290</v>
      </c>
      <c r="K1" t="s">
        <v>108</v>
      </c>
      <c r="L1" t="s">
        <v>2</v>
      </c>
      <c r="M1" t="s">
        <v>265</v>
      </c>
      <c r="N1" t="s">
        <v>264</v>
      </c>
      <c r="O1" t="s">
        <v>317</v>
      </c>
    </row>
    <row r="2" spans="1:15" x14ac:dyDescent="0.3">
      <c r="A2" s="4">
        <v>1000</v>
      </c>
      <c r="C2" s="5" t="s">
        <v>116</v>
      </c>
      <c r="F2">
        <v>1</v>
      </c>
      <c r="G2">
        <v>142.87</v>
      </c>
      <c r="H2">
        <v>32</v>
      </c>
      <c r="I2" t="str">
        <f>C2</f>
        <v>Wohngebäude</v>
      </c>
      <c r="J2" t="s">
        <v>93</v>
      </c>
      <c r="K2" t="s">
        <v>98</v>
      </c>
      <c r="L2">
        <v>1600</v>
      </c>
      <c r="M2" s="10">
        <v>0.95</v>
      </c>
      <c r="N2">
        <v>3</v>
      </c>
    </row>
    <row r="3" spans="1:15" x14ac:dyDescent="0.3">
      <c r="A3" s="4">
        <v>1010</v>
      </c>
      <c r="B3" s="5" t="s">
        <v>117</v>
      </c>
      <c r="D3" s="5" t="s">
        <v>45</v>
      </c>
      <c r="F3">
        <v>1</v>
      </c>
      <c r="G3">
        <v>142.87</v>
      </c>
      <c r="H3">
        <v>32</v>
      </c>
      <c r="I3" t="s">
        <v>45</v>
      </c>
      <c r="J3" t="s">
        <v>93</v>
      </c>
      <c r="K3" t="s">
        <v>98</v>
      </c>
      <c r="L3">
        <v>1600</v>
      </c>
      <c r="M3" s="10">
        <v>0.95</v>
      </c>
      <c r="N3">
        <v>3</v>
      </c>
    </row>
    <row r="4" spans="1:15" x14ac:dyDescent="0.3">
      <c r="A4" s="4">
        <v>1020</v>
      </c>
      <c r="D4" s="5" t="s">
        <v>50</v>
      </c>
      <c r="F4">
        <v>1</v>
      </c>
      <c r="G4">
        <v>153</v>
      </c>
      <c r="H4">
        <v>29</v>
      </c>
      <c r="I4" t="s">
        <v>50</v>
      </c>
      <c r="J4" t="s">
        <v>93</v>
      </c>
      <c r="K4" t="s">
        <v>102</v>
      </c>
      <c r="L4">
        <f>Quellen!C11</f>
        <v>2000</v>
      </c>
      <c r="M4" s="10">
        <v>0.67</v>
      </c>
      <c r="N4">
        <v>2</v>
      </c>
    </row>
    <row r="5" spans="1:15" x14ac:dyDescent="0.3">
      <c r="A5" s="4">
        <v>1021</v>
      </c>
      <c r="E5" t="s">
        <v>118</v>
      </c>
      <c r="F5">
        <v>1</v>
      </c>
      <c r="G5">
        <v>153</v>
      </c>
      <c r="H5">
        <v>29</v>
      </c>
      <c r="I5" t="str">
        <f>E5</f>
        <v>Kinderheim</v>
      </c>
      <c r="J5" t="s">
        <v>93</v>
      </c>
      <c r="K5" t="s">
        <v>102</v>
      </c>
      <c r="L5">
        <v>1800</v>
      </c>
      <c r="M5" s="10">
        <v>0.67</v>
      </c>
      <c r="N5">
        <v>2</v>
      </c>
    </row>
    <row r="6" spans="1:15" x14ac:dyDescent="0.3">
      <c r="A6" s="4">
        <v>1022</v>
      </c>
      <c r="E6" t="s">
        <v>79</v>
      </c>
      <c r="F6">
        <v>1</v>
      </c>
      <c r="G6">
        <v>153</v>
      </c>
      <c r="H6">
        <v>29</v>
      </c>
      <c r="I6" t="str">
        <f>E6</f>
        <v>Seniorenheim</v>
      </c>
      <c r="J6" t="s">
        <v>93</v>
      </c>
      <c r="K6" t="s">
        <v>102</v>
      </c>
      <c r="L6">
        <v>1800</v>
      </c>
      <c r="M6" s="10">
        <v>0.67</v>
      </c>
      <c r="N6">
        <v>2</v>
      </c>
    </row>
    <row r="7" spans="1:15" x14ac:dyDescent="0.3">
      <c r="A7" s="4">
        <v>1023</v>
      </c>
      <c r="E7" t="s">
        <v>119</v>
      </c>
      <c r="F7">
        <v>1</v>
      </c>
      <c r="G7">
        <v>153</v>
      </c>
      <c r="H7">
        <v>29</v>
      </c>
      <c r="I7" t="str">
        <f>E7</f>
        <v>Schwesternwohnheim</v>
      </c>
      <c r="J7" t="s">
        <v>93</v>
      </c>
      <c r="K7" t="s">
        <v>102</v>
      </c>
      <c r="L7">
        <v>1800</v>
      </c>
      <c r="M7" s="10">
        <v>0.67</v>
      </c>
      <c r="N7">
        <v>2</v>
      </c>
    </row>
    <row r="8" spans="1:15" x14ac:dyDescent="0.3">
      <c r="A8" s="4">
        <v>1024</v>
      </c>
      <c r="E8" t="s">
        <v>120</v>
      </c>
      <c r="F8">
        <v>1</v>
      </c>
      <c r="G8">
        <v>153</v>
      </c>
      <c r="H8">
        <v>29</v>
      </c>
      <c r="I8" t="str">
        <f>E8</f>
        <v>Studenten-, Schülerwohnheim</v>
      </c>
      <c r="J8" t="s">
        <v>93</v>
      </c>
      <c r="K8" t="s">
        <v>102</v>
      </c>
      <c r="L8">
        <v>1800</v>
      </c>
      <c r="M8" s="10">
        <v>0.67</v>
      </c>
      <c r="N8">
        <v>2</v>
      </c>
    </row>
    <row r="9" spans="1:15" x14ac:dyDescent="0.3">
      <c r="A9" s="4">
        <v>1025</v>
      </c>
      <c r="E9" t="s">
        <v>121</v>
      </c>
      <c r="F9">
        <v>1</v>
      </c>
      <c r="G9">
        <v>153</v>
      </c>
      <c r="H9">
        <v>29</v>
      </c>
      <c r="I9" t="str">
        <f>E9</f>
        <v>Schullandheim</v>
      </c>
      <c r="J9" t="s">
        <v>93</v>
      </c>
      <c r="K9" t="s">
        <v>102</v>
      </c>
      <c r="L9">
        <v>1800</v>
      </c>
      <c r="M9" s="10">
        <v>0.67</v>
      </c>
      <c r="N9">
        <v>2</v>
      </c>
    </row>
    <row r="10" spans="1:15" x14ac:dyDescent="0.3">
      <c r="A10" s="4">
        <v>1100</v>
      </c>
      <c r="B10" s="5" t="s">
        <v>117</v>
      </c>
      <c r="C10" s="5" t="s">
        <v>47</v>
      </c>
      <c r="F10">
        <v>1</v>
      </c>
      <c r="G10">
        <v>142.87</v>
      </c>
      <c r="H10">
        <v>32</v>
      </c>
      <c r="I10" t="s">
        <v>47</v>
      </c>
      <c r="J10" t="s">
        <v>96</v>
      </c>
      <c r="K10" t="s">
        <v>101</v>
      </c>
      <c r="L10">
        <v>1600</v>
      </c>
      <c r="M10" s="10">
        <v>0.95</v>
      </c>
      <c r="N10">
        <v>3</v>
      </c>
    </row>
    <row r="11" spans="1:15" x14ac:dyDescent="0.3">
      <c r="A11" s="4">
        <v>1110</v>
      </c>
      <c r="D11" s="6" t="s">
        <v>219</v>
      </c>
      <c r="F11">
        <v>1</v>
      </c>
      <c r="G11">
        <v>153</v>
      </c>
      <c r="H11">
        <v>29</v>
      </c>
      <c r="I11" t="str">
        <f>Tabelle1[[#This Row],[Bezeichner_2]]</f>
        <v>Wohngebäude mit Gemeinbedarf</v>
      </c>
      <c r="J11" t="s">
        <v>96</v>
      </c>
      <c r="K11" t="s">
        <v>101</v>
      </c>
      <c r="L11">
        <v>1800</v>
      </c>
      <c r="M11" s="10">
        <v>0.67</v>
      </c>
      <c r="N11">
        <v>2</v>
      </c>
    </row>
    <row r="12" spans="1:15" x14ac:dyDescent="0.3">
      <c r="A12" s="4">
        <v>1120</v>
      </c>
      <c r="D12" s="6" t="s">
        <v>220</v>
      </c>
      <c r="F12">
        <v>1</v>
      </c>
      <c r="G12">
        <v>82</v>
      </c>
      <c r="H12">
        <v>57</v>
      </c>
      <c r="I12" t="str">
        <f>Tabelle1[[#This Row],[Bezeichner_2]]</f>
        <v>Wohngebäude mit Handel und Dienstleistungen</v>
      </c>
      <c r="J12" t="s">
        <v>96</v>
      </c>
      <c r="K12" t="s">
        <v>101</v>
      </c>
      <c r="L12">
        <v>1600</v>
      </c>
      <c r="M12" s="10">
        <v>0.95</v>
      </c>
      <c r="N12">
        <v>2</v>
      </c>
    </row>
    <row r="13" spans="1:15" x14ac:dyDescent="0.3">
      <c r="A13" s="4">
        <v>1121</v>
      </c>
      <c r="D13" s="6" t="s">
        <v>221</v>
      </c>
      <c r="F13">
        <v>1</v>
      </c>
      <c r="G13">
        <v>142.87</v>
      </c>
      <c r="H13">
        <v>32</v>
      </c>
      <c r="I13" t="str">
        <f>Tabelle1[[#This Row],[Bezeichner_2]]</f>
        <v>Wohn- und Verwaltungsgebäude</v>
      </c>
      <c r="J13" t="s">
        <v>96</v>
      </c>
      <c r="K13" t="s">
        <v>101</v>
      </c>
      <c r="L13">
        <v>1600</v>
      </c>
      <c r="M13" s="10">
        <v>0.95</v>
      </c>
      <c r="N13">
        <v>3</v>
      </c>
    </row>
    <row r="14" spans="1:15" x14ac:dyDescent="0.3">
      <c r="A14" s="4">
        <v>1122</v>
      </c>
      <c r="D14" s="6" t="s">
        <v>222</v>
      </c>
      <c r="F14">
        <v>1</v>
      </c>
      <c r="G14">
        <v>147</v>
      </c>
      <c r="H14">
        <v>52</v>
      </c>
      <c r="I14" t="str">
        <f>Tabelle1[[#This Row],[Bezeichner_2]]</f>
        <v>Wohn- und Bürogebäude</v>
      </c>
      <c r="J14" t="s">
        <v>96</v>
      </c>
      <c r="K14" t="s">
        <v>101</v>
      </c>
      <c r="L14">
        <f>Quellen!C12</f>
        <v>1700</v>
      </c>
      <c r="M14" s="10">
        <v>0.95</v>
      </c>
      <c r="N14">
        <v>2</v>
      </c>
    </row>
    <row r="15" spans="1:15" x14ac:dyDescent="0.3">
      <c r="A15" s="4">
        <v>1123</v>
      </c>
      <c r="D15" s="6" t="s">
        <v>51</v>
      </c>
      <c r="F15">
        <v>1</v>
      </c>
      <c r="G15">
        <v>82</v>
      </c>
      <c r="H15">
        <v>57</v>
      </c>
      <c r="I15" t="str">
        <f>Tabelle1[[#This Row],[Bezeichner_2]]</f>
        <v>Wohn- und Geschäftsgebäude</v>
      </c>
      <c r="J15" t="s">
        <v>96</v>
      </c>
      <c r="K15" t="s">
        <v>101</v>
      </c>
      <c r="L15">
        <v>1600</v>
      </c>
      <c r="M15" s="10">
        <v>0.95</v>
      </c>
      <c r="N15">
        <v>2</v>
      </c>
    </row>
    <row r="16" spans="1:15" x14ac:dyDescent="0.3">
      <c r="A16" s="4">
        <v>1130</v>
      </c>
      <c r="D16" s="6" t="s">
        <v>223</v>
      </c>
      <c r="F16">
        <v>1</v>
      </c>
      <c r="G16">
        <v>142.87</v>
      </c>
      <c r="H16">
        <v>32</v>
      </c>
      <c r="I16" t="str">
        <f>Tabelle1[[#This Row],[Bezeichner_2]]</f>
        <v>Wohngebäude mit Gewerbe und Industrie</v>
      </c>
      <c r="J16" t="s">
        <v>96</v>
      </c>
      <c r="K16" t="s">
        <v>101</v>
      </c>
      <c r="L16">
        <v>1600</v>
      </c>
      <c r="M16" s="10">
        <v>0.95</v>
      </c>
      <c r="N16">
        <v>3</v>
      </c>
    </row>
    <row r="17" spans="1:14" x14ac:dyDescent="0.3">
      <c r="A17" s="4">
        <v>1131</v>
      </c>
      <c r="D17" s="6" t="s">
        <v>224</v>
      </c>
      <c r="F17">
        <v>1</v>
      </c>
      <c r="G17">
        <v>142.87</v>
      </c>
      <c r="H17">
        <v>32</v>
      </c>
      <c r="I17" t="str">
        <f>Tabelle1[[#This Row],[Bezeichner_2]]</f>
        <v>Wohn- und Betriebsgebäude</v>
      </c>
      <c r="J17" t="s">
        <v>96</v>
      </c>
      <c r="K17" t="s">
        <v>101</v>
      </c>
      <c r="L17">
        <v>1600</v>
      </c>
      <c r="M17" s="10">
        <v>0.95</v>
      </c>
      <c r="N17">
        <v>3</v>
      </c>
    </row>
    <row r="18" spans="1:14" x14ac:dyDescent="0.3">
      <c r="A18" s="4">
        <v>1210</v>
      </c>
      <c r="D18" s="5" t="s">
        <v>46</v>
      </c>
      <c r="F18">
        <v>1</v>
      </c>
      <c r="G18">
        <v>142.87</v>
      </c>
      <c r="H18">
        <v>32</v>
      </c>
      <c r="I18" t="s">
        <v>46</v>
      </c>
      <c r="J18" t="s">
        <v>96</v>
      </c>
      <c r="K18" t="s">
        <v>101</v>
      </c>
      <c r="L18">
        <v>1600</v>
      </c>
      <c r="M18" s="10">
        <v>0.95</v>
      </c>
      <c r="N18">
        <v>3</v>
      </c>
    </row>
    <row r="19" spans="1:14" x14ac:dyDescent="0.3">
      <c r="A19" s="4">
        <v>1220</v>
      </c>
      <c r="B19" s="5" t="s">
        <v>117</v>
      </c>
      <c r="D19" s="5" t="s">
        <v>48</v>
      </c>
      <c r="F19">
        <v>1</v>
      </c>
      <c r="G19">
        <v>142.87</v>
      </c>
      <c r="H19">
        <v>32</v>
      </c>
      <c r="I19" t="s">
        <v>48</v>
      </c>
      <c r="J19" t="s">
        <v>96</v>
      </c>
      <c r="K19" t="s">
        <v>101</v>
      </c>
      <c r="L19">
        <v>1600</v>
      </c>
      <c r="M19" s="10">
        <v>0.95</v>
      </c>
      <c r="N19">
        <v>3</v>
      </c>
    </row>
    <row r="20" spans="1:14" x14ac:dyDescent="0.3">
      <c r="A20" s="4">
        <v>1221</v>
      </c>
      <c r="D20" s="6" t="s">
        <v>225</v>
      </c>
      <c r="F20">
        <v>1</v>
      </c>
      <c r="G20">
        <v>142.87</v>
      </c>
      <c r="H20">
        <v>32</v>
      </c>
      <c r="I20" t="str">
        <f>Tabelle1[[#This Row],[Bezeichner_2]]</f>
        <v>Bauernhaus</v>
      </c>
      <c r="J20" t="s">
        <v>97</v>
      </c>
      <c r="K20" t="s">
        <v>101</v>
      </c>
      <c r="L20">
        <v>1600</v>
      </c>
      <c r="M20" s="10">
        <v>0.95</v>
      </c>
      <c r="N20">
        <v>3</v>
      </c>
    </row>
    <row r="21" spans="1:14" x14ac:dyDescent="0.3">
      <c r="A21" s="4">
        <v>1222</v>
      </c>
      <c r="D21" s="6" t="s">
        <v>226</v>
      </c>
      <c r="F21">
        <v>1</v>
      </c>
      <c r="G21">
        <v>142.87</v>
      </c>
      <c r="H21">
        <v>32</v>
      </c>
      <c r="I21" t="str">
        <f>Tabelle1[[#This Row],[Bezeichner_2]]</f>
        <v>Wohn- und Wirtschaftsgebäude</v>
      </c>
      <c r="J21" t="s">
        <v>96</v>
      </c>
      <c r="K21" t="s">
        <v>101</v>
      </c>
      <c r="L21">
        <v>1600</v>
      </c>
      <c r="M21" s="10">
        <v>0.95</v>
      </c>
      <c r="N21">
        <v>3</v>
      </c>
    </row>
    <row r="22" spans="1:14" x14ac:dyDescent="0.3">
      <c r="A22" s="4">
        <v>1223</v>
      </c>
      <c r="B22" s="5" t="s">
        <v>117</v>
      </c>
      <c r="E22" t="s">
        <v>122</v>
      </c>
      <c r="F22">
        <v>1</v>
      </c>
      <c r="G22">
        <v>142.87</v>
      </c>
      <c r="H22">
        <v>32</v>
      </c>
      <c r="I22" t="str">
        <f>E22</f>
        <v>Forsthaus</v>
      </c>
      <c r="J22" t="s">
        <v>96</v>
      </c>
      <c r="K22" t="s">
        <v>101</v>
      </c>
      <c r="L22">
        <v>1600</v>
      </c>
      <c r="M22" s="10">
        <v>0.95</v>
      </c>
      <c r="N22">
        <v>3</v>
      </c>
    </row>
    <row r="23" spans="1:14" x14ac:dyDescent="0.3">
      <c r="A23" s="4">
        <v>1310</v>
      </c>
      <c r="B23" s="5" t="s">
        <v>117</v>
      </c>
      <c r="D23" s="5" t="s">
        <v>19</v>
      </c>
      <c r="F23">
        <v>1</v>
      </c>
      <c r="G23">
        <v>105</v>
      </c>
      <c r="H23">
        <v>20</v>
      </c>
      <c r="I23" t="s">
        <v>19</v>
      </c>
      <c r="J23" t="s">
        <v>216</v>
      </c>
      <c r="K23" t="s">
        <v>102</v>
      </c>
      <c r="L23">
        <v>1800</v>
      </c>
      <c r="M23" s="10">
        <v>0.95</v>
      </c>
      <c r="N23">
        <v>1</v>
      </c>
    </row>
    <row r="24" spans="1:14" x14ac:dyDescent="0.3">
      <c r="A24" s="4">
        <v>1311</v>
      </c>
      <c r="E24" t="s">
        <v>123</v>
      </c>
      <c r="F24">
        <v>0</v>
      </c>
      <c r="G24">
        <v>0</v>
      </c>
      <c r="H24">
        <v>0</v>
      </c>
      <c r="I24" t="str">
        <f>E24</f>
        <v>Ferienhaus</v>
      </c>
      <c r="J24" t="s">
        <v>216</v>
      </c>
      <c r="L24">
        <v>0</v>
      </c>
    </row>
    <row r="25" spans="1:14" x14ac:dyDescent="0.3">
      <c r="A25" s="4">
        <v>1312</v>
      </c>
      <c r="E25" t="s">
        <v>124</v>
      </c>
      <c r="F25">
        <v>0</v>
      </c>
      <c r="G25">
        <v>0</v>
      </c>
      <c r="H25">
        <v>0</v>
      </c>
      <c r="I25" t="str">
        <f>E25</f>
        <v>Wochenendhaus</v>
      </c>
      <c r="J25" t="s">
        <v>216</v>
      </c>
      <c r="L25">
        <v>0</v>
      </c>
    </row>
    <row r="26" spans="1:14" x14ac:dyDescent="0.3">
      <c r="A26" s="4">
        <v>1313</v>
      </c>
      <c r="E26" t="s">
        <v>125</v>
      </c>
      <c r="F26">
        <v>0</v>
      </c>
      <c r="G26">
        <v>0</v>
      </c>
      <c r="H26">
        <v>0</v>
      </c>
      <c r="I26" t="str">
        <f>E26</f>
        <v>Gartenhaus</v>
      </c>
      <c r="J26" t="s">
        <v>216</v>
      </c>
      <c r="L26">
        <v>0</v>
      </c>
    </row>
    <row r="27" spans="1:14" x14ac:dyDescent="0.3">
      <c r="A27" s="4">
        <v>2000</v>
      </c>
      <c r="C27" s="5" t="s">
        <v>33</v>
      </c>
      <c r="F27">
        <v>1</v>
      </c>
      <c r="G27">
        <v>110</v>
      </c>
      <c r="H27">
        <v>20</v>
      </c>
      <c r="I27" t="s">
        <v>33</v>
      </c>
      <c r="J27" t="s">
        <v>94</v>
      </c>
      <c r="K27" t="s">
        <v>101</v>
      </c>
      <c r="L27">
        <v>1800</v>
      </c>
      <c r="M27" s="10">
        <v>0.95</v>
      </c>
      <c r="N27">
        <v>1</v>
      </c>
    </row>
    <row r="28" spans="1:14" x14ac:dyDescent="0.3">
      <c r="A28" s="4">
        <v>2010</v>
      </c>
      <c r="B28" s="5" t="s">
        <v>117</v>
      </c>
      <c r="D28" s="5" t="s">
        <v>126</v>
      </c>
      <c r="F28">
        <v>1</v>
      </c>
      <c r="G28">
        <v>82</v>
      </c>
      <c r="H28">
        <v>57</v>
      </c>
      <c r="I28" t="s">
        <v>77</v>
      </c>
      <c r="J28" t="s">
        <v>94</v>
      </c>
      <c r="K28" t="s">
        <v>101</v>
      </c>
      <c r="L28">
        <v>1800</v>
      </c>
      <c r="M28" s="10">
        <v>0.95</v>
      </c>
      <c r="N28">
        <v>2</v>
      </c>
    </row>
    <row r="29" spans="1:14" x14ac:dyDescent="0.3">
      <c r="A29" s="4">
        <v>2020</v>
      </c>
      <c r="D29" s="5" t="s">
        <v>56</v>
      </c>
      <c r="F29">
        <v>1</v>
      </c>
      <c r="G29">
        <v>105</v>
      </c>
      <c r="H29">
        <v>35</v>
      </c>
      <c r="I29" t="s">
        <v>56</v>
      </c>
      <c r="J29" t="s">
        <v>94</v>
      </c>
      <c r="K29" t="s">
        <v>101</v>
      </c>
      <c r="L29">
        <f>Quellen!C12</f>
        <v>1700</v>
      </c>
      <c r="M29" s="10">
        <v>0.95</v>
      </c>
      <c r="N29">
        <v>1</v>
      </c>
    </row>
    <row r="30" spans="1:14" x14ac:dyDescent="0.3">
      <c r="A30" s="4">
        <v>2030</v>
      </c>
      <c r="D30" s="5" t="str">
        <f>I30</f>
        <v>Kreditinstitut</v>
      </c>
      <c r="F30">
        <v>1</v>
      </c>
      <c r="G30">
        <v>147</v>
      </c>
      <c r="H30">
        <v>52</v>
      </c>
      <c r="I30" t="s">
        <v>53</v>
      </c>
      <c r="J30" t="s">
        <v>94</v>
      </c>
      <c r="K30" t="s">
        <v>102</v>
      </c>
      <c r="L30">
        <v>1800</v>
      </c>
      <c r="M30" s="10">
        <v>0.95</v>
      </c>
      <c r="N30">
        <v>2</v>
      </c>
    </row>
    <row r="31" spans="1:14" x14ac:dyDescent="0.3">
      <c r="A31" s="4">
        <v>2040</v>
      </c>
      <c r="D31" s="6" t="s">
        <v>227</v>
      </c>
      <c r="F31">
        <v>1</v>
      </c>
      <c r="G31">
        <v>147</v>
      </c>
      <c r="H31">
        <v>52</v>
      </c>
      <c r="I31" t="str">
        <f>Tabelle1[[#This Row],[Bezeichner_2]]</f>
        <v>Versicherung</v>
      </c>
      <c r="J31" t="s">
        <v>94</v>
      </c>
      <c r="K31" t="s">
        <v>102</v>
      </c>
      <c r="L31">
        <v>1800</v>
      </c>
      <c r="M31" s="10">
        <v>0.95</v>
      </c>
      <c r="N31">
        <v>2</v>
      </c>
    </row>
    <row r="32" spans="1:14" x14ac:dyDescent="0.3">
      <c r="A32" s="4">
        <v>2050</v>
      </c>
      <c r="D32" s="5" t="str">
        <f>I32</f>
        <v>Geschäftsgebäude</v>
      </c>
      <c r="F32">
        <v>1</v>
      </c>
      <c r="G32">
        <v>147</v>
      </c>
      <c r="H32">
        <v>52</v>
      </c>
      <c r="I32" t="s">
        <v>55</v>
      </c>
      <c r="J32" t="s">
        <v>94</v>
      </c>
      <c r="K32" t="s">
        <v>101</v>
      </c>
      <c r="L32">
        <v>1800</v>
      </c>
      <c r="M32" s="10">
        <v>0.95</v>
      </c>
      <c r="N32">
        <v>2</v>
      </c>
    </row>
    <row r="33" spans="1:15" x14ac:dyDescent="0.3">
      <c r="A33" s="4">
        <v>2051</v>
      </c>
      <c r="D33" s="6" t="s">
        <v>228</v>
      </c>
      <c r="F33">
        <v>1</v>
      </c>
      <c r="G33">
        <v>82</v>
      </c>
      <c r="H33">
        <v>57</v>
      </c>
      <c r="I33" t="str">
        <f>Tabelle1[[#This Row],[Bezeichner_2]]</f>
        <v>Kaufhaus</v>
      </c>
      <c r="J33" t="s">
        <v>94</v>
      </c>
      <c r="K33" t="s">
        <v>100</v>
      </c>
      <c r="L33">
        <v>1800</v>
      </c>
      <c r="M33" s="10">
        <v>0.95</v>
      </c>
      <c r="N33">
        <v>2</v>
      </c>
    </row>
    <row r="34" spans="1:15" x14ac:dyDescent="0.3">
      <c r="A34" s="4">
        <v>2052</v>
      </c>
      <c r="D34" s="6" t="s">
        <v>229</v>
      </c>
      <c r="F34">
        <v>1</v>
      </c>
      <c r="G34">
        <v>82</v>
      </c>
      <c r="H34">
        <v>57</v>
      </c>
      <c r="I34" t="str">
        <f>Tabelle1[[#This Row],[Bezeichner_2]]</f>
        <v>Einkaufszentrum</v>
      </c>
      <c r="J34" t="s">
        <v>94</v>
      </c>
      <c r="K34" t="s">
        <v>100</v>
      </c>
      <c r="L34">
        <v>1800</v>
      </c>
      <c r="M34" s="10">
        <v>0.95</v>
      </c>
      <c r="N34">
        <v>2</v>
      </c>
    </row>
    <row r="35" spans="1:15" x14ac:dyDescent="0.3">
      <c r="A35" s="4">
        <v>2053</v>
      </c>
      <c r="D35" s="6" t="s">
        <v>230</v>
      </c>
      <c r="F35">
        <v>1</v>
      </c>
      <c r="G35">
        <v>82</v>
      </c>
      <c r="H35">
        <v>57</v>
      </c>
      <c r="I35" t="str">
        <f>Tabelle1[[#This Row],[Bezeichner_2]]</f>
        <v>Markthalle</v>
      </c>
      <c r="J35" t="s">
        <v>94</v>
      </c>
      <c r="K35" t="s">
        <v>100</v>
      </c>
      <c r="L35">
        <v>1800</v>
      </c>
      <c r="M35" s="10">
        <v>0.95</v>
      </c>
      <c r="N35">
        <v>2</v>
      </c>
    </row>
    <row r="36" spans="1:15" x14ac:dyDescent="0.3">
      <c r="A36" s="4">
        <v>2054</v>
      </c>
      <c r="D36" s="6" t="s">
        <v>231</v>
      </c>
      <c r="F36">
        <v>1</v>
      </c>
      <c r="G36">
        <v>82</v>
      </c>
      <c r="H36">
        <v>57</v>
      </c>
      <c r="I36" t="str">
        <f>Tabelle1[[#This Row],[Bezeichner_2]]</f>
        <v>Laden</v>
      </c>
      <c r="J36" t="s">
        <v>94</v>
      </c>
      <c r="K36" t="s">
        <v>100</v>
      </c>
      <c r="L36">
        <v>1800</v>
      </c>
      <c r="M36" s="10">
        <v>0.95</v>
      </c>
      <c r="N36">
        <v>2</v>
      </c>
    </row>
    <row r="37" spans="1:15" x14ac:dyDescent="0.3">
      <c r="A37" s="4">
        <v>2055</v>
      </c>
      <c r="D37" s="5" t="str">
        <f>I37</f>
        <v>Kiosk</v>
      </c>
      <c r="F37">
        <v>1</v>
      </c>
      <c r="G37">
        <v>82</v>
      </c>
      <c r="H37">
        <v>57</v>
      </c>
      <c r="I37" t="s">
        <v>87</v>
      </c>
      <c r="J37" t="s">
        <v>94</v>
      </c>
      <c r="K37" t="s">
        <v>100</v>
      </c>
      <c r="L37">
        <v>1800</v>
      </c>
      <c r="M37" s="10">
        <v>0.95</v>
      </c>
      <c r="N37">
        <v>2</v>
      </c>
    </row>
    <row r="38" spans="1:15" x14ac:dyDescent="0.3">
      <c r="A38" s="4">
        <v>2056</v>
      </c>
      <c r="D38" s="6" t="s">
        <v>232</v>
      </c>
      <c r="F38">
        <v>1</v>
      </c>
      <c r="G38">
        <v>82</v>
      </c>
      <c r="H38">
        <v>57</v>
      </c>
      <c r="I38" t="str">
        <f>Tabelle1[[#This Row],[Bezeichner_2]]</f>
        <v>Apotheke</v>
      </c>
      <c r="J38" t="s">
        <v>94</v>
      </c>
      <c r="K38" t="s">
        <v>100</v>
      </c>
      <c r="L38">
        <v>1800</v>
      </c>
      <c r="M38" s="10">
        <v>0.95</v>
      </c>
      <c r="N38">
        <v>2</v>
      </c>
    </row>
    <row r="39" spans="1:15" x14ac:dyDescent="0.3">
      <c r="A39" s="4">
        <v>2060</v>
      </c>
      <c r="B39" s="5" t="s">
        <v>117</v>
      </c>
      <c r="D39" s="5" t="s">
        <v>64</v>
      </c>
      <c r="F39">
        <v>1</v>
      </c>
      <c r="G39">
        <v>110</v>
      </c>
      <c r="H39">
        <v>40</v>
      </c>
      <c r="I39" t="s">
        <v>64</v>
      </c>
      <c r="J39" t="s">
        <v>94</v>
      </c>
      <c r="K39" t="s">
        <v>101</v>
      </c>
      <c r="L39">
        <v>1800</v>
      </c>
      <c r="N39">
        <v>1</v>
      </c>
    </row>
    <row r="40" spans="1:15" x14ac:dyDescent="0.3">
      <c r="A40" s="4">
        <v>2070</v>
      </c>
      <c r="D40" s="5" t="s">
        <v>18</v>
      </c>
      <c r="F40">
        <v>1</v>
      </c>
      <c r="G40">
        <v>160</v>
      </c>
      <c r="H40">
        <v>74</v>
      </c>
      <c r="I40" t="s">
        <v>18</v>
      </c>
      <c r="J40" t="s">
        <v>94</v>
      </c>
      <c r="K40" t="s">
        <v>102</v>
      </c>
      <c r="L40">
        <v>1800</v>
      </c>
      <c r="M40" s="10">
        <v>0.67</v>
      </c>
      <c r="N40">
        <v>2</v>
      </c>
    </row>
    <row r="41" spans="1:15" x14ac:dyDescent="0.3">
      <c r="A41" s="4">
        <v>2071</v>
      </c>
      <c r="E41" t="s">
        <v>78</v>
      </c>
      <c r="F41">
        <v>1</v>
      </c>
      <c r="G41">
        <v>160</v>
      </c>
      <c r="H41">
        <v>74</v>
      </c>
      <c r="I41" t="s">
        <v>78</v>
      </c>
      <c r="J41" t="s">
        <v>94</v>
      </c>
      <c r="K41" t="s">
        <v>101</v>
      </c>
      <c r="L41">
        <v>2100</v>
      </c>
      <c r="M41" s="10">
        <v>0.89</v>
      </c>
      <c r="N41">
        <v>4</v>
      </c>
      <c r="O41">
        <v>17</v>
      </c>
    </row>
    <row r="42" spans="1:15" x14ac:dyDescent="0.3">
      <c r="A42" s="4">
        <v>2072</v>
      </c>
      <c r="B42" s="5" t="s">
        <v>117</v>
      </c>
      <c r="E42" t="s">
        <v>25</v>
      </c>
      <c r="F42">
        <v>1</v>
      </c>
      <c r="G42">
        <v>90</v>
      </c>
      <c r="H42">
        <v>20</v>
      </c>
      <c r="I42" t="s">
        <v>25</v>
      </c>
      <c r="J42" t="s">
        <v>94</v>
      </c>
      <c r="K42" t="s">
        <v>102</v>
      </c>
      <c r="L42">
        <v>1800</v>
      </c>
      <c r="M42" s="10">
        <v>0.67</v>
      </c>
      <c r="N42">
        <v>1</v>
      </c>
    </row>
    <row r="43" spans="1:15" x14ac:dyDescent="0.3">
      <c r="A43" s="4">
        <v>2073</v>
      </c>
      <c r="D43" s="6"/>
      <c r="E43" s="6" t="s">
        <v>233</v>
      </c>
      <c r="F43">
        <v>1</v>
      </c>
      <c r="G43">
        <v>222</v>
      </c>
      <c r="H43">
        <v>112</v>
      </c>
      <c r="I43" t="str">
        <f>Tabelle1[[#This Row],[Bezeichner_3]]</f>
        <v>Hütte (mit Übernachtungsmöglichkeit)</v>
      </c>
      <c r="J43" t="s">
        <v>94</v>
      </c>
      <c r="K43" t="s">
        <v>102</v>
      </c>
      <c r="L43">
        <v>1800</v>
      </c>
      <c r="M43" s="10">
        <v>0.67</v>
      </c>
      <c r="N43">
        <v>2</v>
      </c>
    </row>
    <row r="44" spans="1:15" ht="12.6" customHeight="1" x14ac:dyDescent="0.3">
      <c r="A44" s="4">
        <v>2074</v>
      </c>
      <c r="B44" s="5" t="s">
        <v>117</v>
      </c>
      <c r="E44" t="s">
        <v>127</v>
      </c>
      <c r="F44">
        <v>0</v>
      </c>
      <c r="G44">
        <v>0</v>
      </c>
      <c r="H44">
        <v>0</v>
      </c>
      <c r="I44" t="str">
        <f>E44</f>
        <v>Campingplatzgebäude</v>
      </c>
      <c r="J44" t="s">
        <v>216</v>
      </c>
      <c r="L44">
        <v>0</v>
      </c>
    </row>
    <row r="45" spans="1:15" x14ac:dyDescent="0.3">
      <c r="A45" s="4">
        <v>2080</v>
      </c>
      <c r="D45" s="5" t="s">
        <v>84</v>
      </c>
      <c r="F45">
        <v>1</v>
      </c>
      <c r="G45">
        <v>222</v>
      </c>
      <c r="H45">
        <v>112</v>
      </c>
      <c r="I45" t="s">
        <v>84</v>
      </c>
      <c r="J45" t="s">
        <v>94</v>
      </c>
      <c r="K45" t="s">
        <v>101</v>
      </c>
      <c r="L45">
        <v>1800</v>
      </c>
      <c r="M45" s="10">
        <v>0.67</v>
      </c>
      <c r="N45">
        <v>2</v>
      </c>
    </row>
    <row r="46" spans="1:15" x14ac:dyDescent="0.3">
      <c r="A46" s="4">
        <v>2081</v>
      </c>
      <c r="B46" s="5" t="s">
        <v>117</v>
      </c>
      <c r="E46" t="s">
        <v>88</v>
      </c>
      <c r="F46">
        <v>1</v>
      </c>
      <c r="G46">
        <v>222</v>
      </c>
      <c r="H46">
        <v>112</v>
      </c>
      <c r="I46" t="s">
        <v>88</v>
      </c>
      <c r="J46" t="s">
        <v>94</v>
      </c>
      <c r="K46" t="s">
        <v>101</v>
      </c>
      <c r="L46">
        <v>2000</v>
      </c>
      <c r="M46" s="10">
        <v>0.93</v>
      </c>
      <c r="N46">
        <v>4</v>
      </c>
      <c r="O46">
        <v>17</v>
      </c>
    </row>
    <row r="47" spans="1:15" ht="15.6" customHeight="1" x14ac:dyDescent="0.3">
      <c r="A47" s="4">
        <v>2082</v>
      </c>
      <c r="D47" s="6"/>
      <c r="E47" s="6" t="s">
        <v>234</v>
      </c>
      <c r="F47">
        <v>0</v>
      </c>
      <c r="G47">
        <v>0</v>
      </c>
      <c r="H47">
        <v>0</v>
      </c>
      <c r="I47" t="str">
        <f>Tabelle1[[#This Row],[Bezeichner_3]]</f>
        <v>Hütte (ohne Übernachtungsmöglichkeit)</v>
      </c>
      <c r="J47" t="s">
        <v>94</v>
      </c>
      <c r="K47" t="s">
        <v>101</v>
      </c>
      <c r="L47">
        <v>0</v>
      </c>
    </row>
    <row r="48" spans="1:15" x14ac:dyDescent="0.3">
      <c r="A48" s="4">
        <v>2083</v>
      </c>
      <c r="E48" t="str">
        <f>I48</f>
        <v>Kantine</v>
      </c>
      <c r="F48">
        <v>1</v>
      </c>
      <c r="G48">
        <v>120</v>
      </c>
      <c r="H48">
        <v>75</v>
      </c>
      <c r="I48" t="s">
        <v>86</v>
      </c>
      <c r="J48" t="s">
        <v>94</v>
      </c>
      <c r="K48" t="s">
        <v>101</v>
      </c>
      <c r="L48">
        <v>1800</v>
      </c>
      <c r="N48">
        <v>1</v>
      </c>
    </row>
    <row r="49" spans="1:14" x14ac:dyDescent="0.3">
      <c r="A49" s="4">
        <v>2090</v>
      </c>
      <c r="D49" s="5" t="s">
        <v>128</v>
      </c>
      <c r="F49">
        <v>1</v>
      </c>
      <c r="G49">
        <v>110</v>
      </c>
      <c r="H49">
        <v>40</v>
      </c>
      <c r="I49" t="str">
        <f>D49</f>
        <v>Freizeit- und Vergnügungsstätte</v>
      </c>
      <c r="J49" t="s">
        <v>94</v>
      </c>
      <c r="K49" t="s">
        <v>101</v>
      </c>
      <c r="L49">
        <v>1800</v>
      </c>
      <c r="N49">
        <v>1</v>
      </c>
    </row>
    <row r="50" spans="1:14" x14ac:dyDescent="0.3">
      <c r="A50" s="4">
        <v>2091</v>
      </c>
      <c r="E50" t="s">
        <v>69</v>
      </c>
      <c r="F50">
        <v>1</v>
      </c>
      <c r="G50">
        <v>155</v>
      </c>
      <c r="H50">
        <v>60</v>
      </c>
      <c r="I50" t="s">
        <v>69</v>
      </c>
      <c r="J50" t="s">
        <v>94</v>
      </c>
      <c r="K50" t="s">
        <v>101</v>
      </c>
      <c r="L50">
        <v>1800</v>
      </c>
      <c r="M50" s="10">
        <v>0.95</v>
      </c>
      <c r="N50">
        <v>2</v>
      </c>
    </row>
    <row r="51" spans="1:14" x14ac:dyDescent="0.3">
      <c r="A51" s="4">
        <v>2092</v>
      </c>
      <c r="E51" t="s">
        <v>129</v>
      </c>
      <c r="F51">
        <v>1</v>
      </c>
      <c r="G51">
        <v>80</v>
      </c>
      <c r="H51">
        <v>115</v>
      </c>
      <c r="I51" t="str">
        <f>E51</f>
        <v>Kino</v>
      </c>
      <c r="J51" t="s">
        <v>94</v>
      </c>
      <c r="K51" t="s">
        <v>101</v>
      </c>
      <c r="L51">
        <v>1800</v>
      </c>
      <c r="M51" s="10">
        <v>0.95</v>
      </c>
      <c r="N51">
        <v>2</v>
      </c>
    </row>
    <row r="52" spans="1:14" x14ac:dyDescent="0.3">
      <c r="A52" s="4">
        <v>2093</v>
      </c>
      <c r="E52" t="s">
        <v>130</v>
      </c>
      <c r="F52">
        <v>1</v>
      </c>
      <c r="G52">
        <v>110</v>
      </c>
      <c r="H52">
        <v>40</v>
      </c>
      <c r="I52" t="str">
        <f>E52</f>
        <v>Kegel-, Bowlinghalle</v>
      </c>
      <c r="J52" t="s">
        <v>94</v>
      </c>
      <c r="K52" t="s">
        <v>101</v>
      </c>
      <c r="L52">
        <v>1800</v>
      </c>
      <c r="N52">
        <v>1</v>
      </c>
    </row>
    <row r="53" spans="1:14" x14ac:dyDescent="0.3">
      <c r="A53" s="4">
        <v>2094</v>
      </c>
      <c r="E53" t="s">
        <v>131</v>
      </c>
      <c r="F53">
        <v>1</v>
      </c>
      <c r="G53">
        <v>110</v>
      </c>
      <c r="H53">
        <v>40</v>
      </c>
      <c r="I53" t="str">
        <f>E53</f>
        <v>Spielkasino</v>
      </c>
      <c r="J53" t="s">
        <v>94</v>
      </c>
      <c r="K53" t="s">
        <v>101</v>
      </c>
      <c r="L53">
        <v>1800</v>
      </c>
      <c r="N53">
        <v>1</v>
      </c>
    </row>
    <row r="54" spans="1:14" x14ac:dyDescent="0.3">
      <c r="A54" s="4">
        <v>2100</v>
      </c>
      <c r="B54" s="5" t="s">
        <v>117</v>
      </c>
      <c r="C54" s="5" t="s">
        <v>11</v>
      </c>
      <c r="F54">
        <v>1</v>
      </c>
      <c r="G54">
        <v>73</v>
      </c>
      <c r="H54">
        <v>46</v>
      </c>
      <c r="I54" t="s">
        <v>11</v>
      </c>
      <c r="J54" t="s">
        <v>94</v>
      </c>
      <c r="K54" t="s">
        <v>101</v>
      </c>
      <c r="L54">
        <v>1800</v>
      </c>
      <c r="M54" s="10">
        <v>0.75</v>
      </c>
      <c r="N54">
        <v>2</v>
      </c>
    </row>
    <row r="55" spans="1:14" x14ac:dyDescent="0.3">
      <c r="A55" s="4">
        <v>2110</v>
      </c>
      <c r="D55" s="5" t="s">
        <v>31</v>
      </c>
      <c r="F55">
        <v>1</v>
      </c>
      <c r="G55">
        <v>73</v>
      </c>
      <c r="H55">
        <v>46</v>
      </c>
      <c r="I55" t="s">
        <v>31</v>
      </c>
      <c r="J55" t="s">
        <v>95</v>
      </c>
      <c r="K55" t="s">
        <v>101</v>
      </c>
      <c r="L55">
        <v>1800</v>
      </c>
      <c r="M55" s="10">
        <v>0.75</v>
      </c>
      <c r="N55">
        <v>2</v>
      </c>
    </row>
    <row r="56" spans="1:14" x14ac:dyDescent="0.3">
      <c r="A56" s="4">
        <v>2111</v>
      </c>
      <c r="D56" s="6" t="s">
        <v>235</v>
      </c>
      <c r="F56">
        <v>1</v>
      </c>
      <c r="G56">
        <v>73</v>
      </c>
      <c r="H56">
        <v>46</v>
      </c>
      <c r="I56" t="str">
        <f>Tabelle1[[#This Row],[Bezeichner_2]]</f>
        <v>Fabrik</v>
      </c>
      <c r="J56" t="s">
        <v>95</v>
      </c>
      <c r="K56" t="s">
        <v>101</v>
      </c>
      <c r="L56">
        <v>2200</v>
      </c>
      <c r="M56" s="10">
        <v>0.75</v>
      </c>
      <c r="N56">
        <v>2</v>
      </c>
    </row>
    <row r="57" spans="1:14" x14ac:dyDescent="0.3">
      <c r="A57" s="4">
        <v>2112</v>
      </c>
      <c r="D57" s="5" t="s">
        <v>36</v>
      </c>
      <c r="F57">
        <v>1</v>
      </c>
      <c r="G57">
        <v>110</v>
      </c>
      <c r="H57">
        <v>20</v>
      </c>
      <c r="I57" t="str">
        <f>Tabelle1[[#This Row],[Bezeichner_2]]</f>
        <v>Betriebsgebäude</v>
      </c>
      <c r="J57" t="s">
        <v>95</v>
      </c>
      <c r="K57" t="s">
        <v>101</v>
      </c>
      <c r="L57">
        <v>1800</v>
      </c>
      <c r="N57">
        <v>1</v>
      </c>
    </row>
    <row r="58" spans="1:14" x14ac:dyDescent="0.3">
      <c r="A58" s="4">
        <v>2113</v>
      </c>
      <c r="D58" s="6" t="s">
        <v>236</v>
      </c>
      <c r="F58">
        <v>1</v>
      </c>
      <c r="G58">
        <v>73</v>
      </c>
      <c r="H58">
        <v>46</v>
      </c>
      <c r="I58" t="str">
        <f>Tabelle1[[#This Row],[Bezeichner_2]]</f>
        <v>Brauerei</v>
      </c>
      <c r="J58" t="s">
        <v>95</v>
      </c>
      <c r="K58" t="s">
        <v>101</v>
      </c>
      <c r="L58">
        <v>1800</v>
      </c>
      <c r="M58" s="10">
        <v>0.95</v>
      </c>
      <c r="N58">
        <v>2</v>
      </c>
    </row>
    <row r="59" spans="1:14" x14ac:dyDescent="0.3">
      <c r="A59" s="4">
        <v>2114</v>
      </c>
      <c r="D59" s="6" t="s">
        <v>237</v>
      </c>
      <c r="F59">
        <v>1</v>
      </c>
      <c r="G59">
        <v>73</v>
      </c>
      <c r="H59">
        <v>46</v>
      </c>
      <c r="I59" t="str">
        <f>Tabelle1[[#This Row],[Bezeichner_2]]</f>
        <v>Brennerei</v>
      </c>
      <c r="J59" t="s">
        <v>95</v>
      </c>
      <c r="K59" t="s">
        <v>101</v>
      </c>
      <c r="L59">
        <v>1800</v>
      </c>
      <c r="M59" s="10">
        <v>0.95</v>
      </c>
      <c r="N59">
        <v>2</v>
      </c>
    </row>
    <row r="60" spans="1:14" x14ac:dyDescent="0.3">
      <c r="A60" s="4">
        <v>2120</v>
      </c>
      <c r="D60" s="5" t="s">
        <v>10</v>
      </c>
      <c r="F60">
        <v>1</v>
      </c>
      <c r="G60">
        <v>110</v>
      </c>
      <c r="H60">
        <v>20</v>
      </c>
      <c r="I60" t="s">
        <v>10</v>
      </c>
      <c r="J60" t="s">
        <v>95</v>
      </c>
      <c r="K60" t="s">
        <v>101</v>
      </c>
      <c r="L60">
        <v>1800</v>
      </c>
      <c r="N60">
        <v>1</v>
      </c>
    </row>
    <row r="61" spans="1:14" x14ac:dyDescent="0.3">
      <c r="A61" s="4">
        <v>2121</v>
      </c>
      <c r="E61" t="s">
        <v>132</v>
      </c>
      <c r="F61">
        <v>0</v>
      </c>
      <c r="G61">
        <v>0</v>
      </c>
      <c r="H61">
        <v>0</v>
      </c>
      <c r="I61" t="str">
        <f>E61</f>
        <v>Sägewerk</v>
      </c>
      <c r="J61" t="s">
        <v>95</v>
      </c>
      <c r="K61" t="s">
        <v>101</v>
      </c>
      <c r="L61">
        <v>0</v>
      </c>
    </row>
    <row r="62" spans="1:14" x14ac:dyDescent="0.3">
      <c r="A62" s="4">
        <v>2130</v>
      </c>
      <c r="B62" s="5" t="s">
        <v>117</v>
      </c>
      <c r="D62" s="5" t="s">
        <v>85</v>
      </c>
      <c r="F62">
        <v>1</v>
      </c>
      <c r="G62">
        <v>82</v>
      </c>
      <c r="H62">
        <v>57</v>
      </c>
      <c r="I62" t="s">
        <v>85</v>
      </c>
      <c r="J62" t="s">
        <v>94</v>
      </c>
      <c r="K62" t="s">
        <v>101</v>
      </c>
      <c r="L62">
        <v>1800</v>
      </c>
      <c r="M62" s="10">
        <v>0.95</v>
      </c>
      <c r="N62">
        <v>2</v>
      </c>
    </row>
    <row r="63" spans="1:14" x14ac:dyDescent="0.3">
      <c r="A63" s="4">
        <v>2131</v>
      </c>
      <c r="D63" s="6"/>
      <c r="E63" s="6" t="s">
        <v>238</v>
      </c>
      <c r="F63">
        <v>0</v>
      </c>
      <c r="G63">
        <v>0</v>
      </c>
      <c r="H63">
        <v>0</v>
      </c>
      <c r="I63" t="str">
        <f>Tabelle1[[#This Row],[Bezeichner_3]]</f>
        <v>Waschstraße, Waschanlage, Waschhalle</v>
      </c>
      <c r="J63" t="s">
        <v>94</v>
      </c>
      <c r="K63" t="s">
        <v>101</v>
      </c>
      <c r="L63">
        <v>0</v>
      </c>
    </row>
    <row r="64" spans="1:14" x14ac:dyDescent="0.3">
      <c r="A64" s="4">
        <v>2140</v>
      </c>
      <c r="D64" s="5" t="s">
        <v>52</v>
      </c>
      <c r="F64">
        <v>1</v>
      </c>
      <c r="G64">
        <v>30</v>
      </c>
      <c r="H64">
        <v>35</v>
      </c>
      <c r="I64" t="s">
        <v>52</v>
      </c>
      <c r="J64" t="s">
        <v>94</v>
      </c>
      <c r="K64" t="s">
        <v>100</v>
      </c>
      <c r="L64">
        <v>1800</v>
      </c>
      <c r="N64">
        <v>1</v>
      </c>
    </row>
    <row r="65" spans="1:14" x14ac:dyDescent="0.3">
      <c r="A65" s="4">
        <v>2141</v>
      </c>
      <c r="E65" t="s">
        <v>133</v>
      </c>
      <c r="F65">
        <v>1</v>
      </c>
      <c r="G65">
        <v>0</v>
      </c>
      <c r="H65">
        <v>0</v>
      </c>
      <c r="I65" t="str">
        <f>E65</f>
        <v>Kühlhaus</v>
      </c>
      <c r="J65" t="s">
        <v>94</v>
      </c>
      <c r="K65" t="s">
        <v>101</v>
      </c>
      <c r="L65">
        <v>1800</v>
      </c>
      <c r="N65">
        <v>3</v>
      </c>
    </row>
    <row r="66" spans="1:14" x14ac:dyDescent="0.3">
      <c r="A66" s="4">
        <v>2142</v>
      </c>
      <c r="E66" t="s">
        <v>60</v>
      </c>
      <c r="F66">
        <v>1</v>
      </c>
      <c r="G66">
        <v>30</v>
      </c>
      <c r="H66">
        <v>35</v>
      </c>
      <c r="I66" t="s">
        <v>60</v>
      </c>
      <c r="J66" t="s">
        <v>94</v>
      </c>
      <c r="K66" t="s">
        <v>100</v>
      </c>
      <c r="L66">
        <v>1800</v>
      </c>
      <c r="N66">
        <v>1</v>
      </c>
    </row>
    <row r="67" spans="1:14" x14ac:dyDescent="0.3">
      <c r="A67" s="4">
        <v>2143</v>
      </c>
      <c r="E67" t="s">
        <v>54</v>
      </c>
      <c r="F67">
        <v>1</v>
      </c>
      <c r="G67">
        <v>30</v>
      </c>
      <c r="H67">
        <v>35</v>
      </c>
      <c r="I67" t="s">
        <v>54</v>
      </c>
      <c r="J67" t="s">
        <v>94</v>
      </c>
      <c r="K67" t="s">
        <v>100</v>
      </c>
      <c r="L67">
        <v>1800</v>
      </c>
      <c r="N67">
        <v>1</v>
      </c>
    </row>
    <row r="68" spans="1:14" x14ac:dyDescent="0.3">
      <c r="A68" s="4">
        <v>2150</v>
      </c>
      <c r="E68" t="str">
        <f>I68</f>
        <v>Speditionsgebäude</v>
      </c>
      <c r="F68">
        <v>1</v>
      </c>
      <c r="G68">
        <v>30</v>
      </c>
      <c r="H68">
        <v>35</v>
      </c>
      <c r="I68" t="s">
        <v>59</v>
      </c>
      <c r="J68" t="s">
        <v>94</v>
      </c>
      <c r="K68" t="s">
        <v>100</v>
      </c>
      <c r="L68">
        <v>1800</v>
      </c>
      <c r="N68">
        <v>1</v>
      </c>
    </row>
    <row r="69" spans="1:14" x14ac:dyDescent="0.3">
      <c r="A69" s="4">
        <v>2160</v>
      </c>
      <c r="D69" s="5" t="s">
        <v>81</v>
      </c>
      <c r="F69">
        <v>1</v>
      </c>
      <c r="G69">
        <v>135</v>
      </c>
      <c r="H69">
        <v>72</v>
      </c>
      <c r="I69" t="s">
        <v>81</v>
      </c>
      <c r="J69" t="s">
        <v>114</v>
      </c>
      <c r="K69" t="s">
        <v>102</v>
      </c>
      <c r="L69">
        <v>1800</v>
      </c>
      <c r="M69" s="10">
        <v>0.95</v>
      </c>
      <c r="N69">
        <v>2</v>
      </c>
    </row>
    <row r="70" spans="1:14" x14ac:dyDescent="0.3">
      <c r="A70" s="4">
        <v>2170</v>
      </c>
      <c r="D70" s="5" t="s">
        <v>134</v>
      </c>
      <c r="F70">
        <v>0</v>
      </c>
      <c r="G70">
        <v>0</v>
      </c>
      <c r="H70">
        <v>0</v>
      </c>
      <c r="I70" t="str">
        <f>D70</f>
        <v>Gebäude für Grundstoffgewinnung</v>
      </c>
      <c r="J70" t="s">
        <v>95</v>
      </c>
      <c r="K70" t="s">
        <v>101</v>
      </c>
      <c r="L70">
        <v>0</v>
      </c>
    </row>
    <row r="71" spans="1:14" x14ac:dyDescent="0.3">
      <c r="A71" s="4">
        <v>2171</v>
      </c>
      <c r="B71" s="5" t="s">
        <v>117</v>
      </c>
      <c r="E71" t="s">
        <v>135</v>
      </c>
      <c r="F71">
        <v>0</v>
      </c>
      <c r="G71">
        <v>0</v>
      </c>
      <c r="H71">
        <v>0</v>
      </c>
      <c r="I71" t="str">
        <f>E71</f>
        <v>Bergwerk</v>
      </c>
      <c r="J71" t="s">
        <v>95</v>
      </c>
      <c r="K71" t="s">
        <v>101</v>
      </c>
      <c r="L71">
        <v>0</v>
      </c>
    </row>
    <row r="72" spans="1:14" x14ac:dyDescent="0.3">
      <c r="A72" s="4">
        <v>2172</v>
      </c>
      <c r="E72" t="s">
        <v>136</v>
      </c>
      <c r="F72">
        <v>0</v>
      </c>
      <c r="G72">
        <v>0</v>
      </c>
      <c r="H72">
        <v>0</v>
      </c>
      <c r="I72" t="str">
        <f>E72</f>
        <v>Saline</v>
      </c>
      <c r="J72" t="s">
        <v>95</v>
      </c>
      <c r="K72" t="s">
        <v>101</v>
      </c>
      <c r="L72">
        <v>0</v>
      </c>
    </row>
    <row r="73" spans="1:14" x14ac:dyDescent="0.3">
      <c r="A73" s="4">
        <v>2180</v>
      </c>
      <c r="D73" s="5" t="s">
        <v>137</v>
      </c>
      <c r="F73">
        <v>1</v>
      </c>
      <c r="G73">
        <v>0</v>
      </c>
      <c r="H73">
        <v>0</v>
      </c>
      <c r="J73" t="s">
        <v>216</v>
      </c>
      <c r="K73" t="s">
        <v>101</v>
      </c>
      <c r="L73">
        <v>0</v>
      </c>
      <c r="N73">
        <v>1</v>
      </c>
    </row>
    <row r="74" spans="1:14" x14ac:dyDescent="0.3">
      <c r="A74" s="4">
        <v>2200</v>
      </c>
      <c r="C74" s="5" t="s">
        <v>29</v>
      </c>
      <c r="F74">
        <v>1</v>
      </c>
      <c r="G74">
        <v>110</v>
      </c>
      <c r="H74">
        <v>20</v>
      </c>
      <c r="I74" t="s">
        <v>29</v>
      </c>
      <c r="J74" t="s">
        <v>94</v>
      </c>
      <c r="K74" t="s">
        <v>101</v>
      </c>
      <c r="L74">
        <v>1800</v>
      </c>
      <c r="N74">
        <v>1</v>
      </c>
    </row>
    <row r="75" spans="1:14" x14ac:dyDescent="0.3">
      <c r="A75" s="4">
        <v>2210</v>
      </c>
      <c r="D75" s="5" t="s">
        <v>138</v>
      </c>
      <c r="F75">
        <v>0</v>
      </c>
      <c r="G75">
        <v>0</v>
      </c>
      <c r="H75">
        <v>0</v>
      </c>
      <c r="I75" t="str">
        <f>D75</f>
        <v>Mühle</v>
      </c>
      <c r="J75" t="s">
        <v>94</v>
      </c>
      <c r="K75" t="s">
        <v>101</v>
      </c>
      <c r="L75">
        <v>0</v>
      </c>
    </row>
    <row r="76" spans="1:14" x14ac:dyDescent="0.3">
      <c r="A76" s="4">
        <v>2211</v>
      </c>
      <c r="B76" s="5" t="s">
        <v>117</v>
      </c>
      <c r="E76" t="s">
        <v>139</v>
      </c>
      <c r="F76">
        <v>0</v>
      </c>
      <c r="G76">
        <v>0</v>
      </c>
      <c r="H76">
        <v>0</v>
      </c>
      <c r="I76" t="str">
        <f>E76</f>
        <v>Windmühle</v>
      </c>
      <c r="J76" t="s">
        <v>94</v>
      </c>
      <c r="K76" t="s">
        <v>101</v>
      </c>
      <c r="L76">
        <v>0</v>
      </c>
    </row>
    <row r="77" spans="1:14" x14ac:dyDescent="0.3">
      <c r="A77" s="4">
        <v>2212</v>
      </c>
      <c r="B77" s="5" t="s">
        <v>117</v>
      </c>
      <c r="E77" t="s">
        <v>140</v>
      </c>
      <c r="F77">
        <v>0</v>
      </c>
      <c r="G77">
        <v>0</v>
      </c>
      <c r="H77">
        <v>0</v>
      </c>
      <c r="I77" t="str">
        <f>E77</f>
        <v>Wassermühle</v>
      </c>
      <c r="J77" t="s">
        <v>94</v>
      </c>
      <c r="K77" t="s">
        <v>101</v>
      </c>
      <c r="L77">
        <v>0</v>
      </c>
    </row>
    <row r="78" spans="1:14" x14ac:dyDescent="0.3">
      <c r="A78" s="4">
        <v>2213</v>
      </c>
      <c r="B78" s="5" t="s">
        <v>117</v>
      </c>
      <c r="E78" t="s">
        <v>141</v>
      </c>
      <c r="F78">
        <v>0</v>
      </c>
      <c r="G78">
        <v>0</v>
      </c>
      <c r="H78">
        <v>0</v>
      </c>
      <c r="I78" t="str">
        <f>E78</f>
        <v>Schöpfwerk</v>
      </c>
      <c r="J78" t="s">
        <v>94</v>
      </c>
      <c r="K78" t="s">
        <v>101</v>
      </c>
      <c r="L78">
        <v>0</v>
      </c>
    </row>
    <row r="79" spans="1:14" x14ac:dyDescent="0.3">
      <c r="A79" s="4">
        <v>2220</v>
      </c>
      <c r="D79" s="6"/>
      <c r="E79" s="6" t="s">
        <v>239</v>
      </c>
      <c r="F79">
        <v>0</v>
      </c>
      <c r="G79">
        <v>0</v>
      </c>
      <c r="H79">
        <v>0</v>
      </c>
      <c r="I79" t="str">
        <f>Tabelle1[[#This Row],[Bezeichner_3]]</f>
        <v>Wetterstation</v>
      </c>
      <c r="J79" t="s">
        <v>114</v>
      </c>
      <c r="L79">
        <v>0</v>
      </c>
    </row>
    <row r="80" spans="1:14" x14ac:dyDescent="0.3">
      <c r="A80" s="4">
        <v>2310</v>
      </c>
      <c r="C80" s="5" t="str">
        <f>I80</f>
        <v>Gebäude für Handel und Dienstleistung mit Wohnen</v>
      </c>
      <c r="F80">
        <v>1</v>
      </c>
      <c r="G80">
        <v>82</v>
      </c>
      <c r="H80">
        <v>57</v>
      </c>
      <c r="I80" t="s">
        <v>80</v>
      </c>
      <c r="J80" t="s">
        <v>94</v>
      </c>
      <c r="K80" t="s">
        <v>101</v>
      </c>
      <c r="L80">
        <v>1800</v>
      </c>
      <c r="M80" s="10">
        <v>0.95</v>
      </c>
      <c r="N80">
        <v>2</v>
      </c>
    </row>
    <row r="81" spans="1:14" x14ac:dyDescent="0.3">
      <c r="A81" s="4">
        <v>2320</v>
      </c>
      <c r="C81" s="5" t="str">
        <f>I81</f>
        <v>Gebäude für Industrie mit Wohnen</v>
      </c>
      <c r="F81">
        <v>1</v>
      </c>
      <c r="G81">
        <v>110</v>
      </c>
      <c r="H81">
        <v>20</v>
      </c>
      <c r="I81" t="s">
        <v>37</v>
      </c>
      <c r="J81" t="s">
        <v>95</v>
      </c>
      <c r="K81" t="s">
        <v>101</v>
      </c>
      <c r="L81">
        <v>1800</v>
      </c>
      <c r="M81" s="10">
        <v>0.95</v>
      </c>
      <c r="N81">
        <v>3</v>
      </c>
    </row>
    <row r="82" spans="1:14" ht="15" customHeight="1" x14ac:dyDescent="0.3">
      <c r="A82" s="4">
        <v>2400</v>
      </c>
      <c r="C82" s="5" t="s">
        <v>34</v>
      </c>
      <c r="F82">
        <v>1</v>
      </c>
      <c r="G82">
        <v>110</v>
      </c>
      <c r="H82">
        <v>20</v>
      </c>
      <c r="I82" t="s">
        <v>34</v>
      </c>
      <c r="J82" t="s">
        <v>114</v>
      </c>
      <c r="K82" t="s">
        <v>102</v>
      </c>
      <c r="L82">
        <v>1800</v>
      </c>
      <c r="N82">
        <v>1</v>
      </c>
    </row>
    <row r="83" spans="1:14" x14ac:dyDescent="0.3">
      <c r="A83" s="4">
        <v>2410</v>
      </c>
      <c r="B83" s="5" t="s">
        <v>117</v>
      </c>
      <c r="D83" s="5" t="s">
        <v>30</v>
      </c>
      <c r="F83">
        <v>1</v>
      </c>
      <c r="G83">
        <v>110</v>
      </c>
      <c r="H83">
        <v>20</v>
      </c>
      <c r="I83" t="s">
        <v>30</v>
      </c>
      <c r="J83" t="s">
        <v>114</v>
      </c>
      <c r="K83" t="s">
        <v>102</v>
      </c>
      <c r="L83">
        <v>1800</v>
      </c>
      <c r="N83">
        <v>1</v>
      </c>
    </row>
    <row r="84" spans="1:14" x14ac:dyDescent="0.3">
      <c r="A84" s="4">
        <v>2411</v>
      </c>
      <c r="E84" t="s">
        <v>142</v>
      </c>
      <c r="F84">
        <v>1</v>
      </c>
      <c r="G84">
        <v>110</v>
      </c>
      <c r="H84">
        <v>40</v>
      </c>
      <c r="I84" t="str">
        <f>E84</f>
        <v>Straßenmeisterei</v>
      </c>
      <c r="J84" t="s">
        <v>114</v>
      </c>
      <c r="K84" t="s">
        <v>102</v>
      </c>
      <c r="L84">
        <v>1800</v>
      </c>
      <c r="N84">
        <v>1</v>
      </c>
    </row>
    <row r="85" spans="1:14" x14ac:dyDescent="0.3">
      <c r="A85" s="4">
        <v>2412</v>
      </c>
      <c r="D85" s="6" t="s">
        <v>240</v>
      </c>
      <c r="F85">
        <v>1</v>
      </c>
      <c r="G85">
        <v>165</v>
      </c>
      <c r="H85">
        <v>93</v>
      </c>
      <c r="I85" t="str">
        <f>Tabelle1[[#This Row],[Bezeichner_2]]</f>
        <v>Wartehalle</v>
      </c>
      <c r="J85" t="s">
        <v>114</v>
      </c>
      <c r="K85" t="s">
        <v>102</v>
      </c>
      <c r="L85">
        <v>1800</v>
      </c>
      <c r="M85" s="10">
        <v>0.95</v>
      </c>
      <c r="N85">
        <v>2</v>
      </c>
    </row>
    <row r="86" spans="1:14" x14ac:dyDescent="0.3">
      <c r="A86" s="4">
        <v>2420</v>
      </c>
      <c r="B86" s="5" t="s">
        <v>117</v>
      </c>
      <c r="D86" s="5" t="s">
        <v>27</v>
      </c>
      <c r="F86">
        <v>1</v>
      </c>
      <c r="G86">
        <v>110</v>
      </c>
      <c r="H86">
        <v>20</v>
      </c>
      <c r="I86" t="s">
        <v>27</v>
      </c>
      <c r="J86" t="s">
        <v>114</v>
      </c>
      <c r="K86" t="s">
        <v>102</v>
      </c>
      <c r="L86">
        <v>1800</v>
      </c>
      <c r="N86">
        <v>1</v>
      </c>
    </row>
    <row r="87" spans="1:14" x14ac:dyDescent="0.3">
      <c r="A87" s="4">
        <v>2421</v>
      </c>
      <c r="D87" s="6"/>
      <c r="E87" s="6" t="s">
        <v>241</v>
      </c>
      <c r="F87">
        <v>0</v>
      </c>
      <c r="G87">
        <v>0</v>
      </c>
      <c r="H87">
        <v>0</v>
      </c>
      <c r="I87" t="str">
        <f>Tabelle1[[#This Row],[Bezeichner_3]]</f>
        <v>Bahnwärterhaus</v>
      </c>
      <c r="J87" t="s">
        <v>114</v>
      </c>
      <c r="K87" t="s">
        <v>102</v>
      </c>
      <c r="L87">
        <v>0</v>
      </c>
    </row>
    <row r="88" spans="1:14" x14ac:dyDescent="0.3">
      <c r="A88" s="4">
        <v>2422</v>
      </c>
      <c r="E88" t="s">
        <v>143</v>
      </c>
      <c r="F88">
        <v>1</v>
      </c>
      <c r="G88">
        <v>270</v>
      </c>
      <c r="H88">
        <v>65</v>
      </c>
      <c r="I88" t="str">
        <f>E88</f>
        <v>Lokschuppen, Wagenhalle</v>
      </c>
      <c r="J88" t="s">
        <v>114</v>
      </c>
      <c r="K88" t="s">
        <v>102</v>
      </c>
      <c r="L88">
        <v>1800</v>
      </c>
      <c r="N88">
        <v>1</v>
      </c>
    </row>
    <row r="89" spans="1:14" x14ac:dyDescent="0.3">
      <c r="A89" s="4">
        <v>2423</v>
      </c>
      <c r="D89" s="6" t="s">
        <v>242</v>
      </c>
      <c r="F89">
        <v>0</v>
      </c>
      <c r="G89">
        <v>0</v>
      </c>
      <c r="H89">
        <v>0</v>
      </c>
      <c r="I89" t="str">
        <f>Tabelle1[[#This Row],[Bezeichner_2]]</f>
        <v>Stellwerk, Blockstelle</v>
      </c>
      <c r="J89" t="s">
        <v>114</v>
      </c>
      <c r="L89">
        <v>0</v>
      </c>
    </row>
    <row r="90" spans="1:14" x14ac:dyDescent="0.3">
      <c r="A90" s="4">
        <v>2424</v>
      </c>
      <c r="D90" s="6" t="s">
        <v>243</v>
      </c>
      <c r="F90">
        <v>0</v>
      </c>
      <c r="G90">
        <v>0</v>
      </c>
      <c r="H90">
        <v>0</v>
      </c>
      <c r="I90" t="str">
        <f>Tabelle1[[#This Row],[Bezeichner_2]]</f>
        <v>Betriebsgebäude des Güterbahnhofs</v>
      </c>
      <c r="J90" t="s">
        <v>114</v>
      </c>
      <c r="L90">
        <v>0</v>
      </c>
    </row>
    <row r="91" spans="1:14" x14ac:dyDescent="0.3">
      <c r="A91" s="4">
        <v>2430</v>
      </c>
      <c r="B91" s="5" t="s">
        <v>117</v>
      </c>
      <c r="D91" s="5" t="s">
        <v>26</v>
      </c>
      <c r="F91">
        <v>1</v>
      </c>
      <c r="G91">
        <v>110</v>
      </c>
      <c r="H91">
        <v>20</v>
      </c>
      <c r="I91" t="s">
        <v>26</v>
      </c>
      <c r="J91" t="s">
        <v>114</v>
      </c>
      <c r="K91" t="s">
        <v>102</v>
      </c>
      <c r="L91">
        <v>1800</v>
      </c>
      <c r="N91">
        <v>1</v>
      </c>
    </row>
    <row r="92" spans="1:14" x14ac:dyDescent="0.3">
      <c r="A92" s="4">
        <v>2431</v>
      </c>
      <c r="E92" t="s">
        <v>83</v>
      </c>
      <c r="F92">
        <v>1</v>
      </c>
      <c r="G92">
        <v>270</v>
      </c>
      <c r="H92">
        <v>65</v>
      </c>
      <c r="I92" t="s">
        <v>83</v>
      </c>
      <c r="J92" t="s">
        <v>114</v>
      </c>
      <c r="K92" t="s">
        <v>102</v>
      </c>
      <c r="L92">
        <v>1800</v>
      </c>
      <c r="N92">
        <v>1</v>
      </c>
    </row>
    <row r="93" spans="1:14" x14ac:dyDescent="0.3">
      <c r="A93" s="4">
        <v>2440</v>
      </c>
      <c r="B93" s="5" t="s">
        <v>117</v>
      </c>
      <c r="D93" s="5" t="s">
        <v>144</v>
      </c>
      <c r="F93">
        <v>1</v>
      </c>
      <c r="G93">
        <v>110</v>
      </c>
      <c r="H93">
        <v>20</v>
      </c>
      <c r="I93" t="s">
        <v>28</v>
      </c>
      <c r="J93" t="s">
        <v>114</v>
      </c>
      <c r="K93" t="s">
        <v>102</v>
      </c>
      <c r="L93">
        <v>1800</v>
      </c>
      <c r="N93">
        <v>1</v>
      </c>
    </row>
    <row r="94" spans="1:14" x14ac:dyDescent="0.3">
      <c r="A94" s="4">
        <v>2441</v>
      </c>
      <c r="E94" t="s">
        <v>145</v>
      </c>
      <c r="F94">
        <v>1</v>
      </c>
      <c r="G94">
        <v>270</v>
      </c>
      <c r="H94">
        <v>65</v>
      </c>
      <c r="I94" t="str">
        <f>E94</f>
        <v>Werft (Halle)</v>
      </c>
      <c r="J94" t="s">
        <v>114</v>
      </c>
      <c r="K94" t="s">
        <v>102</v>
      </c>
      <c r="L94">
        <v>1800</v>
      </c>
      <c r="N94">
        <v>1</v>
      </c>
    </row>
    <row r="95" spans="1:14" x14ac:dyDescent="0.3">
      <c r="A95" s="4">
        <v>2442</v>
      </c>
      <c r="E95" t="s">
        <v>146</v>
      </c>
      <c r="F95">
        <v>0</v>
      </c>
      <c r="G95">
        <v>270</v>
      </c>
      <c r="H95">
        <v>65</v>
      </c>
      <c r="I95" t="str">
        <f>E95</f>
        <v>Dock (Halle)</v>
      </c>
      <c r="J95" t="s">
        <v>114</v>
      </c>
      <c r="K95" t="s">
        <v>102</v>
      </c>
      <c r="L95">
        <v>1800</v>
      </c>
    </row>
    <row r="96" spans="1:14" x14ac:dyDescent="0.3">
      <c r="A96" s="4">
        <v>2443</v>
      </c>
      <c r="D96" s="6" t="s">
        <v>244</v>
      </c>
      <c r="F96">
        <v>0</v>
      </c>
      <c r="G96">
        <v>0</v>
      </c>
      <c r="H96">
        <v>0</v>
      </c>
      <c r="I96" t="str">
        <f>Tabelle1[[#This Row],[Bezeichner_2]]</f>
        <v>Betriebsgebäude zur Schleuse</v>
      </c>
      <c r="J96" t="s">
        <v>114</v>
      </c>
      <c r="K96" t="s">
        <v>102</v>
      </c>
      <c r="L96">
        <v>0</v>
      </c>
    </row>
    <row r="97" spans="1:14" x14ac:dyDescent="0.3">
      <c r="A97" s="4">
        <v>2444</v>
      </c>
      <c r="E97" t="s">
        <v>147</v>
      </c>
      <c r="F97">
        <v>1</v>
      </c>
      <c r="G97">
        <v>270</v>
      </c>
      <c r="H97">
        <v>65</v>
      </c>
      <c r="I97" t="str">
        <f>E97</f>
        <v>Bootshaus</v>
      </c>
      <c r="J97" t="s">
        <v>114</v>
      </c>
      <c r="K97" t="s">
        <v>102</v>
      </c>
      <c r="L97">
        <v>1800</v>
      </c>
      <c r="N97">
        <v>1</v>
      </c>
    </row>
    <row r="98" spans="1:14" x14ac:dyDescent="0.3">
      <c r="A98" s="4">
        <v>2450</v>
      </c>
      <c r="B98" s="5" t="s">
        <v>117</v>
      </c>
      <c r="D98" s="5" t="s">
        <v>148</v>
      </c>
      <c r="F98">
        <v>0</v>
      </c>
      <c r="G98">
        <v>0</v>
      </c>
      <c r="H98">
        <v>0</v>
      </c>
      <c r="I98" t="str">
        <f>D98</f>
        <v>Betriebsgebäude zur Seilbahn</v>
      </c>
      <c r="J98" t="s">
        <v>114</v>
      </c>
      <c r="K98" t="s">
        <v>102</v>
      </c>
      <c r="L98">
        <v>0</v>
      </c>
    </row>
    <row r="99" spans="1:14" x14ac:dyDescent="0.3">
      <c r="A99" s="4">
        <v>2451</v>
      </c>
      <c r="D99" s="6"/>
      <c r="E99" s="6" t="s">
        <v>245</v>
      </c>
      <c r="F99">
        <v>0</v>
      </c>
      <c r="G99">
        <v>0</v>
      </c>
      <c r="H99">
        <v>0</v>
      </c>
      <c r="I99" t="str">
        <f>Tabelle1[[#This Row],[Bezeichner_3]]</f>
        <v>Spannwerk zur Drahtseilbahn</v>
      </c>
      <c r="J99" t="s">
        <v>114</v>
      </c>
      <c r="K99" t="s">
        <v>102</v>
      </c>
      <c r="L99">
        <v>0</v>
      </c>
    </row>
    <row r="100" spans="1:14" x14ac:dyDescent="0.3">
      <c r="A100" s="4">
        <v>2460</v>
      </c>
      <c r="B100" s="5" t="s">
        <v>117</v>
      </c>
      <c r="D100" s="5" t="s">
        <v>149</v>
      </c>
      <c r="F100">
        <v>0</v>
      </c>
      <c r="G100">
        <v>0</v>
      </c>
      <c r="H100">
        <v>0</v>
      </c>
      <c r="I100" t="str">
        <f>D100</f>
        <v>Gebäude zum Parken</v>
      </c>
      <c r="J100" t="s">
        <v>114</v>
      </c>
      <c r="K100" t="s">
        <v>102</v>
      </c>
      <c r="L100">
        <v>0</v>
      </c>
    </row>
    <row r="101" spans="1:14" x14ac:dyDescent="0.3">
      <c r="A101" s="4">
        <v>2461</v>
      </c>
      <c r="B101" s="5" t="s">
        <v>117</v>
      </c>
      <c r="E101" t="s">
        <v>150</v>
      </c>
      <c r="F101">
        <v>0</v>
      </c>
      <c r="G101">
        <v>0</v>
      </c>
      <c r="H101">
        <v>0</v>
      </c>
      <c r="I101" t="str">
        <f>E101</f>
        <v>Parkhaus</v>
      </c>
      <c r="J101" t="s">
        <v>114</v>
      </c>
      <c r="K101" t="s">
        <v>102</v>
      </c>
      <c r="L101">
        <v>0</v>
      </c>
    </row>
    <row r="102" spans="1:14" x14ac:dyDescent="0.3">
      <c r="A102" s="4">
        <v>2462</v>
      </c>
      <c r="B102" s="5" t="s">
        <v>117</v>
      </c>
      <c r="E102" t="s">
        <v>151</v>
      </c>
      <c r="F102">
        <v>0</v>
      </c>
      <c r="G102">
        <v>0</v>
      </c>
      <c r="H102">
        <v>0</v>
      </c>
      <c r="I102" t="str">
        <f>E102</f>
        <v>Parkdeck</v>
      </c>
      <c r="J102" t="s">
        <v>114</v>
      </c>
      <c r="K102" t="s">
        <v>102</v>
      </c>
      <c r="L102">
        <v>0</v>
      </c>
    </row>
    <row r="103" spans="1:14" x14ac:dyDescent="0.3">
      <c r="A103" s="4">
        <v>2463</v>
      </c>
      <c r="E103" t="s">
        <v>152</v>
      </c>
      <c r="F103">
        <v>0</v>
      </c>
      <c r="G103">
        <v>0</v>
      </c>
      <c r="H103">
        <v>0</v>
      </c>
      <c r="I103" t="str">
        <f>E103</f>
        <v>Garage</v>
      </c>
      <c r="J103" t="s">
        <v>114</v>
      </c>
      <c r="K103" t="s">
        <v>102</v>
      </c>
      <c r="L103">
        <v>0</v>
      </c>
    </row>
    <row r="104" spans="1:14" x14ac:dyDescent="0.3">
      <c r="A104" s="4">
        <v>2464</v>
      </c>
      <c r="D104" s="6" t="s">
        <v>246</v>
      </c>
      <c r="F104">
        <v>0</v>
      </c>
      <c r="G104">
        <v>0</v>
      </c>
      <c r="H104">
        <v>0</v>
      </c>
      <c r="I104" t="str">
        <f>Tabelle1[[#This Row],[Bezeichner_2]]</f>
        <v>Fahrzeughalle</v>
      </c>
      <c r="J104" t="s">
        <v>94</v>
      </c>
      <c r="K104" t="s">
        <v>102</v>
      </c>
      <c r="L104">
        <v>0</v>
      </c>
    </row>
    <row r="105" spans="1:14" x14ac:dyDescent="0.3">
      <c r="A105" s="4">
        <v>2465</v>
      </c>
      <c r="B105" s="5" t="s">
        <v>117</v>
      </c>
      <c r="E105" t="s">
        <v>153</v>
      </c>
      <c r="F105">
        <v>0</v>
      </c>
      <c r="G105">
        <v>0</v>
      </c>
      <c r="H105">
        <v>0</v>
      </c>
      <c r="I105" t="str">
        <f>E105</f>
        <v>Tiefgarage</v>
      </c>
      <c r="J105" t="s">
        <v>114</v>
      </c>
      <c r="K105" t="s">
        <v>102</v>
      </c>
      <c r="L105">
        <v>0</v>
      </c>
    </row>
    <row r="106" spans="1:14" x14ac:dyDescent="0.3">
      <c r="A106" s="4">
        <v>2500</v>
      </c>
      <c r="C106" s="5" t="s">
        <v>66</v>
      </c>
      <c r="F106">
        <v>1</v>
      </c>
      <c r="G106">
        <v>110</v>
      </c>
      <c r="H106">
        <v>40</v>
      </c>
      <c r="I106" t="s">
        <v>66</v>
      </c>
      <c r="J106" t="s">
        <v>114</v>
      </c>
      <c r="K106" t="s">
        <v>102</v>
      </c>
      <c r="L106">
        <v>1800</v>
      </c>
      <c r="N106">
        <v>1</v>
      </c>
    </row>
    <row r="107" spans="1:14" x14ac:dyDescent="0.3">
      <c r="A107" s="4">
        <v>2501</v>
      </c>
      <c r="D107" s="5" t="str">
        <f>I107</f>
        <v>Gebäude zur Energieversorgung</v>
      </c>
      <c r="F107">
        <v>1</v>
      </c>
      <c r="G107">
        <v>110</v>
      </c>
      <c r="H107">
        <v>40</v>
      </c>
      <c r="I107" t="s">
        <v>74</v>
      </c>
      <c r="J107" t="s">
        <v>114</v>
      </c>
      <c r="K107" t="s">
        <v>102</v>
      </c>
      <c r="L107">
        <v>1800</v>
      </c>
      <c r="N107">
        <v>1</v>
      </c>
    </row>
    <row r="108" spans="1:14" x14ac:dyDescent="0.3">
      <c r="A108" s="4">
        <v>2510</v>
      </c>
      <c r="B108" s="5" t="s">
        <v>117</v>
      </c>
      <c r="D108" s="5" t="s">
        <v>70</v>
      </c>
      <c r="F108">
        <v>1</v>
      </c>
      <c r="G108">
        <v>110</v>
      </c>
      <c r="H108">
        <v>40</v>
      </c>
      <c r="I108" t="s">
        <v>70</v>
      </c>
      <c r="J108" t="s">
        <v>114</v>
      </c>
      <c r="K108" t="s">
        <v>102</v>
      </c>
      <c r="L108">
        <v>1800</v>
      </c>
      <c r="N108">
        <v>1</v>
      </c>
    </row>
    <row r="109" spans="1:14" x14ac:dyDescent="0.3">
      <c r="A109" s="4">
        <v>2511</v>
      </c>
      <c r="B109" s="5" t="s">
        <v>117</v>
      </c>
      <c r="E109" t="s">
        <v>68</v>
      </c>
      <c r="F109">
        <v>1</v>
      </c>
      <c r="G109">
        <v>110</v>
      </c>
      <c r="H109">
        <v>40</v>
      </c>
      <c r="I109" t="s">
        <v>68</v>
      </c>
      <c r="J109" t="s">
        <v>114</v>
      </c>
      <c r="K109" t="s">
        <v>102</v>
      </c>
      <c r="L109">
        <v>1800</v>
      </c>
      <c r="N109">
        <v>1</v>
      </c>
    </row>
    <row r="110" spans="1:14" x14ac:dyDescent="0.3">
      <c r="A110" s="4">
        <v>2512</v>
      </c>
      <c r="B110" s="5" t="s">
        <v>117</v>
      </c>
      <c r="E110" t="s">
        <v>154</v>
      </c>
      <c r="F110">
        <v>0</v>
      </c>
      <c r="G110">
        <v>0</v>
      </c>
      <c r="H110">
        <v>0</v>
      </c>
      <c r="I110" t="str">
        <f>E110</f>
        <v>Pumpstation</v>
      </c>
      <c r="J110" t="s">
        <v>114</v>
      </c>
      <c r="K110" t="s">
        <v>102</v>
      </c>
      <c r="L110">
        <v>0</v>
      </c>
    </row>
    <row r="111" spans="1:14" x14ac:dyDescent="0.3">
      <c r="A111" s="4">
        <v>2513</v>
      </c>
      <c r="B111" s="5" t="s">
        <v>117</v>
      </c>
      <c r="E111" t="s">
        <v>155</v>
      </c>
      <c r="F111">
        <v>0</v>
      </c>
      <c r="G111">
        <v>0</v>
      </c>
      <c r="H111">
        <v>0</v>
      </c>
      <c r="I111" t="str">
        <f>E111</f>
        <v>Wasserbehälter</v>
      </c>
      <c r="J111" t="s">
        <v>114</v>
      </c>
      <c r="K111" t="s">
        <v>102</v>
      </c>
      <c r="L111">
        <v>0</v>
      </c>
    </row>
    <row r="112" spans="1:14" x14ac:dyDescent="0.3">
      <c r="A112" s="4">
        <v>2520</v>
      </c>
      <c r="D112" s="5" t="s">
        <v>61</v>
      </c>
      <c r="F112">
        <v>1</v>
      </c>
      <c r="G112">
        <v>110</v>
      </c>
      <c r="H112">
        <v>40</v>
      </c>
      <c r="I112" t="s">
        <v>61</v>
      </c>
      <c r="J112" t="s">
        <v>114</v>
      </c>
      <c r="K112" t="s">
        <v>102</v>
      </c>
      <c r="L112">
        <v>1800</v>
      </c>
      <c r="N112">
        <v>1</v>
      </c>
    </row>
    <row r="113" spans="1:14" x14ac:dyDescent="0.3">
      <c r="A113" s="4">
        <v>2521</v>
      </c>
      <c r="B113" s="5" t="s">
        <v>117</v>
      </c>
      <c r="E113" t="s">
        <v>65</v>
      </c>
      <c r="F113">
        <v>1</v>
      </c>
      <c r="G113">
        <v>110</v>
      </c>
      <c r="H113">
        <v>40</v>
      </c>
      <c r="I113" t="s">
        <v>65</v>
      </c>
      <c r="J113" t="s">
        <v>114</v>
      </c>
      <c r="K113" t="s">
        <v>102</v>
      </c>
      <c r="L113">
        <v>1800</v>
      </c>
      <c r="N113">
        <v>1</v>
      </c>
    </row>
    <row r="114" spans="1:14" x14ac:dyDescent="0.3">
      <c r="A114" s="4">
        <v>2522</v>
      </c>
      <c r="B114" s="5" t="s">
        <v>117</v>
      </c>
      <c r="E114" t="s">
        <v>156</v>
      </c>
      <c r="F114">
        <v>0</v>
      </c>
      <c r="G114">
        <v>0</v>
      </c>
      <c r="H114">
        <v>0</v>
      </c>
      <c r="I114" t="str">
        <f>E114</f>
        <v>Umspannwerk</v>
      </c>
      <c r="J114" t="s">
        <v>114</v>
      </c>
      <c r="K114" t="s">
        <v>102</v>
      </c>
      <c r="L114">
        <v>0</v>
      </c>
    </row>
    <row r="115" spans="1:14" x14ac:dyDescent="0.3">
      <c r="A115" s="4">
        <v>2523</v>
      </c>
      <c r="B115" s="5" t="s">
        <v>117</v>
      </c>
      <c r="E115" t="s">
        <v>157</v>
      </c>
      <c r="F115">
        <v>0</v>
      </c>
      <c r="G115">
        <v>0</v>
      </c>
      <c r="H115">
        <v>0</v>
      </c>
      <c r="I115" t="str">
        <f>E115</f>
        <v>Umformer</v>
      </c>
      <c r="J115" t="s">
        <v>114</v>
      </c>
      <c r="K115" t="s">
        <v>102</v>
      </c>
      <c r="L115">
        <v>0</v>
      </c>
    </row>
    <row r="116" spans="1:14" x14ac:dyDescent="0.3">
      <c r="A116" s="4">
        <v>2527</v>
      </c>
      <c r="B116" s="5" t="s">
        <v>117</v>
      </c>
      <c r="E116" t="s">
        <v>158</v>
      </c>
      <c r="F116">
        <v>0</v>
      </c>
      <c r="G116">
        <v>0</v>
      </c>
      <c r="H116">
        <v>0</v>
      </c>
      <c r="I116" t="str">
        <f>E116</f>
        <v>Reaktorgebäude</v>
      </c>
      <c r="J116" t="s">
        <v>114</v>
      </c>
      <c r="K116" t="s">
        <v>102</v>
      </c>
      <c r="L116">
        <v>0</v>
      </c>
    </row>
    <row r="117" spans="1:14" x14ac:dyDescent="0.3">
      <c r="A117" s="4">
        <v>2528</v>
      </c>
      <c r="E117" t="s">
        <v>159</v>
      </c>
      <c r="F117">
        <v>0</v>
      </c>
      <c r="G117">
        <v>0</v>
      </c>
      <c r="H117">
        <v>0</v>
      </c>
      <c r="I117" t="str">
        <f>E117</f>
        <v>Turbinenhaus</v>
      </c>
      <c r="J117" t="s">
        <v>114</v>
      </c>
      <c r="K117" t="s">
        <v>102</v>
      </c>
      <c r="L117">
        <v>0</v>
      </c>
    </row>
    <row r="118" spans="1:14" x14ac:dyDescent="0.3">
      <c r="A118" s="4">
        <v>2529</v>
      </c>
      <c r="E118" t="s">
        <v>75</v>
      </c>
      <c r="F118">
        <v>0</v>
      </c>
      <c r="G118">
        <v>0</v>
      </c>
      <c r="H118">
        <v>40</v>
      </c>
      <c r="I118" t="s">
        <v>75</v>
      </c>
      <c r="J118" t="s">
        <v>114</v>
      </c>
      <c r="K118" t="s">
        <v>102</v>
      </c>
      <c r="L118">
        <v>0</v>
      </c>
    </row>
    <row r="119" spans="1:14" x14ac:dyDescent="0.3">
      <c r="A119" s="4">
        <v>2540</v>
      </c>
      <c r="D119" s="5" t="s">
        <v>62</v>
      </c>
      <c r="F119">
        <v>1</v>
      </c>
      <c r="G119">
        <v>110</v>
      </c>
      <c r="H119">
        <v>40</v>
      </c>
      <c r="I119" t="s">
        <v>62</v>
      </c>
      <c r="J119" t="s">
        <v>114</v>
      </c>
      <c r="K119" t="s">
        <v>102</v>
      </c>
      <c r="L119">
        <v>1800</v>
      </c>
      <c r="N119">
        <v>1</v>
      </c>
    </row>
    <row r="120" spans="1:14" x14ac:dyDescent="0.3">
      <c r="A120" s="4">
        <v>2560</v>
      </c>
      <c r="D120" s="5" t="s">
        <v>160</v>
      </c>
      <c r="F120">
        <v>0</v>
      </c>
      <c r="G120">
        <v>0</v>
      </c>
      <c r="H120">
        <v>0</v>
      </c>
      <c r="I120" t="str">
        <f>D120</f>
        <v>Gebäude an unterirdischen Leitungen</v>
      </c>
      <c r="J120" t="s">
        <v>114</v>
      </c>
      <c r="K120" t="s">
        <v>102</v>
      </c>
      <c r="L120">
        <v>0</v>
      </c>
    </row>
    <row r="121" spans="1:14" x14ac:dyDescent="0.3">
      <c r="A121" s="4">
        <v>2570</v>
      </c>
      <c r="D121" s="5" t="s">
        <v>72</v>
      </c>
      <c r="F121">
        <v>1</v>
      </c>
      <c r="G121">
        <v>110</v>
      </c>
      <c r="H121">
        <v>40</v>
      </c>
      <c r="I121" t="s">
        <v>72</v>
      </c>
      <c r="J121" t="s">
        <v>114</v>
      </c>
      <c r="K121" t="s">
        <v>102</v>
      </c>
      <c r="L121">
        <v>1800</v>
      </c>
      <c r="N121">
        <v>1</v>
      </c>
    </row>
    <row r="122" spans="1:14" x14ac:dyDescent="0.3">
      <c r="A122" s="4">
        <v>2571</v>
      </c>
      <c r="B122" s="5" t="s">
        <v>117</v>
      </c>
      <c r="E122" t="s">
        <v>161</v>
      </c>
      <c r="F122">
        <v>1</v>
      </c>
      <c r="G122">
        <v>0</v>
      </c>
      <c r="H122">
        <v>0</v>
      </c>
      <c r="I122" t="str">
        <f>I121</f>
        <v>Gebäude zur Gasversorgung</v>
      </c>
      <c r="J122" t="s">
        <v>114</v>
      </c>
      <c r="K122" t="s">
        <v>102</v>
      </c>
      <c r="L122">
        <v>0</v>
      </c>
      <c r="N122">
        <v>1</v>
      </c>
    </row>
    <row r="123" spans="1:14" x14ac:dyDescent="0.3">
      <c r="A123" s="4">
        <v>2580</v>
      </c>
      <c r="B123" s="5" t="s">
        <v>117</v>
      </c>
      <c r="E123" t="s">
        <v>162</v>
      </c>
      <c r="F123">
        <v>1</v>
      </c>
      <c r="G123">
        <v>0</v>
      </c>
      <c r="H123">
        <v>0</v>
      </c>
      <c r="I123" t="str">
        <f>I122</f>
        <v>Gebäude zur Gasversorgung</v>
      </c>
      <c r="J123" t="s">
        <v>114</v>
      </c>
      <c r="K123" t="s">
        <v>102</v>
      </c>
      <c r="L123">
        <v>0</v>
      </c>
      <c r="N123">
        <v>1</v>
      </c>
    </row>
    <row r="124" spans="1:14" x14ac:dyDescent="0.3">
      <c r="A124" s="4">
        <v>2590</v>
      </c>
      <c r="D124" s="5" t="s">
        <v>163</v>
      </c>
      <c r="F124">
        <v>1</v>
      </c>
      <c r="G124">
        <v>0</v>
      </c>
      <c r="H124">
        <v>0</v>
      </c>
      <c r="I124" t="str">
        <f>Tabelle1[[#This Row],[Bezeichner_2]]</f>
        <v>Gebäude zur Versorgungsanlage</v>
      </c>
      <c r="J124" t="s">
        <v>114</v>
      </c>
      <c r="K124" t="s">
        <v>102</v>
      </c>
      <c r="L124">
        <v>0</v>
      </c>
      <c r="N124">
        <v>1</v>
      </c>
    </row>
    <row r="125" spans="1:14" x14ac:dyDescent="0.3">
      <c r="A125" s="4">
        <v>2591</v>
      </c>
      <c r="E125" t="s">
        <v>109</v>
      </c>
      <c r="F125">
        <v>0</v>
      </c>
      <c r="G125">
        <v>0</v>
      </c>
      <c r="H125">
        <v>0</v>
      </c>
      <c r="I125" t="s">
        <v>109</v>
      </c>
      <c r="J125" t="s">
        <v>114</v>
      </c>
      <c r="K125" t="s">
        <v>102</v>
      </c>
      <c r="L125">
        <v>0</v>
      </c>
    </row>
    <row r="126" spans="1:14" x14ac:dyDescent="0.3">
      <c r="A126" s="4">
        <v>2600</v>
      </c>
      <c r="C126" s="5" t="s">
        <v>71</v>
      </c>
      <c r="F126">
        <v>1</v>
      </c>
      <c r="G126">
        <v>110</v>
      </c>
      <c r="H126">
        <v>40</v>
      </c>
      <c r="I126" t="s">
        <v>71</v>
      </c>
      <c r="J126" t="s">
        <v>114</v>
      </c>
      <c r="K126" t="s">
        <v>102</v>
      </c>
      <c r="L126">
        <v>1800</v>
      </c>
      <c r="N126">
        <v>1</v>
      </c>
    </row>
    <row r="127" spans="1:14" x14ac:dyDescent="0.3">
      <c r="A127" s="4">
        <v>2610</v>
      </c>
      <c r="D127" s="5" t="s">
        <v>73</v>
      </c>
      <c r="F127">
        <v>1</v>
      </c>
      <c r="G127">
        <v>110</v>
      </c>
      <c r="H127">
        <v>40</v>
      </c>
      <c r="I127" t="s">
        <v>73</v>
      </c>
      <c r="J127" t="s">
        <v>114</v>
      </c>
      <c r="K127" t="s">
        <v>102</v>
      </c>
      <c r="L127">
        <v>1800</v>
      </c>
      <c r="N127">
        <v>1</v>
      </c>
    </row>
    <row r="128" spans="1:14" x14ac:dyDescent="0.3">
      <c r="A128" s="4">
        <v>2611</v>
      </c>
      <c r="E128" t="s">
        <v>67</v>
      </c>
      <c r="F128">
        <v>1</v>
      </c>
      <c r="G128">
        <v>110</v>
      </c>
      <c r="H128">
        <v>40</v>
      </c>
      <c r="I128" t="s">
        <v>67</v>
      </c>
      <c r="J128" t="s">
        <v>114</v>
      </c>
      <c r="K128" t="s">
        <v>102</v>
      </c>
      <c r="L128">
        <v>1800</v>
      </c>
      <c r="N128">
        <v>1</v>
      </c>
    </row>
    <row r="129" spans="1:14" x14ac:dyDescent="0.3">
      <c r="A129" s="4">
        <v>2612</v>
      </c>
      <c r="E129" t="s">
        <v>5</v>
      </c>
      <c r="F129">
        <v>0</v>
      </c>
      <c r="G129">
        <v>0</v>
      </c>
      <c r="H129">
        <v>0</v>
      </c>
      <c r="I129" t="s">
        <v>5</v>
      </c>
      <c r="J129" t="s">
        <v>114</v>
      </c>
      <c r="K129" t="s">
        <v>102</v>
      </c>
      <c r="L129">
        <v>0</v>
      </c>
    </row>
    <row r="130" spans="1:14" x14ac:dyDescent="0.3">
      <c r="A130" s="4">
        <v>2620</v>
      </c>
      <c r="B130" s="5" t="s">
        <v>117</v>
      </c>
      <c r="D130" s="5" t="s">
        <v>164</v>
      </c>
      <c r="F130">
        <v>1</v>
      </c>
      <c r="G130">
        <v>110</v>
      </c>
      <c r="H130">
        <v>40</v>
      </c>
      <c r="I130" t="str">
        <f>D130</f>
        <v>Gebäude zur Abfallbehandlung</v>
      </c>
      <c r="J130" t="s">
        <v>114</v>
      </c>
      <c r="K130" t="s">
        <v>102</v>
      </c>
      <c r="L130">
        <v>1800</v>
      </c>
      <c r="N130">
        <v>1</v>
      </c>
    </row>
    <row r="131" spans="1:14" x14ac:dyDescent="0.3">
      <c r="A131" s="4">
        <v>2621</v>
      </c>
      <c r="E131" t="s">
        <v>165</v>
      </c>
      <c r="F131">
        <v>0</v>
      </c>
      <c r="G131">
        <v>0</v>
      </c>
      <c r="H131">
        <v>0</v>
      </c>
      <c r="I131" t="str">
        <f>E131</f>
        <v>Müllbunker</v>
      </c>
      <c r="J131" t="s">
        <v>114</v>
      </c>
      <c r="K131" t="s">
        <v>102</v>
      </c>
      <c r="L131">
        <v>0</v>
      </c>
    </row>
    <row r="132" spans="1:14" x14ac:dyDescent="0.3">
      <c r="A132" s="4">
        <v>2622</v>
      </c>
      <c r="B132" s="5" t="s">
        <v>117</v>
      </c>
      <c r="E132" t="s">
        <v>166</v>
      </c>
      <c r="F132">
        <v>1</v>
      </c>
      <c r="G132">
        <v>110</v>
      </c>
      <c r="H132">
        <v>40</v>
      </c>
      <c r="I132" t="str">
        <f>E132</f>
        <v>Gebäude zur Müllverbrennung</v>
      </c>
      <c r="J132" t="s">
        <v>114</v>
      </c>
      <c r="K132" t="s">
        <v>102</v>
      </c>
      <c r="L132">
        <v>1800</v>
      </c>
      <c r="N132">
        <v>1</v>
      </c>
    </row>
    <row r="133" spans="1:14" x14ac:dyDescent="0.3">
      <c r="A133" s="4">
        <v>2623</v>
      </c>
      <c r="E133" t="s">
        <v>167</v>
      </c>
      <c r="F133">
        <v>1</v>
      </c>
      <c r="G133">
        <v>110</v>
      </c>
      <c r="H133">
        <v>40</v>
      </c>
      <c r="I133" t="str">
        <f>E133</f>
        <v>Gebäude der Abfalldeponie</v>
      </c>
      <c r="J133" t="s">
        <v>114</v>
      </c>
      <c r="K133" t="s">
        <v>102</v>
      </c>
      <c r="L133">
        <v>1800</v>
      </c>
      <c r="N133">
        <v>1</v>
      </c>
    </row>
    <row r="134" spans="1:14" x14ac:dyDescent="0.3">
      <c r="A134" s="4">
        <v>2700</v>
      </c>
      <c r="C134" s="5" t="s">
        <v>8</v>
      </c>
      <c r="F134">
        <v>1</v>
      </c>
      <c r="G134">
        <v>110</v>
      </c>
      <c r="H134">
        <v>20</v>
      </c>
      <c r="I134" t="s">
        <v>8</v>
      </c>
      <c r="J134" t="s">
        <v>97</v>
      </c>
      <c r="K134" t="s">
        <v>101</v>
      </c>
      <c r="L134">
        <v>1800</v>
      </c>
      <c r="N134">
        <v>1</v>
      </c>
    </row>
    <row r="135" spans="1:14" x14ac:dyDescent="0.3">
      <c r="A135" s="4">
        <v>2720</v>
      </c>
      <c r="D135" s="5" t="s">
        <v>14</v>
      </c>
      <c r="F135">
        <v>1</v>
      </c>
      <c r="G135">
        <v>110</v>
      </c>
      <c r="H135">
        <v>20</v>
      </c>
      <c r="I135" t="s">
        <v>14</v>
      </c>
      <c r="J135" t="s">
        <v>97</v>
      </c>
      <c r="K135" t="s">
        <v>101</v>
      </c>
      <c r="L135">
        <v>1800</v>
      </c>
      <c r="N135">
        <v>1</v>
      </c>
    </row>
    <row r="136" spans="1:14" x14ac:dyDescent="0.3">
      <c r="A136" s="4">
        <v>2721</v>
      </c>
      <c r="E136" t="s">
        <v>168</v>
      </c>
      <c r="F136">
        <v>0</v>
      </c>
      <c r="G136">
        <v>0</v>
      </c>
      <c r="H136">
        <v>35</v>
      </c>
      <c r="I136" t="str">
        <f>E136</f>
        <v>Scheune</v>
      </c>
      <c r="J136" t="s">
        <v>97</v>
      </c>
      <c r="K136" t="s">
        <v>101</v>
      </c>
      <c r="L136">
        <v>0</v>
      </c>
    </row>
    <row r="137" spans="1:14" x14ac:dyDescent="0.3">
      <c r="A137" s="4">
        <v>2723</v>
      </c>
      <c r="E137" t="s">
        <v>169</v>
      </c>
      <c r="F137">
        <v>0</v>
      </c>
      <c r="G137">
        <v>0</v>
      </c>
      <c r="H137">
        <v>35</v>
      </c>
      <c r="I137" t="str">
        <f>E137</f>
        <v>Schuppen</v>
      </c>
      <c r="J137" t="s">
        <v>97</v>
      </c>
      <c r="K137" t="s">
        <v>101</v>
      </c>
      <c r="L137">
        <v>0</v>
      </c>
    </row>
    <row r="138" spans="1:14" x14ac:dyDescent="0.3">
      <c r="A138" s="4">
        <v>2724</v>
      </c>
      <c r="E138" t="s">
        <v>3</v>
      </c>
      <c r="F138">
        <v>0</v>
      </c>
      <c r="G138">
        <v>0</v>
      </c>
      <c r="H138">
        <v>0</v>
      </c>
      <c r="I138" t="s">
        <v>3</v>
      </c>
      <c r="J138" t="s">
        <v>97</v>
      </c>
      <c r="K138" t="s">
        <v>101</v>
      </c>
      <c r="L138">
        <v>1800</v>
      </c>
    </row>
    <row r="139" spans="1:14" x14ac:dyDescent="0.3">
      <c r="A139" s="4">
        <v>2726</v>
      </c>
      <c r="D139" s="6"/>
      <c r="E139" s="6" t="s">
        <v>247</v>
      </c>
      <c r="F139">
        <v>0</v>
      </c>
      <c r="G139">
        <v>0</v>
      </c>
      <c r="H139">
        <v>0</v>
      </c>
      <c r="I139" t="str">
        <f>Tabelle1[[#This Row],[Bezeichner_3]]</f>
        <v>Scheune und Stall</v>
      </c>
      <c r="J139" t="s">
        <v>97</v>
      </c>
      <c r="K139" t="s">
        <v>101</v>
      </c>
      <c r="L139">
        <v>0</v>
      </c>
    </row>
    <row r="140" spans="1:14" x14ac:dyDescent="0.3">
      <c r="A140" s="4">
        <v>2727</v>
      </c>
      <c r="E140" t="s">
        <v>6</v>
      </c>
      <c r="F140">
        <v>1</v>
      </c>
      <c r="G140">
        <v>0</v>
      </c>
      <c r="H140">
        <v>0</v>
      </c>
      <c r="I140" t="s">
        <v>6</v>
      </c>
      <c r="J140" t="s">
        <v>97</v>
      </c>
      <c r="K140" t="s">
        <v>101</v>
      </c>
      <c r="L140">
        <v>1800</v>
      </c>
      <c r="N140">
        <v>1</v>
      </c>
    </row>
    <row r="141" spans="1:14" x14ac:dyDescent="0.3">
      <c r="A141" s="4">
        <v>2728</v>
      </c>
      <c r="E141" t="s">
        <v>58</v>
      </c>
      <c r="F141">
        <v>0</v>
      </c>
      <c r="G141">
        <v>0</v>
      </c>
      <c r="H141">
        <v>35</v>
      </c>
      <c r="I141" t="s">
        <v>58</v>
      </c>
      <c r="J141" t="s">
        <v>97</v>
      </c>
      <c r="K141" t="s">
        <v>101</v>
      </c>
      <c r="L141">
        <v>1800</v>
      </c>
    </row>
    <row r="142" spans="1:14" x14ac:dyDescent="0.3">
      <c r="A142" s="4">
        <v>2729</v>
      </c>
      <c r="E142" t="s">
        <v>170</v>
      </c>
      <c r="F142">
        <v>1</v>
      </c>
      <c r="G142">
        <v>0</v>
      </c>
      <c r="H142">
        <v>35</v>
      </c>
      <c r="I142" t="str">
        <f>E142</f>
        <v>Wirtschaftsgebäude</v>
      </c>
      <c r="J142" t="s">
        <v>97</v>
      </c>
      <c r="K142" t="s">
        <v>101</v>
      </c>
      <c r="L142">
        <v>0</v>
      </c>
      <c r="N142">
        <v>1</v>
      </c>
    </row>
    <row r="143" spans="1:14" x14ac:dyDescent="0.3">
      <c r="A143" s="4">
        <v>2732</v>
      </c>
      <c r="D143" s="6"/>
      <c r="E143" s="6" t="s">
        <v>248</v>
      </c>
      <c r="F143">
        <v>0</v>
      </c>
      <c r="G143">
        <v>0</v>
      </c>
      <c r="H143">
        <v>0</v>
      </c>
      <c r="I143" t="str">
        <f>Tabelle1[[#This Row],[Bezeichner_3]]</f>
        <v>Almhütte</v>
      </c>
      <c r="J143" t="s">
        <v>97</v>
      </c>
      <c r="K143" t="s">
        <v>101</v>
      </c>
      <c r="L143">
        <v>0</v>
      </c>
    </row>
    <row r="144" spans="1:14" x14ac:dyDescent="0.3">
      <c r="A144" s="4">
        <v>2735</v>
      </c>
      <c r="E144" t="s">
        <v>171</v>
      </c>
      <c r="F144">
        <v>0</v>
      </c>
      <c r="G144">
        <v>0</v>
      </c>
      <c r="H144">
        <v>35</v>
      </c>
      <c r="I144" t="str">
        <f>E144</f>
        <v>Jagdhaus, Jagdhütte</v>
      </c>
      <c r="J144" t="s">
        <v>97</v>
      </c>
      <c r="K144" t="s">
        <v>101</v>
      </c>
      <c r="L144">
        <v>0</v>
      </c>
    </row>
    <row r="145" spans="1:15" x14ac:dyDescent="0.3">
      <c r="A145" s="4">
        <v>2740</v>
      </c>
      <c r="D145" s="5" t="s">
        <v>35</v>
      </c>
      <c r="F145">
        <v>1</v>
      </c>
      <c r="G145">
        <v>110</v>
      </c>
      <c r="H145">
        <v>20</v>
      </c>
      <c r="I145" t="s">
        <v>35</v>
      </c>
      <c r="J145" t="s">
        <v>97</v>
      </c>
      <c r="K145" t="s">
        <v>101</v>
      </c>
      <c r="L145">
        <v>1800</v>
      </c>
      <c r="N145">
        <v>1</v>
      </c>
    </row>
    <row r="146" spans="1:15" x14ac:dyDescent="0.3">
      <c r="A146" s="4">
        <v>2741</v>
      </c>
      <c r="B146" s="5" t="s">
        <v>117</v>
      </c>
      <c r="E146" t="s">
        <v>21</v>
      </c>
      <c r="F146">
        <v>1</v>
      </c>
      <c r="G146">
        <v>110</v>
      </c>
      <c r="H146">
        <v>20</v>
      </c>
      <c r="I146" t="s">
        <v>21</v>
      </c>
      <c r="J146" t="s">
        <v>97</v>
      </c>
      <c r="K146" t="s">
        <v>101</v>
      </c>
      <c r="L146">
        <v>1800</v>
      </c>
      <c r="N146">
        <v>1</v>
      </c>
    </row>
    <row r="147" spans="1:15" x14ac:dyDescent="0.3">
      <c r="A147" s="4">
        <v>2742</v>
      </c>
      <c r="B147" s="5" t="s">
        <v>117</v>
      </c>
      <c r="E147" t="s">
        <v>172</v>
      </c>
      <c r="F147">
        <v>0</v>
      </c>
      <c r="G147">
        <v>437</v>
      </c>
      <c r="H147">
        <v>0</v>
      </c>
      <c r="I147" t="str">
        <f>E147</f>
        <v>Gewächshaus, verschiebbar</v>
      </c>
      <c r="J147" t="s">
        <v>97</v>
      </c>
      <c r="K147" t="s">
        <v>101</v>
      </c>
      <c r="L147">
        <v>0</v>
      </c>
    </row>
    <row r="148" spans="1:15" x14ac:dyDescent="0.3">
      <c r="A148" s="4">
        <v>3000</v>
      </c>
      <c r="C148" s="5" t="s">
        <v>12</v>
      </c>
      <c r="F148">
        <v>1</v>
      </c>
      <c r="G148">
        <v>80</v>
      </c>
      <c r="H148">
        <v>20</v>
      </c>
      <c r="I148" t="s">
        <v>12</v>
      </c>
      <c r="J148" t="s">
        <v>114</v>
      </c>
      <c r="K148" t="s">
        <v>102</v>
      </c>
      <c r="L148">
        <v>1800</v>
      </c>
      <c r="N148">
        <v>1</v>
      </c>
    </row>
    <row r="149" spans="1:15" x14ac:dyDescent="0.3">
      <c r="A149" s="4">
        <v>3010</v>
      </c>
      <c r="D149" s="5" t="s">
        <v>38</v>
      </c>
      <c r="F149">
        <v>1</v>
      </c>
      <c r="G149">
        <v>80</v>
      </c>
      <c r="H149">
        <v>20</v>
      </c>
      <c r="I149" t="s">
        <v>38</v>
      </c>
      <c r="J149" t="s">
        <v>114</v>
      </c>
      <c r="K149" t="s">
        <v>102</v>
      </c>
      <c r="L149">
        <v>1800</v>
      </c>
      <c r="N149">
        <v>1</v>
      </c>
    </row>
    <row r="150" spans="1:15" x14ac:dyDescent="0.3">
      <c r="A150" s="4">
        <v>3011</v>
      </c>
      <c r="B150" s="5" t="s">
        <v>117</v>
      </c>
      <c r="E150" t="s">
        <v>173</v>
      </c>
      <c r="F150">
        <v>1</v>
      </c>
      <c r="G150">
        <v>80</v>
      </c>
      <c r="H150">
        <v>20</v>
      </c>
      <c r="I150" t="str">
        <f>E150</f>
        <v>Parlament</v>
      </c>
      <c r="J150" t="s">
        <v>114</v>
      </c>
      <c r="K150" t="s">
        <v>102</v>
      </c>
      <c r="L150">
        <v>1800</v>
      </c>
      <c r="N150">
        <v>1</v>
      </c>
    </row>
    <row r="151" spans="1:15" x14ac:dyDescent="0.3">
      <c r="A151" s="4">
        <v>3012</v>
      </c>
      <c r="B151" s="5" t="s">
        <v>117</v>
      </c>
      <c r="E151" t="s">
        <v>13</v>
      </c>
      <c r="F151">
        <v>1</v>
      </c>
      <c r="G151">
        <v>80</v>
      </c>
      <c r="H151">
        <v>20</v>
      </c>
      <c r="I151" t="s">
        <v>13</v>
      </c>
      <c r="J151" t="s">
        <v>114</v>
      </c>
      <c r="K151" t="s">
        <v>102</v>
      </c>
      <c r="L151">
        <v>1700</v>
      </c>
      <c r="M151" s="11">
        <v>0.95399999999999996</v>
      </c>
      <c r="N151">
        <v>1</v>
      </c>
      <c r="O151">
        <v>15</v>
      </c>
    </row>
    <row r="152" spans="1:15" x14ac:dyDescent="0.3">
      <c r="A152" s="4">
        <v>3013</v>
      </c>
      <c r="B152" s="5" t="s">
        <v>117</v>
      </c>
      <c r="E152" t="s">
        <v>63</v>
      </c>
      <c r="F152">
        <v>1</v>
      </c>
      <c r="G152">
        <v>85</v>
      </c>
      <c r="H152">
        <v>40</v>
      </c>
      <c r="I152" t="s">
        <v>63</v>
      </c>
      <c r="J152" t="s">
        <v>114</v>
      </c>
      <c r="K152" t="s">
        <v>102</v>
      </c>
      <c r="L152">
        <v>1800</v>
      </c>
      <c r="N152">
        <v>1</v>
      </c>
    </row>
    <row r="153" spans="1:15" x14ac:dyDescent="0.3">
      <c r="A153" s="4">
        <v>3014</v>
      </c>
      <c r="B153" s="5" t="s">
        <v>117</v>
      </c>
      <c r="E153" t="s">
        <v>174</v>
      </c>
      <c r="F153">
        <v>1</v>
      </c>
      <c r="G153">
        <v>80</v>
      </c>
      <c r="H153">
        <v>20</v>
      </c>
      <c r="I153" t="str">
        <f t="shared" ref="I153:I158" si="0">E153</f>
        <v>Zollamt</v>
      </c>
      <c r="J153" t="s">
        <v>114</v>
      </c>
      <c r="K153" t="s">
        <v>102</v>
      </c>
      <c r="L153">
        <v>1800</v>
      </c>
      <c r="N153">
        <v>1</v>
      </c>
    </row>
    <row r="154" spans="1:15" x14ac:dyDescent="0.3">
      <c r="A154" s="4">
        <v>3015</v>
      </c>
      <c r="B154" s="5" t="s">
        <v>117</v>
      </c>
      <c r="E154" t="s">
        <v>175</v>
      </c>
      <c r="F154">
        <v>1</v>
      </c>
      <c r="G154">
        <v>80</v>
      </c>
      <c r="H154">
        <v>20</v>
      </c>
      <c r="I154" t="str">
        <f t="shared" si="0"/>
        <v>Gericht</v>
      </c>
      <c r="J154" t="s">
        <v>114</v>
      </c>
      <c r="K154" t="s">
        <v>102</v>
      </c>
      <c r="L154">
        <v>1800</v>
      </c>
      <c r="N154">
        <v>1</v>
      </c>
    </row>
    <row r="155" spans="1:15" x14ac:dyDescent="0.3">
      <c r="A155" s="4">
        <v>3016</v>
      </c>
      <c r="B155" s="5" t="s">
        <v>117</v>
      </c>
      <c r="E155" t="s">
        <v>176</v>
      </c>
      <c r="F155">
        <v>1</v>
      </c>
      <c r="G155">
        <v>80</v>
      </c>
      <c r="H155">
        <v>20</v>
      </c>
      <c r="I155" t="str">
        <f t="shared" si="0"/>
        <v>Botschaft, Konsulat</v>
      </c>
      <c r="J155" t="s">
        <v>114</v>
      </c>
      <c r="K155" t="s">
        <v>102</v>
      </c>
      <c r="L155">
        <v>1800</v>
      </c>
      <c r="N155">
        <v>1</v>
      </c>
    </row>
    <row r="156" spans="1:15" x14ac:dyDescent="0.3">
      <c r="A156" s="4">
        <v>3017</v>
      </c>
      <c r="B156" s="5" t="s">
        <v>117</v>
      </c>
      <c r="E156" t="s">
        <v>177</v>
      </c>
      <c r="F156">
        <v>1</v>
      </c>
      <c r="G156">
        <v>80</v>
      </c>
      <c r="H156">
        <v>20</v>
      </c>
      <c r="I156" t="str">
        <f t="shared" si="0"/>
        <v>Kreisverwaltung</v>
      </c>
      <c r="J156" t="s">
        <v>114</v>
      </c>
      <c r="K156" t="s">
        <v>102</v>
      </c>
      <c r="L156">
        <v>1800</v>
      </c>
      <c r="N156">
        <v>1</v>
      </c>
    </row>
    <row r="157" spans="1:15" x14ac:dyDescent="0.3">
      <c r="A157" s="4">
        <v>3018</v>
      </c>
      <c r="B157" s="5" t="s">
        <v>117</v>
      </c>
      <c r="E157" t="s">
        <v>178</v>
      </c>
      <c r="F157">
        <v>1</v>
      </c>
      <c r="G157">
        <v>80</v>
      </c>
      <c r="H157">
        <v>20</v>
      </c>
      <c r="I157" t="str">
        <f t="shared" si="0"/>
        <v>Bezirksregierung</v>
      </c>
      <c r="J157" t="s">
        <v>114</v>
      </c>
      <c r="K157" t="s">
        <v>102</v>
      </c>
      <c r="L157">
        <v>1800</v>
      </c>
      <c r="N157">
        <v>1</v>
      </c>
    </row>
    <row r="158" spans="1:15" x14ac:dyDescent="0.3">
      <c r="A158" s="4">
        <v>3019</v>
      </c>
      <c r="E158" t="s">
        <v>179</v>
      </c>
      <c r="F158">
        <v>1</v>
      </c>
      <c r="G158">
        <v>80</v>
      </c>
      <c r="H158">
        <v>20</v>
      </c>
      <c r="I158" t="str">
        <f t="shared" si="0"/>
        <v>Finanzamt</v>
      </c>
      <c r="J158" t="s">
        <v>114</v>
      </c>
      <c r="K158" t="s">
        <v>102</v>
      </c>
      <c r="L158">
        <v>1800</v>
      </c>
      <c r="N158">
        <v>1</v>
      </c>
    </row>
    <row r="159" spans="1:15" x14ac:dyDescent="0.3">
      <c r="A159" s="4">
        <v>3020</v>
      </c>
      <c r="D159" s="5" t="s">
        <v>82</v>
      </c>
      <c r="F159">
        <v>1</v>
      </c>
      <c r="G159">
        <v>100</v>
      </c>
      <c r="H159">
        <v>72</v>
      </c>
      <c r="I159" t="s">
        <v>82</v>
      </c>
      <c r="J159" t="s">
        <v>114</v>
      </c>
      <c r="K159" t="s">
        <v>102</v>
      </c>
      <c r="L159">
        <v>1800</v>
      </c>
      <c r="M159" s="10">
        <v>0.95</v>
      </c>
      <c r="N159">
        <v>2</v>
      </c>
    </row>
    <row r="160" spans="1:15" x14ac:dyDescent="0.3">
      <c r="A160" s="4">
        <v>3021</v>
      </c>
      <c r="B160" s="5" t="s">
        <v>117</v>
      </c>
      <c r="E160" t="s">
        <v>7</v>
      </c>
      <c r="F160">
        <v>1</v>
      </c>
      <c r="G160">
        <v>100</v>
      </c>
      <c r="H160">
        <v>22</v>
      </c>
      <c r="I160" t="s">
        <v>7</v>
      </c>
      <c r="J160" t="s">
        <v>114</v>
      </c>
      <c r="K160" t="s">
        <v>102</v>
      </c>
      <c r="L160">
        <v>1400</v>
      </c>
      <c r="M160" s="11">
        <v>0.96599999999999997</v>
      </c>
      <c r="N160">
        <v>1</v>
      </c>
    </row>
    <row r="161" spans="1:14" x14ac:dyDescent="0.3">
      <c r="A161" s="4">
        <v>3022</v>
      </c>
      <c r="B161" s="5" t="s">
        <v>117</v>
      </c>
      <c r="E161" t="s">
        <v>180</v>
      </c>
      <c r="F161">
        <v>1</v>
      </c>
      <c r="G161">
        <v>80</v>
      </c>
      <c r="H161">
        <v>22</v>
      </c>
      <c r="I161" t="str">
        <f>E161</f>
        <v>Berufsbildende Schule</v>
      </c>
      <c r="J161" t="s">
        <v>114</v>
      </c>
      <c r="K161" t="s">
        <v>102</v>
      </c>
      <c r="L161">
        <f>Quellen!C15</f>
        <v>1300</v>
      </c>
      <c r="M161" s="10">
        <v>0.95</v>
      </c>
      <c r="N161">
        <v>1</v>
      </c>
    </row>
    <row r="162" spans="1:14" x14ac:dyDescent="0.3">
      <c r="A162" s="4">
        <v>3023</v>
      </c>
      <c r="B162" s="5" t="s">
        <v>117</v>
      </c>
      <c r="E162" t="s">
        <v>181</v>
      </c>
      <c r="F162">
        <v>1</v>
      </c>
      <c r="G162">
        <v>80</v>
      </c>
      <c r="H162">
        <v>72</v>
      </c>
      <c r="I162" t="str">
        <f>E162</f>
        <v>Hochschulgebäude (Fachhochschule, Universität)</v>
      </c>
      <c r="J162" t="s">
        <v>114</v>
      </c>
      <c r="K162" t="s">
        <v>102</v>
      </c>
      <c r="L162">
        <f>Quellen!C15</f>
        <v>1300</v>
      </c>
      <c r="M162" s="10">
        <v>0.95</v>
      </c>
      <c r="N162">
        <v>1</v>
      </c>
    </row>
    <row r="163" spans="1:14" x14ac:dyDescent="0.3">
      <c r="A163" s="4">
        <v>3024</v>
      </c>
      <c r="B163" s="5" t="s">
        <v>117</v>
      </c>
      <c r="E163" t="s">
        <v>182</v>
      </c>
      <c r="F163">
        <v>1</v>
      </c>
      <c r="G163">
        <v>135</v>
      </c>
      <c r="H163">
        <v>72</v>
      </c>
      <c r="I163" t="str">
        <f>E163</f>
        <v>Forschungsinstitut</v>
      </c>
      <c r="J163" t="s">
        <v>114</v>
      </c>
      <c r="K163" t="s">
        <v>102</v>
      </c>
      <c r="L163">
        <v>1800</v>
      </c>
      <c r="M163" s="10">
        <v>0.95</v>
      </c>
      <c r="N163">
        <v>1</v>
      </c>
    </row>
    <row r="164" spans="1:14" x14ac:dyDescent="0.3">
      <c r="A164" s="4">
        <v>3030</v>
      </c>
      <c r="D164" s="5" t="s">
        <v>110</v>
      </c>
      <c r="F164">
        <v>1</v>
      </c>
      <c r="G164">
        <v>155</v>
      </c>
      <c r="H164">
        <v>60</v>
      </c>
      <c r="I164" t="s">
        <v>110</v>
      </c>
      <c r="J164" t="s">
        <v>114</v>
      </c>
      <c r="K164" t="s">
        <v>102</v>
      </c>
      <c r="L164">
        <v>1800</v>
      </c>
      <c r="M164" s="10">
        <v>0.95</v>
      </c>
      <c r="N164">
        <v>2</v>
      </c>
    </row>
    <row r="165" spans="1:14" x14ac:dyDescent="0.3">
      <c r="A165" s="4">
        <v>3031</v>
      </c>
      <c r="B165" s="5" t="s">
        <v>117</v>
      </c>
      <c r="E165" t="s">
        <v>183</v>
      </c>
      <c r="F165">
        <v>0</v>
      </c>
      <c r="G165">
        <v>0</v>
      </c>
      <c r="H165">
        <v>0</v>
      </c>
      <c r="I165" t="str">
        <f>Tabelle1[[#This Row],[Bezeichner_3]]</f>
        <v>Schloss</v>
      </c>
      <c r="J165" t="s">
        <v>114</v>
      </c>
      <c r="K165" t="s">
        <v>102</v>
      </c>
      <c r="L165">
        <v>0</v>
      </c>
    </row>
    <row r="166" spans="1:14" x14ac:dyDescent="0.3">
      <c r="A166" s="4">
        <v>3032</v>
      </c>
      <c r="B166" s="5" t="s">
        <v>117</v>
      </c>
      <c r="E166" t="s">
        <v>76</v>
      </c>
      <c r="F166">
        <v>1</v>
      </c>
      <c r="G166">
        <v>155</v>
      </c>
      <c r="H166">
        <v>60</v>
      </c>
      <c r="I166" t="s">
        <v>76</v>
      </c>
      <c r="J166" t="s">
        <v>114</v>
      </c>
      <c r="K166" t="s">
        <v>102</v>
      </c>
      <c r="L166">
        <v>1800</v>
      </c>
      <c r="M166" s="10">
        <v>0.95</v>
      </c>
      <c r="N166">
        <v>2</v>
      </c>
    </row>
    <row r="167" spans="1:14" x14ac:dyDescent="0.3">
      <c r="A167" s="4">
        <v>3033</v>
      </c>
      <c r="B167" s="5" t="s">
        <v>117</v>
      </c>
      <c r="E167" t="s">
        <v>184</v>
      </c>
      <c r="F167">
        <v>1</v>
      </c>
      <c r="G167">
        <v>155</v>
      </c>
      <c r="H167">
        <v>60</v>
      </c>
      <c r="I167" t="str">
        <f>Tabelle1[[#This Row],[Bezeichner_3]]</f>
        <v>Konzertgebäude</v>
      </c>
      <c r="J167" t="s">
        <v>114</v>
      </c>
      <c r="K167" t="s">
        <v>102</v>
      </c>
      <c r="L167">
        <v>1800</v>
      </c>
      <c r="M167" s="10">
        <v>0.95</v>
      </c>
      <c r="N167">
        <v>2</v>
      </c>
    </row>
    <row r="168" spans="1:14" x14ac:dyDescent="0.3">
      <c r="A168" s="4">
        <v>3034</v>
      </c>
      <c r="B168" s="5" t="s">
        <v>117</v>
      </c>
      <c r="E168" t="s">
        <v>185</v>
      </c>
      <c r="F168">
        <v>1</v>
      </c>
      <c r="G168">
        <v>147</v>
      </c>
      <c r="H168">
        <v>52</v>
      </c>
      <c r="I168" t="str">
        <f>Tabelle1[[#This Row],[Bezeichner_3]]</f>
        <v>Museum</v>
      </c>
      <c r="J168" t="s">
        <v>114</v>
      </c>
      <c r="K168" t="s">
        <v>102</v>
      </c>
      <c r="L168">
        <v>1800</v>
      </c>
      <c r="M168" s="10">
        <v>0.95</v>
      </c>
      <c r="N168">
        <v>2</v>
      </c>
    </row>
    <row r="169" spans="1:14" x14ac:dyDescent="0.3">
      <c r="A169" s="4">
        <v>3035</v>
      </c>
      <c r="B169" s="5" t="s">
        <v>117</v>
      </c>
      <c r="E169" t="s">
        <v>186</v>
      </c>
      <c r="F169">
        <v>1</v>
      </c>
      <c r="G169">
        <v>147</v>
      </c>
      <c r="H169">
        <v>52</v>
      </c>
      <c r="I169" t="str">
        <f>Tabelle1[[#This Row],[Bezeichner_3]]</f>
        <v>Rundfunk, Fernsehen</v>
      </c>
      <c r="J169" t="s">
        <v>114</v>
      </c>
      <c r="K169" t="s">
        <v>102</v>
      </c>
      <c r="L169">
        <v>1800</v>
      </c>
      <c r="M169" s="10">
        <v>0.95</v>
      </c>
      <c r="N169">
        <v>2</v>
      </c>
    </row>
    <row r="170" spans="1:14" x14ac:dyDescent="0.3">
      <c r="A170" s="4">
        <v>3036</v>
      </c>
      <c r="B170" s="5" t="s">
        <v>117</v>
      </c>
      <c r="E170" t="s">
        <v>187</v>
      </c>
      <c r="F170">
        <v>1</v>
      </c>
      <c r="G170">
        <v>155</v>
      </c>
      <c r="H170">
        <v>60</v>
      </c>
      <c r="I170" t="str">
        <f>Tabelle1[[#This Row],[Bezeichner_3]]</f>
        <v>Veranstaltungsgebäude</v>
      </c>
      <c r="J170" t="s">
        <v>114</v>
      </c>
      <c r="K170" t="s">
        <v>102</v>
      </c>
      <c r="L170">
        <v>1800</v>
      </c>
      <c r="M170" s="10">
        <v>0.95</v>
      </c>
      <c r="N170">
        <v>2</v>
      </c>
    </row>
    <row r="171" spans="1:14" x14ac:dyDescent="0.3">
      <c r="A171" s="4">
        <v>3037</v>
      </c>
      <c r="B171" s="5" t="s">
        <v>117</v>
      </c>
      <c r="E171" t="s">
        <v>111</v>
      </c>
      <c r="F171">
        <v>1</v>
      </c>
      <c r="G171">
        <v>155</v>
      </c>
      <c r="H171">
        <v>60</v>
      </c>
      <c r="I171" t="s">
        <v>111</v>
      </c>
      <c r="J171" t="s">
        <v>114</v>
      </c>
      <c r="K171" t="s">
        <v>102</v>
      </c>
      <c r="L171">
        <v>1800</v>
      </c>
      <c r="M171" s="10">
        <v>0.95</v>
      </c>
      <c r="N171">
        <v>2</v>
      </c>
    </row>
    <row r="172" spans="1:14" ht="14.4" customHeight="1" x14ac:dyDescent="0.3">
      <c r="A172" s="4">
        <v>3038</v>
      </c>
      <c r="B172" s="5" t="s">
        <v>117</v>
      </c>
      <c r="E172" t="s">
        <v>188</v>
      </c>
      <c r="F172">
        <v>0</v>
      </c>
      <c r="G172">
        <v>0</v>
      </c>
      <c r="H172">
        <v>0</v>
      </c>
      <c r="I172" t="str">
        <f>Tabelle1[[#This Row],[Bezeichner_3]]</f>
        <v>Burg, Festung</v>
      </c>
      <c r="J172" t="s">
        <v>114</v>
      </c>
      <c r="K172" t="s">
        <v>102</v>
      </c>
      <c r="L172">
        <v>0</v>
      </c>
    </row>
    <row r="173" spans="1:14" x14ac:dyDescent="0.3">
      <c r="A173" s="4">
        <v>3040</v>
      </c>
      <c r="D173" s="5" t="s">
        <v>43</v>
      </c>
      <c r="F173">
        <v>1</v>
      </c>
      <c r="G173">
        <v>135</v>
      </c>
      <c r="H173">
        <v>30</v>
      </c>
      <c r="I173" t="s">
        <v>43</v>
      </c>
      <c r="J173" t="s">
        <v>114</v>
      </c>
      <c r="K173" t="s">
        <v>102</v>
      </c>
      <c r="L173">
        <v>1800</v>
      </c>
      <c r="M173" s="10">
        <v>0.95</v>
      </c>
      <c r="N173">
        <v>1</v>
      </c>
    </row>
    <row r="174" spans="1:14" x14ac:dyDescent="0.3">
      <c r="A174" s="4">
        <v>3041</v>
      </c>
      <c r="B174" s="5" t="s">
        <v>117</v>
      </c>
      <c r="E174" t="s">
        <v>42</v>
      </c>
      <c r="F174">
        <v>1</v>
      </c>
      <c r="G174">
        <v>135</v>
      </c>
      <c r="H174">
        <v>30</v>
      </c>
      <c r="I174" t="s">
        <v>42</v>
      </c>
      <c r="J174" t="s">
        <v>114</v>
      </c>
      <c r="K174" t="s">
        <v>102</v>
      </c>
      <c r="L174">
        <v>1800</v>
      </c>
      <c r="M174" s="10">
        <v>0.95</v>
      </c>
      <c r="N174">
        <v>1</v>
      </c>
    </row>
    <row r="175" spans="1:14" x14ac:dyDescent="0.3">
      <c r="A175" s="4">
        <v>3042</v>
      </c>
      <c r="B175" s="5" t="s">
        <v>117</v>
      </c>
      <c r="E175" t="s">
        <v>189</v>
      </c>
      <c r="F175">
        <v>0</v>
      </c>
      <c r="G175">
        <v>0</v>
      </c>
      <c r="H175">
        <v>0</v>
      </c>
      <c r="I175" t="str">
        <f>Tabelle1[[#This Row],[Bezeichner_3]]</f>
        <v>Synagoge</v>
      </c>
      <c r="J175" t="s">
        <v>114</v>
      </c>
      <c r="K175" t="s">
        <v>102</v>
      </c>
      <c r="L175">
        <v>0</v>
      </c>
    </row>
    <row r="176" spans="1:14" x14ac:dyDescent="0.3">
      <c r="A176" s="4">
        <v>3043</v>
      </c>
      <c r="B176" s="5" t="s">
        <v>117</v>
      </c>
      <c r="E176" t="s">
        <v>190</v>
      </c>
      <c r="F176">
        <v>0</v>
      </c>
      <c r="G176">
        <v>0</v>
      </c>
      <c r="H176">
        <v>0</v>
      </c>
      <c r="I176" t="str">
        <f>Tabelle1[[#This Row],[Bezeichner_3]]</f>
        <v>Kapelle</v>
      </c>
      <c r="J176" t="s">
        <v>114</v>
      </c>
      <c r="K176" t="s">
        <v>102</v>
      </c>
      <c r="L176">
        <v>0</v>
      </c>
    </row>
    <row r="177" spans="1:15" x14ac:dyDescent="0.3">
      <c r="A177" s="4">
        <v>3044</v>
      </c>
      <c r="B177" s="5" t="s">
        <v>117</v>
      </c>
      <c r="E177" t="s">
        <v>20</v>
      </c>
      <c r="F177">
        <v>1</v>
      </c>
      <c r="G177">
        <v>105</v>
      </c>
      <c r="H177">
        <v>20</v>
      </c>
      <c r="I177" t="s">
        <v>20</v>
      </c>
      <c r="J177" t="s">
        <v>114</v>
      </c>
      <c r="K177" t="s">
        <v>102</v>
      </c>
      <c r="L177">
        <v>1800</v>
      </c>
      <c r="N177">
        <v>1</v>
      </c>
    </row>
    <row r="178" spans="1:15" x14ac:dyDescent="0.3">
      <c r="A178" s="4">
        <v>3045</v>
      </c>
      <c r="B178" s="5" t="s">
        <v>117</v>
      </c>
      <c r="E178" t="s">
        <v>16</v>
      </c>
      <c r="F178">
        <v>1</v>
      </c>
      <c r="G178">
        <v>135</v>
      </c>
      <c r="H178">
        <v>30</v>
      </c>
      <c r="I178" t="s">
        <v>16</v>
      </c>
      <c r="J178" t="s">
        <v>114</v>
      </c>
      <c r="K178" t="s">
        <v>102</v>
      </c>
      <c r="L178">
        <v>1800</v>
      </c>
      <c r="M178" s="10">
        <v>0.95</v>
      </c>
      <c r="N178">
        <v>1</v>
      </c>
    </row>
    <row r="179" spans="1:15" x14ac:dyDescent="0.3">
      <c r="A179" s="4">
        <v>3046</v>
      </c>
      <c r="B179" s="5" t="s">
        <v>117</v>
      </c>
      <c r="E179" t="s">
        <v>191</v>
      </c>
      <c r="F179">
        <v>0</v>
      </c>
      <c r="G179">
        <v>0</v>
      </c>
      <c r="H179">
        <v>0</v>
      </c>
      <c r="I179" t="str">
        <f>Tabelle1[[#This Row],[Bezeichner_3]]</f>
        <v>Moschee</v>
      </c>
      <c r="J179" t="s">
        <v>114</v>
      </c>
      <c r="K179" t="s">
        <v>102</v>
      </c>
      <c r="L179">
        <v>0</v>
      </c>
    </row>
    <row r="180" spans="1:15" x14ac:dyDescent="0.3">
      <c r="A180" s="4">
        <v>3047</v>
      </c>
      <c r="B180" s="5" t="s">
        <v>117</v>
      </c>
      <c r="E180" t="s">
        <v>192</v>
      </c>
      <c r="F180">
        <v>0</v>
      </c>
      <c r="G180">
        <v>0</v>
      </c>
      <c r="H180">
        <v>0</v>
      </c>
      <c r="I180" t="str">
        <f>Tabelle1[[#This Row],[Bezeichner_3]]</f>
        <v>Tempel</v>
      </c>
      <c r="J180" t="s">
        <v>114</v>
      </c>
      <c r="K180" t="s">
        <v>102</v>
      </c>
      <c r="L180">
        <v>0</v>
      </c>
    </row>
    <row r="181" spans="1:15" x14ac:dyDescent="0.3">
      <c r="A181" s="4">
        <v>3048</v>
      </c>
      <c r="E181" t="s">
        <v>193</v>
      </c>
      <c r="F181">
        <v>1</v>
      </c>
      <c r="G181">
        <v>153</v>
      </c>
      <c r="H181">
        <v>29</v>
      </c>
      <c r="I181" t="str">
        <f>Tabelle1[[#This Row],[Bezeichner_3]]</f>
        <v>Kloster</v>
      </c>
      <c r="J181" t="s">
        <v>114</v>
      </c>
      <c r="K181" t="s">
        <v>102</v>
      </c>
      <c r="L181">
        <v>1800</v>
      </c>
      <c r="M181" s="10">
        <v>0.67</v>
      </c>
      <c r="N181">
        <v>2</v>
      </c>
    </row>
    <row r="182" spans="1:15" x14ac:dyDescent="0.3">
      <c r="A182" s="4">
        <v>3050</v>
      </c>
      <c r="D182" s="5" t="s">
        <v>194</v>
      </c>
      <c r="F182">
        <v>1</v>
      </c>
      <c r="G182">
        <v>135</v>
      </c>
      <c r="H182">
        <v>110</v>
      </c>
      <c r="I182" t="s">
        <v>112</v>
      </c>
      <c r="J182" t="s">
        <v>114</v>
      </c>
      <c r="K182" t="s">
        <v>102</v>
      </c>
      <c r="L182">
        <f>Quellen!C13</f>
        <v>2400</v>
      </c>
      <c r="M182" s="10">
        <v>0.75</v>
      </c>
      <c r="N182">
        <v>1</v>
      </c>
    </row>
    <row r="183" spans="1:15" x14ac:dyDescent="0.3">
      <c r="A183" s="4">
        <v>3051</v>
      </c>
      <c r="B183" s="5" t="s">
        <v>117</v>
      </c>
      <c r="E183" t="s">
        <v>90</v>
      </c>
      <c r="F183">
        <v>1</v>
      </c>
      <c r="G183">
        <v>250</v>
      </c>
      <c r="H183">
        <v>110</v>
      </c>
      <c r="I183" t="s">
        <v>90</v>
      </c>
      <c r="J183" t="s">
        <v>114</v>
      </c>
      <c r="K183" t="s">
        <v>101</v>
      </c>
      <c r="L183">
        <v>2500</v>
      </c>
      <c r="M183" s="10">
        <v>0.81</v>
      </c>
      <c r="N183">
        <v>1</v>
      </c>
      <c r="O183">
        <v>17</v>
      </c>
    </row>
    <row r="184" spans="1:15" x14ac:dyDescent="0.3">
      <c r="A184" s="4">
        <v>3052</v>
      </c>
      <c r="B184" s="5" t="s">
        <v>117</v>
      </c>
      <c r="E184" t="s">
        <v>195</v>
      </c>
      <c r="F184">
        <v>1</v>
      </c>
      <c r="G184">
        <v>135</v>
      </c>
      <c r="H184">
        <v>110</v>
      </c>
      <c r="I184" t="str">
        <f>Tabelle1[[#This Row],[Bezeichner_3]]</f>
        <v>Heilanstalt, Pflegeanstalt, Pflegestation</v>
      </c>
      <c r="J184" t="s">
        <v>114</v>
      </c>
      <c r="K184" t="s">
        <v>101</v>
      </c>
      <c r="L184">
        <v>2500</v>
      </c>
      <c r="M184" s="10">
        <v>0.9</v>
      </c>
      <c r="N184">
        <v>1</v>
      </c>
      <c r="O184">
        <v>17</v>
      </c>
    </row>
    <row r="185" spans="1:15" x14ac:dyDescent="0.3">
      <c r="A185" s="4">
        <v>3053</v>
      </c>
      <c r="E185" t="s">
        <v>196</v>
      </c>
      <c r="F185">
        <v>1</v>
      </c>
      <c r="G185">
        <v>135</v>
      </c>
      <c r="H185">
        <v>110</v>
      </c>
      <c r="I185" t="str">
        <f>Tabelle1[[#This Row],[Bezeichner_3]]</f>
        <v>Ärztehaus, Poliklinik</v>
      </c>
      <c r="J185" t="s">
        <v>114</v>
      </c>
      <c r="K185" t="s">
        <v>101</v>
      </c>
      <c r="L185">
        <f>Quellen!$C$13</f>
        <v>2400</v>
      </c>
      <c r="M185" s="10">
        <v>0.75</v>
      </c>
      <c r="N185">
        <v>2</v>
      </c>
    </row>
    <row r="186" spans="1:15" x14ac:dyDescent="0.3">
      <c r="A186" s="4">
        <v>3060</v>
      </c>
      <c r="D186" s="5" t="s">
        <v>23</v>
      </c>
      <c r="F186">
        <v>1</v>
      </c>
      <c r="G186">
        <v>105</v>
      </c>
      <c r="H186">
        <v>20</v>
      </c>
      <c r="I186" t="s">
        <v>23</v>
      </c>
      <c r="J186" t="s">
        <v>114</v>
      </c>
      <c r="K186" t="s">
        <v>102</v>
      </c>
      <c r="L186">
        <v>1800</v>
      </c>
      <c r="N186">
        <v>1</v>
      </c>
    </row>
    <row r="187" spans="1:15" x14ac:dyDescent="0.3">
      <c r="A187" s="4">
        <v>3061</v>
      </c>
      <c r="B187" s="5" t="s">
        <v>117</v>
      </c>
      <c r="E187" t="s">
        <v>24</v>
      </c>
      <c r="F187">
        <v>1</v>
      </c>
      <c r="G187">
        <v>90</v>
      </c>
      <c r="H187">
        <v>20</v>
      </c>
      <c r="I187" t="s">
        <v>24</v>
      </c>
      <c r="J187" t="s">
        <v>114</v>
      </c>
      <c r="K187" t="s">
        <v>101</v>
      </c>
      <c r="L187">
        <v>1800</v>
      </c>
      <c r="N187">
        <v>1</v>
      </c>
    </row>
    <row r="188" spans="1:15" x14ac:dyDescent="0.3">
      <c r="A188" s="4">
        <v>3062</v>
      </c>
      <c r="B188" s="5" t="s">
        <v>117</v>
      </c>
      <c r="E188" t="s">
        <v>41</v>
      </c>
      <c r="F188">
        <v>1</v>
      </c>
      <c r="G188">
        <v>135</v>
      </c>
      <c r="H188">
        <v>30</v>
      </c>
      <c r="I188" t="s">
        <v>41</v>
      </c>
      <c r="J188" t="s">
        <v>114</v>
      </c>
      <c r="K188" t="s">
        <v>101</v>
      </c>
      <c r="L188">
        <v>1800</v>
      </c>
      <c r="N188">
        <v>1</v>
      </c>
    </row>
    <row r="189" spans="1:15" x14ac:dyDescent="0.3">
      <c r="A189" s="4">
        <v>3063</v>
      </c>
      <c r="B189" s="5" t="s">
        <v>117</v>
      </c>
      <c r="E189" t="s">
        <v>197</v>
      </c>
      <c r="F189">
        <v>0</v>
      </c>
      <c r="G189">
        <v>0</v>
      </c>
      <c r="H189">
        <v>0</v>
      </c>
      <c r="I189" t="str">
        <f>Tabelle1[[#This Row],[Bezeichner_3]]</f>
        <v>Seniorenfreizeitstätte</v>
      </c>
      <c r="J189" t="s">
        <v>114</v>
      </c>
      <c r="K189" t="s">
        <v>102</v>
      </c>
      <c r="L189">
        <v>0</v>
      </c>
    </row>
    <row r="190" spans="1:15" x14ac:dyDescent="0.3">
      <c r="A190" s="4">
        <v>3064</v>
      </c>
      <c r="B190" s="5" t="s">
        <v>117</v>
      </c>
      <c r="E190" t="s">
        <v>198</v>
      </c>
      <c r="F190">
        <v>1</v>
      </c>
      <c r="G190">
        <v>153</v>
      </c>
      <c r="H190">
        <v>29</v>
      </c>
      <c r="I190" t="str">
        <f>Tabelle1[[#This Row],[Bezeichner_3]]</f>
        <v>Obdachlosenheim</v>
      </c>
      <c r="J190" t="s">
        <v>114</v>
      </c>
      <c r="K190" t="s">
        <v>102</v>
      </c>
      <c r="L190">
        <v>1800</v>
      </c>
      <c r="M190" s="10">
        <v>0.67</v>
      </c>
      <c r="N190">
        <v>2</v>
      </c>
    </row>
    <row r="191" spans="1:15" x14ac:dyDescent="0.3">
      <c r="A191" s="4">
        <v>3065</v>
      </c>
      <c r="B191" s="5" t="s">
        <v>117</v>
      </c>
      <c r="E191" t="s">
        <v>9</v>
      </c>
      <c r="F191">
        <v>1</v>
      </c>
      <c r="G191">
        <v>110</v>
      </c>
      <c r="H191">
        <v>20</v>
      </c>
      <c r="I191" t="s">
        <v>9</v>
      </c>
      <c r="J191" t="s">
        <v>114</v>
      </c>
      <c r="K191" t="s">
        <v>102</v>
      </c>
      <c r="L191">
        <v>1500</v>
      </c>
      <c r="M191" s="11">
        <v>0.96599999999999997</v>
      </c>
      <c r="N191">
        <v>1</v>
      </c>
    </row>
    <row r="192" spans="1:15" x14ac:dyDescent="0.3">
      <c r="A192" s="4">
        <v>3066</v>
      </c>
      <c r="D192" s="6"/>
      <c r="E192" s="6" t="s">
        <v>249</v>
      </c>
      <c r="F192">
        <v>1</v>
      </c>
      <c r="G192">
        <v>153</v>
      </c>
      <c r="H192">
        <v>29</v>
      </c>
      <c r="I192" t="str">
        <f>Tabelle1[[#This Row],[Bezeichner_3]]</f>
        <v>Asylbewerberheim</v>
      </c>
      <c r="J192" t="s">
        <v>114</v>
      </c>
      <c r="K192" t="s">
        <v>102</v>
      </c>
      <c r="L192">
        <v>1800</v>
      </c>
      <c r="M192" s="10">
        <v>0.67</v>
      </c>
      <c r="N192">
        <v>2</v>
      </c>
    </row>
    <row r="193" spans="1:14" x14ac:dyDescent="0.3">
      <c r="A193" s="4">
        <v>3070</v>
      </c>
      <c r="D193" s="5" t="s">
        <v>22</v>
      </c>
      <c r="F193">
        <v>1</v>
      </c>
      <c r="G193">
        <v>100</v>
      </c>
      <c r="H193">
        <v>20</v>
      </c>
      <c r="I193" t="s">
        <v>22</v>
      </c>
      <c r="J193" t="s">
        <v>114</v>
      </c>
      <c r="K193" t="s">
        <v>102</v>
      </c>
      <c r="L193">
        <v>1800</v>
      </c>
      <c r="N193">
        <v>1</v>
      </c>
    </row>
    <row r="194" spans="1:14" x14ac:dyDescent="0.3">
      <c r="A194" s="4">
        <v>3071</v>
      </c>
      <c r="B194" s="5" t="s">
        <v>117</v>
      </c>
      <c r="E194" t="s">
        <v>15</v>
      </c>
      <c r="F194">
        <v>1</v>
      </c>
      <c r="G194">
        <v>100</v>
      </c>
      <c r="H194">
        <v>20</v>
      </c>
      <c r="I194" t="s">
        <v>15</v>
      </c>
      <c r="J194" t="s">
        <v>114</v>
      </c>
      <c r="K194" t="s">
        <v>102</v>
      </c>
      <c r="L194">
        <v>1800</v>
      </c>
      <c r="N194">
        <v>1</v>
      </c>
    </row>
    <row r="195" spans="1:14" x14ac:dyDescent="0.3">
      <c r="A195" s="4">
        <v>3072</v>
      </c>
      <c r="B195" s="5" t="s">
        <v>117</v>
      </c>
      <c r="E195" t="s">
        <v>17</v>
      </c>
      <c r="F195">
        <v>1</v>
      </c>
      <c r="G195">
        <v>100</v>
      </c>
      <c r="H195">
        <v>20</v>
      </c>
      <c r="I195" t="s">
        <v>17</v>
      </c>
      <c r="J195" t="s">
        <v>114</v>
      </c>
      <c r="K195" t="s">
        <v>102</v>
      </c>
      <c r="L195">
        <v>1800</v>
      </c>
      <c r="N195">
        <v>1</v>
      </c>
    </row>
    <row r="196" spans="1:14" x14ac:dyDescent="0.3">
      <c r="A196" s="4">
        <v>3073</v>
      </c>
      <c r="B196" s="5" t="s">
        <v>117</v>
      </c>
      <c r="E196" t="s">
        <v>199</v>
      </c>
      <c r="F196">
        <v>1</v>
      </c>
      <c r="G196">
        <v>153</v>
      </c>
      <c r="H196">
        <v>29</v>
      </c>
      <c r="I196" t="str">
        <f>Tabelle1[[#This Row],[Bezeichner_3]]</f>
        <v>Kaserne</v>
      </c>
      <c r="J196" t="s">
        <v>114</v>
      </c>
      <c r="K196" t="s">
        <v>102</v>
      </c>
      <c r="L196">
        <v>1800</v>
      </c>
      <c r="M196" s="10">
        <v>0.67</v>
      </c>
      <c r="N196">
        <v>2</v>
      </c>
    </row>
    <row r="197" spans="1:14" x14ac:dyDescent="0.3">
      <c r="A197" s="4">
        <v>3074</v>
      </c>
      <c r="B197" s="5" t="s">
        <v>117</v>
      </c>
      <c r="E197" t="s">
        <v>200</v>
      </c>
      <c r="F197">
        <v>0</v>
      </c>
      <c r="G197">
        <v>0</v>
      </c>
      <c r="H197">
        <v>0</v>
      </c>
      <c r="I197" t="str">
        <f>Tabelle1[[#This Row],[Bezeichner_3]]</f>
        <v>Schutzbunker</v>
      </c>
      <c r="J197" t="s">
        <v>114</v>
      </c>
      <c r="K197" t="s">
        <v>102</v>
      </c>
      <c r="L197">
        <v>0</v>
      </c>
    </row>
    <row r="198" spans="1:14" x14ac:dyDescent="0.3">
      <c r="A198" s="4">
        <v>3075</v>
      </c>
      <c r="B198" s="5" t="s">
        <v>117</v>
      </c>
      <c r="E198" t="s">
        <v>201</v>
      </c>
      <c r="F198">
        <v>1</v>
      </c>
      <c r="G198">
        <v>260</v>
      </c>
      <c r="H198">
        <v>60</v>
      </c>
      <c r="I198" t="str">
        <f>Tabelle1[[#This Row],[Bezeichner_3]]</f>
        <v>Justizvollzugsanstalt</v>
      </c>
      <c r="J198" t="s">
        <v>114</v>
      </c>
      <c r="K198" t="s">
        <v>102</v>
      </c>
      <c r="L198">
        <v>1800</v>
      </c>
      <c r="M198" s="10">
        <v>0.95</v>
      </c>
      <c r="N198">
        <v>2</v>
      </c>
    </row>
    <row r="199" spans="1:14" x14ac:dyDescent="0.3">
      <c r="A199" s="4">
        <v>3080</v>
      </c>
      <c r="D199" s="5" t="s">
        <v>202</v>
      </c>
      <c r="F199">
        <v>0</v>
      </c>
      <c r="G199">
        <v>0</v>
      </c>
      <c r="H199">
        <v>0</v>
      </c>
      <c r="I199" t="str">
        <f>Tabelle1[[#This Row],[Bezeichner_2]]</f>
        <v>Friedhofsgebäude</v>
      </c>
      <c r="J199" t="s">
        <v>114</v>
      </c>
      <c r="K199" t="s">
        <v>102</v>
      </c>
      <c r="L199">
        <v>0</v>
      </c>
    </row>
    <row r="200" spans="1:14" x14ac:dyDescent="0.3">
      <c r="A200" s="4">
        <v>3081</v>
      </c>
      <c r="B200" s="5" t="s">
        <v>117</v>
      </c>
      <c r="E200" t="s">
        <v>4</v>
      </c>
      <c r="F200">
        <v>1</v>
      </c>
      <c r="G200">
        <v>0</v>
      </c>
      <c r="H200">
        <v>0</v>
      </c>
      <c r="I200" t="s">
        <v>4</v>
      </c>
      <c r="J200" t="s">
        <v>114</v>
      </c>
      <c r="K200" t="s">
        <v>102</v>
      </c>
      <c r="L200">
        <v>1800</v>
      </c>
      <c r="N200">
        <v>1</v>
      </c>
    </row>
    <row r="201" spans="1:14" x14ac:dyDescent="0.3">
      <c r="A201" s="4">
        <v>3082</v>
      </c>
      <c r="B201" s="5" t="s">
        <v>117</v>
      </c>
      <c r="E201" t="s">
        <v>203</v>
      </c>
      <c r="F201">
        <v>0</v>
      </c>
      <c r="G201">
        <v>0</v>
      </c>
      <c r="H201">
        <v>0</v>
      </c>
      <c r="I201" t="str">
        <f>Tabelle1[[#This Row],[Bezeichner_3]]</f>
        <v>Krematorium</v>
      </c>
      <c r="J201" t="s">
        <v>114</v>
      </c>
      <c r="L201">
        <v>0</v>
      </c>
    </row>
    <row r="202" spans="1:14" x14ac:dyDescent="0.3">
      <c r="A202" s="4">
        <v>3090</v>
      </c>
      <c r="D202" s="5" t="s">
        <v>204</v>
      </c>
      <c r="F202">
        <v>1</v>
      </c>
      <c r="G202">
        <v>165</v>
      </c>
      <c r="H202">
        <v>93</v>
      </c>
      <c r="I202" t="str">
        <f>Tabelle1[[#This Row],[Bezeichner_2]]</f>
        <v>Empfangsgebäude</v>
      </c>
      <c r="J202" t="s">
        <v>114</v>
      </c>
      <c r="K202" t="s">
        <v>102</v>
      </c>
      <c r="L202">
        <v>1800</v>
      </c>
      <c r="M202" s="10">
        <v>0.95</v>
      </c>
      <c r="N202">
        <v>2</v>
      </c>
    </row>
    <row r="203" spans="1:14" x14ac:dyDescent="0.3">
      <c r="A203" s="4">
        <v>3091</v>
      </c>
      <c r="B203" s="5" t="s">
        <v>117</v>
      </c>
      <c r="E203" t="s">
        <v>39</v>
      </c>
      <c r="F203">
        <v>1</v>
      </c>
      <c r="G203">
        <v>120</v>
      </c>
      <c r="H203">
        <v>30</v>
      </c>
      <c r="I203" t="s">
        <v>39</v>
      </c>
      <c r="J203" t="s">
        <v>114</v>
      </c>
      <c r="K203" t="s">
        <v>102</v>
      </c>
      <c r="L203">
        <v>1800</v>
      </c>
      <c r="N203">
        <v>1</v>
      </c>
    </row>
    <row r="204" spans="1:14" x14ac:dyDescent="0.3">
      <c r="A204" s="4">
        <v>3092</v>
      </c>
      <c r="B204" s="5" t="s">
        <v>117</v>
      </c>
      <c r="E204" t="s">
        <v>92</v>
      </c>
      <c r="F204">
        <v>1</v>
      </c>
      <c r="G204">
        <v>135</v>
      </c>
      <c r="H204">
        <v>205</v>
      </c>
      <c r="I204" t="s">
        <v>92</v>
      </c>
      <c r="J204" t="s">
        <v>114</v>
      </c>
      <c r="K204" t="s">
        <v>102</v>
      </c>
      <c r="L204">
        <v>1800</v>
      </c>
      <c r="N204">
        <v>1</v>
      </c>
    </row>
    <row r="205" spans="1:14" x14ac:dyDescent="0.3">
      <c r="A205" s="4">
        <v>3094</v>
      </c>
      <c r="D205" s="6"/>
      <c r="E205" s="6" t="s">
        <v>250</v>
      </c>
      <c r="F205">
        <v>1</v>
      </c>
      <c r="G205">
        <v>165</v>
      </c>
      <c r="H205">
        <v>93</v>
      </c>
      <c r="I205" t="str">
        <f>Tabelle1[[#This Row],[Bezeichner_3]]</f>
        <v>Gebäude zum U-Bahnhof</v>
      </c>
      <c r="J205" t="s">
        <v>114</v>
      </c>
      <c r="K205" t="s">
        <v>102</v>
      </c>
      <c r="L205">
        <v>1800</v>
      </c>
      <c r="M205" s="10">
        <v>0.95</v>
      </c>
      <c r="N205">
        <v>2</v>
      </c>
    </row>
    <row r="206" spans="1:14" x14ac:dyDescent="0.3">
      <c r="A206" s="4">
        <v>3095</v>
      </c>
      <c r="D206" s="6"/>
      <c r="E206" s="6" t="s">
        <v>251</v>
      </c>
      <c r="F206">
        <v>1</v>
      </c>
      <c r="G206">
        <v>165</v>
      </c>
      <c r="H206">
        <v>93</v>
      </c>
      <c r="I206" t="str">
        <f>Tabelle1[[#This Row],[Bezeichner_3]]</f>
        <v>Gebäude zum S-Bahnhof</v>
      </c>
      <c r="J206" t="s">
        <v>114</v>
      </c>
      <c r="K206" t="s">
        <v>102</v>
      </c>
      <c r="L206">
        <v>1800</v>
      </c>
      <c r="M206" s="10">
        <v>0.95</v>
      </c>
      <c r="N206">
        <v>2</v>
      </c>
    </row>
    <row r="207" spans="1:14" x14ac:dyDescent="0.3">
      <c r="A207" s="4">
        <v>3097</v>
      </c>
      <c r="B207" s="5" t="s">
        <v>117</v>
      </c>
      <c r="E207" t="s">
        <v>205</v>
      </c>
      <c r="F207">
        <v>1</v>
      </c>
      <c r="G207">
        <v>165</v>
      </c>
      <c r="H207">
        <v>93</v>
      </c>
      <c r="I207" t="str">
        <f>Tabelle1[[#This Row],[Bezeichner_3]]</f>
        <v>Gebäude zum Busbahnhof</v>
      </c>
      <c r="J207" t="s">
        <v>114</v>
      </c>
      <c r="K207" t="s">
        <v>102</v>
      </c>
      <c r="L207">
        <v>1800</v>
      </c>
      <c r="M207" s="10">
        <v>0.95</v>
      </c>
      <c r="N207">
        <v>2</v>
      </c>
    </row>
    <row r="208" spans="1:14" x14ac:dyDescent="0.3">
      <c r="A208" s="4" t="s">
        <v>263</v>
      </c>
      <c r="D208" s="6"/>
      <c r="E208" s="6" t="s">
        <v>252</v>
      </c>
      <c r="F208">
        <v>1</v>
      </c>
      <c r="G208">
        <v>165</v>
      </c>
      <c r="H208">
        <v>93</v>
      </c>
      <c r="I208" t="str">
        <f>Tabelle1[[#This Row],[Bezeichner_3]]</f>
        <v>Empfangsgebäude Schifffahrt</v>
      </c>
      <c r="J208" t="s">
        <v>114</v>
      </c>
      <c r="K208" t="s">
        <v>102</v>
      </c>
      <c r="L208">
        <v>1800</v>
      </c>
      <c r="M208" s="10">
        <v>0.95</v>
      </c>
      <c r="N208">
        <v>2</v>
      </c>
    </row>
    <row r="209" spans="1:14" x14ac:dyDescent="0.3">
      <c r="A209" s="4">
        <v>3100</v>
      </c>
      <c r="C209" s="5" t="s">
        <v>49</v>
      </c>
      <c r="F209">
        <v>1</v>
      </c>
      <c r="G209">
        <v>142.87</v>
      </c>
      <c r="H209">
        <v>32</v>
      </c>
      <c r="I209" t="s">
        <v>49</v>
      </c>
      <c r="J209" t="s">
        <v>114</v>
      </c>
      <c r="K209" t="s">
        <v>102</v>
      </c>
      <c r="L209">
        <v>1800</v>
      </c>
      <c r="M209" s="10">
        <v>0.95</v>
      </c>
      <c r="N209">
        <v>3</v>
      </c>
    </row>
    <row r="210" spans="1:14" x14ac:dyDescent="0.3">
      <c r="A210" s="4">
        <v>3200</v>
      </c>
      <c r="B210" s="5" t="s">
        <v>117</v>
      </c>
      <c r="C210" s="5" t="s">
        <v>32</v>
      </c>
      <c r="F210">
        <v>1</v>
      </c>
      <c r="G210">
        <v>80</v>
      </c>
      <c r="H210">
        <v>20</v>
      </c>
      <c r="I210" t="s">
        <v>32</v>
      </c>
      <c r="J210" t="s">
        <v>216</v>
      </c>
      <c r="K210" t="s">
        <v>102</v>
      </c>
      <c r="L210">
        <v>1800</v>
      </c>
      <c r="N210">
        <v>1</v>
      </c>
    </row>
    <row r="211" spans="1:14" x14ac:dyDescent="0.3">
      <c r="A211" s="4">
        <v>3210</v>
      </c>
      <c r="D211" s="5" t="s">
        <v>40</v>
      </c>
      <c r="F211">
        <v>1</v>
      </c>
      <c r="G211">
        <v>154</v>
      </c>
      <c r="H211">
        <v>19</v>
      </c>
      <c r="I211" t="s">
        <v>40</v>
      </c>
      <c r="J211" t="s">
        <v>216</v>
      </c>
      <c r="K211" t="s">
        <v>102</v>
      </c>
      <c r="L211">
        <v>1800</v>
      </c>
      <c r="M211" s="10">
        <v>0.95</v>
      </c>
      <c r="N211">
        <v>2</v>
      </c>
    </row>
    <row r="212" spans="1:14" x14ac:dyDescent="0.3">
      <c r="A212" s="4">
        <v>3211</v>
      </c>
      <c r="B212" s="5" t="s">
        <v>117</v>
      </c>
      <c r="E212" t="s">
        <v>57</v>
      </c>
      <c r="F212">
        <v>1</v>
      </c>
      <c r="G212">
        <v>154</v>
      </c>
      <c r="H212">
        <v>19</v>
      </c>
      <c r="I212" t="s">
        <v>57</v>
      </c>
      <c r="J212" t="s">
        <v>216</v>
      </c>
      <c r="K212" t="s">
        <v>102</v>
      </c>
      <c r="L212">
        <v>1800</v>
      </c>
      <c r="M212" s="10">
        <v>0.95</v>
      </c>
      <c r="N212">
        <v>2</v>
      </c>
    </row>
    <row r="213" spans="1:14" x14ac:dyDescent="0.3">
      <c r="A213" s="4">
        <v>3212</v>
      </c>
      <c r="B213" s="5" t="s">
        <v>117</v>
      </c>
      <c r="E213" t="s">
        <v>44</v>
      </c>
      <c r="F213">
        <v>1</v>
      </c>
      <c r="G213">
        <v>154</v>
      </c>
      <c r="H213">
        <v>19</v>
      </c>
      <c r="I213" t="s">
        <v>44</v>
      </c>
      <c r="J213" t="s">
        <v>216</v>
      </c>
      <c r="K213" t="s">
        <v>102</v>
      </c>
      <c r="L213">
        <v>1800</v>
      </c>
      <c r="M213" s="10">
        <v>0.95</v>
      </c>
      <c r="N213">
        <v>2</v>
      </c>
    </row>
    <row r="214" spans="1:14" x14ac:dyDescent="0.3">
      <c r="A214" s="4">
        <v>3220</v>
      </c>
      <c r="D214" s="5" t="s">
        <v>91</v>
      </c>
      <c r="F214">
        <v>1</v>
      </c>
      <c r="G214">
        <v>1128</v>
      </c>
      <c r="H214">
        <v>450</v>
      </c>
      <c r="I214" t="s">
        <v>91</v>
      </c>
      <c r="J214" t="s">
        <v>216</v>
      </c>
      <c r="K214" t="s">
        <v>102</v>
      </c>
      <c r="L214">
        <v>2000</v>
      </c>
      <c r="M214" s="10">
        <v>0</v>
      </c>
      <c r="N214">
        <v>2</v>
      </c>
    </row>
    <row r="215" spans="1:14" x14ac:dyDescent="0.3">
      <c r="A215" s="4">
        <v>3221</v>
      </c>
      <c r="B215" s="5" t="s">
        <v>117</v>
      </c>
      <c r="E215" t="s">
        <v>89</v>
      </c>
      <c r="F215">
        <v>1</v>
      </c>
      <c r="G215">
        <v>1128</v>
      </c>
      <c r="H215">
        <v>450</v>
      </c>
      <c r="I215" t="s">
        <v>89</v>
      </c>
      <c r="J215" t="s">
        <v>216</v>
      </c>
      <c r="K215" t="s">
        <v>102</v>
      </c>
      <c r="L215">
        <v>2000</v>
      </c>
      <c r="M215" s="10">
        <v>0</v>
      </c>
      <c r="N215">
        <v>2</v>
      </c>
    </row>
    <row r="216" spans="1:14" x14ac:dyDescent="0.3">
      <c r="A216" s="4">
        <v>3222</v>
      </c>
      <c r="B216" s="5" t="s">
        <v>117</v>
      </c>
      <c r="E216" t="s">
        <v>113</v>
      </c>
      <c r="F216">
        <v>1</v>
      </c>
      <c r="G216">
        <v>135</v>
      </c>
      <c r="H216">
        <v>30</v>
      </c>
      <c r="I216" t="s">
        <v>113</v>
      </c>
      <c r="J216" t="s">
        <v>216</v>
      </c>
      <c r="K216" t="s">
        <v>102</v>
      </c>
      <c r="L216">
        <v>1800</v>
      </c>
      <c r="N216">
        <v>3</v>
      </c>
    </row>
    <row r="217" spans="1:14" x14ac:dyDescent="0.3">
      <c r="A217" s="4">
        <v>3230</v>
      </c>
      <c r="D217" s="5" t="s">
        <v>206</v>
      </c>
      <c r="F217">
        <v>0</v>
      </c>
      <c r="G217">
        <v>0</v>
      </c>
      <c r="H217">
        <v>0</v>
      </c>
      <c r="I217" t="str">
        <f>Tabelle1[[#This Row],[Bezeichner_2]]</f>
        <v>Gebäude im Stadion</v>
      </c>
      <c r="J217" t="s">
        <v>216</v>
      </c>
      <c r="L217">
        <v>0</v>
      </c>
    </row>
    <row r="218" spans="1:14" x14ac:dyDescent="0.3">
      <c r="A218" s="4">
        <v>3240</v>
      </c>
      <c r="B218" s="5" t="s">
        <v>117</v>
      </c>
      <c r="D218" s="5" t="s">
        <v>207</v>
      </c>
      <c r="F218">
        <v>1</v>
      </c>
      <c r="G218">
        <v>1128</v>
      </c>
      <c r="H218">
        <v>450</v>
      </c>
      <c r="I218" t="str">
        <f>Tabelle1[[#This Row],[Bezeichner_2]]</f>
        <v>Gebäude für Kurbetrieb</v>
      </c>
      <c r="J218" t="s">
        <v>216</v>
      </c>
      <c r="K218" t="s">
        <v>101</v>
      </c>
      <c r="L218">
        <v>1800</v>
      </c>
      <c r="M218" s="10">
        <v>0</v>
      </c>
      <c r="N218">
        <v>2</v>
      </c>
    </row>
    <row r="219" spans="1:14" x14ac:dyDescent="0.3">
      <c r="A219" s="4">
        <v>3241</v>
      </c>
      <c r="D219" s="6"/>
      <c r="E219" s="6" t="s">
        <v>253</v>
      </c>
      <c r="F219">
        <v>1</v>
      </c>
      <c r="G219">
        <v>1128</v>
      </c>
      <c r="H219">
        <v>450</v>
      </c>
      <c r="I219" t="str">
        <f>Tabelle1[[#This Row],[Bezeichner_3]]</f>
        <v>Badegebäude für medizinische Zwecke</v>
      </c>
      <c r="J219" t="s">
        <v>216</v>
      </c>
      <c r="K219" t="s">
        <v>101</v>
      </c>
      <c r="L219">
        <v>1800</v>
      </c>
      <c r="M219" s="10">
        <v>0</v>
      </c>
      <c r="N219">
        <v>2</v>
      </c>
    </row>
    <row r="220" spans="1:14" x14ac:dyDescent="0.3">
      <c r="A220" s="4">
        <v>3242</v>
      </c>
      <c r="D220" s="6"/>
      <c r="E220" s="6" t="s">
        <v>254</v>
      </c>
      <c r="F220">
        <v>1</v>
      </c>
      <c r="G220">
        <v>198</v>
      </c>
      <c r="H220">
        <v>110</v>
      </c>
      <c r="I220" t="str">
        <f>Tabelle1[[#This Row],[Bezeichner_3]]</f>
        <v>Sanatorium</v>
      </c>
      <c r="J220" t="s">
        <v>114</v>
      </c>
      <c r="K220" t="s">
        <v>102</v>
      </c>
      <c r="L220">
        <v>1800</v>
      </c>
      <c r="M220" s="10">
        <v>0.75</v>
      </c>
      <c r="N220">
        <v>2</v>
      </c>
    </row>
    <row r="221" spans="1:14" x14ac:dyDescent="0.3">
      <c r="A221" s="4">
        <v>3260</v>
      </c>
      <c r="B221" s="5" t="s">
        <v>117</v>
      </c>
      <c r="D221" s="5" t="s">
        <v>208</v>
      </c>
      <c r="F221">
        <v>0</v>
      </c>
      <c r="G221">
        <v>0</v>
      </c>
      <c r="H221">
        <v>0</v>
      </c>
      <c r="I221" t="str">
        <f>Tabelle1[[#This Row],[Bezeichner_2]]</f>
        <v>Gebäude im Zoo</v>
      </c>
      <c r="J221" t="s">
        <v>216</v>
      </c>
      <c r="L221">
        <v>0</v>
      </c>
    </row>
    <row r="222" spans="1:14" x14ac:dyDescent="0.3">
      <c r="A222" s="4">
        <v>3261</v>
      </c>
      <c r="D222" s="6"/>
      <c r="E222" s="6" t="s">
        <v>255</v>
      </c>
      <c r="F222">
        <v>0</v>
      </c>
      <c r="G222">
        <v>0</v>
      </c>
      <c r="H222">
        <v>0</v>
      </c>
      <c r="I222" t="str">
        <f>Tabelle1[[#This Row],[Bezeichner_3]]</f>
        <v>Empfangsgebäude des Zoos</v>
      </c>
      <c r="J222" t="s">
        <v>216</v>
      </c>
      <c r="L222">
        <v>0</v>
      </c>
    </row>
    <row r="223" spans="1:14" x14ac:dyDescent="0.3">
      <c r="A223" s="4">
        <v>3262</v>
      </c>
      <c r="D223" s="6"/>
      <c r="E223" s="6" t="s">
        <v>256</v>
      </c>
      <c r="F223">
        <v>0</v>
      </c>
      <c r="G223">
        <v>0</v>
      </c>
      <c r="H223">
        <v>0</v>
      </c>
      <c r="I223" t="str">
        <f>Tabelle1[[#This Row],[Bezeichner_3]]</f>
        <v>Aquarium, Terrarium, Voliere</v>
      </c>
      <c r="J223" t="s">
        <v>216</v>
      </c>
      <c r="L223">
        <v>0</v>
      </c>
    </row>
    <row r="224" spans="1:14" x14ac:dyDescent="0.3">
      <c r="A224" s="4">
        <v>3263</v>
      </c>
      <c r="D224" s="6"/>
      <c r="E224" s="6" t="s">
        <v>257</v>
      </c>
      <c r="F224">
        <v>0</v>
      </c>
      <c r="G224">
        <v>0</v>
      </c>
      <c r="H224">
        <v>0</v>
      </c>
      <c r="I224" t="str">
        <f>Tabelle1[[#This Row],[Bezeichner_3]]</f>
        <v>Tierschauhaus</v>
      </c>
      <c r="J224" t="s">
        <v>216</v>
      </c>
      <c r="L224">
        <v>0</v>
      </c>
    </row>
    <row r="225" spans="1:14" x14ac:dyDescent="0.3">
      <c r="A225" s="4">
        <v>3264</v>
      </c>
      <c r="D225" s="6"/>
      <c r="E225" s="6" t="s">
        <v>258</v>
      </c>
      <c r="F225">
        <v>0</v>
      </c>
      <c r="G225">
        <v>0</v>
      </c>
      <c r="H225">
        <v>0</v>
      </c>
      <c r="I225" t="str">
        <f>Tabelle1[[#This Row],[Bezeichner_3]]</f>
        <v>Stall im Zoo</v>
      </c>
      <c r="J225" t="s">
        <v>216</v>
      </c>
      <c r="L225">
        <v>0</v>
      </c>
    </row>
    <row r="226" spans="1:14" x14ac:dyDescent="0.3">
      <c r="A226" s="4">
        <v>3270</v>
      </c>
      <c r="B226" s="5" t="s">
        <v>117</v>
      </c>
      <c r="D226" s="5" t="s">
        <v>209</v>
      </c>
      <c r="F226">
        <v>0</v>
      </c>
      <c r="G226">
        <v>0</v>
      </c>
      <c r="H226">
        <v>0</v>
      </c>
      <c r="I226" t="str">
        <f>Tabelle1[[#This Row],[Bezeichner_2]]</f>
        <v>Gebäude im botanischen Garten</v>
      </c>
      <c r="J226" t="s">
        <v>216</v>
      </c>
      <c r="L226">
        <v>0</v>
      </c>
    </row>
    <row r="227" spans="1:14" x14ac:dyDescent="0.3">
      <c r="A227" s="4">
        <v>3271</v>
      </c>
      <c r="D227" s="6"/>
      <c r="E227" s="6" t="s">
        <v>259</v>
      </c>
      <c r="F227">
        <v>0</v>
      </c>
      <c r="G227">
        <v>0</v>
      </c>
      <c r="H227">
        <v>0</v>
      </c>
      <c r="I227" t="str">
        <f>Tabelle1[[#This Row],[Bezeichner_3]]</f>
        <v>Empfangsgebäude des botanischen Gartens</v>
      </c>
      <c r="J227" t="s">
        <v>216</v>
      </c>
      <c r="L227">
        <v>0</v>
      </c>
    </row>
    <row r="228" spans="1:14" x14ac:dyDescent="0.3">
      <c r="A228" s="4">
        <v>3272</v>
      </c>
      <c r="D228" s="6"/>
      <c r="E228" s="5" t="str">
        <f>I228</f>
        <v>Gewächshaus (Botanik)</v>
      </c>
      <c r="F228">
        <v>1</v>
      </c>
      <c r="G228">
        <v>110</v>
      </c>
      <c r="H228">
        <v>20</v>
      </c>
      <c r="I228" t="s">
        <v>260</v>
      </c>
      <c r="J228" t="s">
        <v>216</v>
      </c>
      <c r="K228" t="s">
        <v>101</v>
      </c>
      <c r="L228">
        <v>1800</v>
      </c>
      <c r="N228">
        <v>3</v>
      </c>
    </row>
    <row r="229" spans="1:14" x14ac:dyDescent="0.3">
      <c r="A229" s="4">
        <v>3273</v>
      </c>
      <c r="D229" s="6"/>
      <c r="E229" s="6" t="s">
        <v>261</v>
      </c>
      <c r="F229">
        <v>1</v>
      </c>
      <c r="G229">
        <v>437</v>
      </c>
      <c r="H229">
        <v>0</v>
      </c>
      <c r="I229" t="str">
        <f>Tabelle1[[#This Row],[Bezeichner_3]]</f>
        <v>Pflanzenschauhaus</v>
      </c>
      <c r="J229" t="s">
        <v>216</v>
      </c>
      <c r="K229" t="s">
        <v>102</v>
      </c>
      <c r="L229">
        <v>1800</v>
      </c>
      <c r="M229" s="10">
        <v>0.95</v>
      </c>
      <c r="N229">
        <v>2</v>
      </c>
    </row>
    <row r="230" spans="1:14" x14ac:dyDescent="0.3">
      <c r="A230" s="4">
        <v>3280</v>
      </c>
      <c r="D230" s="5" t="s">
        <v>210</v>
      </c>
      <c r="F230">
        <v>0</v>
      </c>
      <c r="G230">
        <v>0</v>
      </c>
      <c r="H230">
        <v>0</v>
      </c>
      <c r="I230" t="str">
        <f>Tabelle1[[#This Row],[Bezeichner_2]]</f>
        <v>Gebäude für andere Erholungseinrichtung</v>
      </c>
      <c r="J230" t="s">
        <v>216</v>
      </c>
      <c r="L230">
        <v>0</v>
      </c>
    </row>
    <row r="231" spans="1:14" x14ac:dyDescent="0.3">
      <c r="A231" s="4">
        <v>3281</v>
      </c>
      <c r="B231" s="5" t="s">
        <v>117</v>
      </c>
      <c r="E231" t="s">
        <v>211</v>
      </c>
      <c r="F231">
        <v>0</v>
      </c>
      <c r="G231">
        <v>0</v>
      </c>
      <c r="H231">
        <v>0</v>
      </c>
      <c r="I231" t="str">
        <f>Tabelle1[[#This Row],[Bezeichner_3]]</f>
        <v>Schutzhütte</v>
      </c>
      <c r="J231" t="s">
        <v>216</v>
      </c>
      <c r="L231">
        <v>0</v>
      </c>
    </row>
    <row r="232" spans="1:14" x14ac:dyDescent="0.3">
      <c r="A232" s="4">
        <v>3290</v>
      </c>
      <c r="D232" s="5" t="s">
        <v>212</v>
      </c>
      <c r="F232">
        <v>1</v>
      </c>
      <c r="G232">
        <v>147</v>
      </c>
      <c r="H232">
        <v>52</v>
      </c>
      <c r="I232" t="str">
        <f>Tabelle1[[#This Row],[Bezeichner_2]]</f>
        <v>Touristisches Informationszentrum</v>
      </c>
      <c r="J232" t="s">
        <v>216</v>
      </c>
      <c r="K232" t="s">
        <v>102</v>
      </c>
      <c r="L232">
        <v>1800</v>
      </c>
      <c r="M232" s="10">
        <v>0.95</v>
      </c>
      <c r="N232">
        <v>2</v>
      </c>
    </row>
    <row r="233" spans="1:14" x14ac:dyDescent="0.3">
      <c r="A233" s="4">
        <v>9998</v>
      </c>
      <c r="D233" s="6" t="s">
        <v>262</v>
      </c>
      <c r="F233">
        <v>0</v>
      </c>
      <c r="G233">
        <v>0</v>
      </c>
      <c r="H233">
        <v>0</v>
      </c>
      <c r="I233" s="6" t="s">
        <v>262</v>
      </c>
      <c r="J233" t="s">
        <v>216</v>
      </c>
      <c r="L233">
        <v>0</v>
      </c>
    </row>
    <row r="234" spans="1:14" x14ac:dyDescent="0.3">
      <c r="D234" s="6"/>
      <c r="I234" s="6"/>
    </row>
    <row r="254" spans="5:5" x14ac:dyDescent="0.3">
      <c r="E254" s="7"/>
    </row>
    <row r="255" spans="5:5" x14ac:dyDescent="0.3">
      <c r="E255" s="7"/>
    </row>
    <row r="256" spans="5:5" x14ac:dyDescent="0.3">
      <c r="E256" s="7"/>
    </row>
    <row r="257" spans="5:5" x14ac:dyDescent="0.3">
      <c r="E257" s="7"/>
    </row>
    <row r="258" spans="5:5" x14ac:dyDescent="0.3">
      <c r="E258" s="7"/>
    </row>
    <row r="259" spans="5:5" x14ac:dyDescent="0.3">
      <c r="E259" s="7"/>
    </row>
    <row r="260" spans="5:5" x14ac:dyDescent="0.3">
      <c r="E260" s="7"/>
    </row>
    <row r="261" spans="5:5" x14ac:dyDescent="0.3">
      <c r="E261" s="7"/>
    </row>
    <row r="262" spans="5:5" x14ac:dyDescent="0.3">
      <c r="E262" s="7"/>
    </row>
    <row r="263" spans="5:5" x14ac:dyDescent="0.3">
      <c r="E263" s="7"/>
    </row>
    <row r="264" spans="5:5" x14ac:dyDescent="0.3">
      <c r="E264" s="7"/>
    </row>
    <row r="265" spans="5:5" x14ac:dyDescent="0.3">
      <c r="E265" s="7"/>
    </row>
    <row r="266" spans="5:5" x14ac:dyDescent="0.3">
      <c r="E266" s="7"/>
    </row>
    <row r="267" spans="5:5" x14ac:dyDescent="0.3">
      <c r="E267" s="7"/>
    </row>
    <row r="268" spans="5:5" x14ac:dyDescent="0.3">
      <c r="E268" s="7"/>
    </row>
    <row r="269" spans="5:5" x14ac:dyDescent="0.3">
      <c r="E269" s="7"/>
    </row>
    <row r="270" spans="5:5" x14ac:dyDescent="0.3">
      <c r="E270" s="7"/>
    </row>
    <row r="271" spans="5:5" x14ac:dyDescent="0.3">
      <c r="E271" s="7"/>
    </row>
    <row r="272" spans="5:5" x14ac:dyDescent="0.3">
      <c r="E272" s="7"/>
    </row>
    <row r="273" spans="5:5" x14ac:dyDescent="0.3">
      <c r="E273" s="7"/>
    </row>
    <row r="274" spans="5:5" x14ac:dyDescent="0.3">
      <c r="E274" s="7"/>
    </row>
    <row r="275" spans="5:5" x14ac:dyDescent="0.3">
      <c r="E275" s="7"/>
    </row>
    <row r="276" spans="5:5" x14ac:dyDescent="0.3">
      <c r="E276" s="7"/>
    </row>
    <row r="277" spans="5:5" x14ac:dyDescent="0.3">
      <c r="E277" s="7"/>
    </row>
    <row r="278" spans="5:5" x14ac:dyDescent="0.3">
      <c r="E278" s="7"/>
    </row>
    <row r="279" spans="5:5" x14ac:dyDescent="0.3">
      <c r="E279" s="7"/>
    </row>
    <row r="280" spans="5:5" x14ac:dyDescent="0.3">
      <c r="E280" s="7"/>
    </row>
    <row r="281" spans="5:5" x14ac:dyDescent="0.3">
      <c r="E281" s="7"/>
    </row>
    <row r="282" spans="5:5" x14ac:dyDescent="0.3">
      <c r="E282" s="7"/>
    </row>
    <row r="283" spans="5:5" x14ac:dyDescent="0.3">
      <c r="E283" s="7"/>
    </row>
    <row r="284" spans="5:5" x14ac:dyDescent="0.3">
      <c r="E284" s="7"/>
    </row>
    <row r="285" spans="5:5" x14ac:dyDescent="0.3">
      <c r="E285" s="7"/>
    </row>
    <row r="286" spans="5:5" x14ac:dyDescent="0.3">
      <c r="E286" s="7"/>
    </row>
    <row r="287" spans="5:5" x14ac:dyDescent="0.3">
      <c r="E287" s="7"/>
    </row>
    <row r="288" spans="5:5" x14ac:dyDescent="0.3">
      <c r="E288" s="7"/>
    </row>
    <row r="289" spans="5:5" x14ac:dyDescent="0.3">
      <c r="E289" s="7"/>
    </row>
    <row r="290" spans="5:5" x14ac:dyDescent="0.3">
      <c r="E290" s="7"/>
    </row>
    <row r="291" spans="5:5" x14ac:dyDescent="0.3">
      <c r="E291" s="7"/>
    </row>
    <row r="292" spans="5:5" x14ac:dyDescent="0.3">
      <c r="E292" s="7"/>
    </row>
    <row r="293" spans="5:5" x14ac:dyDescent="0.3">
      <c r="E293" s="7"/>
    </row>
    <row r="294" spans="5:5" x14ac:dyDescent="0.3">
      <c r="E294" s="7"/>
    </row>
    <row r="295" spans="5:5" x14ac:dyDescent="0.3">
      <c r="E295" s="7"/>
    </row>
    <row r="296" spans="5:5" x14ac:dyDescent="0.3">
      <c r="E296" s="7"/>
    </row>
    <row r="297" spans="5:5" x14ac:dyDescent="0.3">
      <c r="E297" s="7"/>
    </row>
    <row r="298" spans="5:5" x14ac:dyDescent="0.3">
      <c r="E298" s="7"/>
    </row>
    <row r="299" spans="5:5" x14ac:dyDescent="0.3">
      <c r="E299" s="7"/>
    </row>
    <row r="300" spans="5:5" x14ac:dyDescent="0.3">
      <c r="E300" s="7"/>
    </row>
    <row r="301" spans="5:5" x14ac:dyDescent="0.3">
      <c r="E301" s="7"/>
    </row>
    <row r="302" spans="5:5" x14ac:dyDescent="0.3">
      <c r="E302" s="7"/>
    </row>
    <row r="303" spans="5:5" x14ac:dyDescent="0.3">
      <c r="E303" s="7"/>
    </row>
    <row r="304" spans="5:5" x14ac:dyDescent="0.3">
      <c r="E304" s="7"/>
    </row>
    <row r="305" spans="5:5" x14ac:dyDescent="0.3">
      <c r="E305" s="7"/>
    </row>
    <row r="306" spans="5:5" x14ac:dyDescent="0.3">
      <c r="E306" s="7"/>
    </row>
    <row r="307" spans="5:5" x14ac:dyDescent="0.3">
      <c r="E307" s="7"/>
    </row>
    <row r="308" spans="5:5" x14ac:dyDescent="0.3">
      <c r="E308" s="7"/>
    </row>
    <row r="309" spans="5:5" x14ac:dyDescent="0.3">
      <c r="E309" s="7"/>
    </row>
    <row r="310" spans="5:5" x14ac:dyDescent="0.3">
      <c r="E310" s="7"/>
    </row>
    <row r="311" spans="5:5" x14ac:dyDescent="0.3">
      <c r="E311" s="7"/>
    </row>
    <row r="312" spans="5:5" x14ac:dyDescent="0.3">
      <c r="E312" s="7"/>
    </row>
    <row r="313" spans="5:5" x14ac:dyDescent="0.3">
      <c r="E313" s="7"/>
    </row>
    <row r="314" spans="5:5" x14ac:dyDescent="0.3">
      <c r="E314" s="7"/>
    </row>
    <row r="315" spans="5:5" x14ac:dyDescent="0.3">
      <c r="E315" s="7"/>
    </row>
    <row r="316" spans="5:5" x14ac:dyDescent="0.3">
      <c r="E316" s="7"/>
    </row>
    <row r="317" spans="5:5" x14ac:dyDescent="0.3">
      <c r="E317" s="7"/>
    </row>
    <row r="318" spans="5:5" x14ac:dyDescent="0.3">
      <c r="E318" s="7"/>
    </row>
    <row r="319" spans="5:5" x14ac:dyDescent="0.3">
      <c r="E319" s="7"/>
    </row>
    <row r="320" spans="5:5" x14ac:dyDescent="0.3">
      <c r="E320" s="7"/>
    </row>
    <row r="321" spans="5:5" x14ac:dyDescent="0.3">
      <c r="E321" s="7"/>
    </row>
    <row r="322" spans="5:5" x14ac:dyDescent="0.3">
      <c r="E322" s="7"/>
    </row>
    <row r="323" spans="5:5" x14ac:dyDescent="0.3">
      <c r="E323" s="7"/>
    </row>
    <row r="324" spans="5:5" x14ac:dyDescent="0.3">
      <c r="E324" s="7"/>
    </row>
    <row r="325" spans="5:5" x14ac:dyDescent="0.3">
      <c r="E325" s="7"/>
    </row>
    <row r="326" spans="5:5" x14ac:dyDescent="0.3">
      <c r="E326" s="7"/>
    </row>
    <row r="327" spans="5:5" x14ac:dyDescent="0.3">
      <c r="E327" s="7"/>
    </row>
    <row r="328" spans="5:5" x14ac:dyDescent="0.3">
      <c r="E328" s="7"/>
    </row>
    <row r="329" spans="5:5" x14ac:dyDescent="0.3">
      <c r="E329" s="7"/>
    </row>
    <row r="330" spans="5:5" x14ac:dyDescent="0.3">
      <c r="E330" s="7"/>
    </row>
    <row r="331" spans="5:5" x14ac:dyDescent="0.3">
      <c r="E331" s="7"/>
    </row>
    <row r="332" spans="5:5" x14ac:dyDescent="0.3">
      <c r="E332" s="7"/>
    </row>
    <row r="333" spans="5:5" x14ac:dyDescent="0.3">
      <c r="E333" s="7"/>
    </row>
    <row r="334" spans="5:5" x14ac:dyDescent="0.3">
      <c r="E334" s="7"/>
    </row>
    <row r="335" spans="5:5" x14ac:dyDescent="0.3">
      <c r="E335" s="7"/>
    </row>
    <row r="336" spans="5:5" x14ac:dyDescent="0.3">
      <c r="E336" s="7"/>
    </row>
    <row r="337" spans="5:5" x14ac:dyDescent="0.3">
      <c r="E337" s="7"/>
    </row>
    <row r="338" spans="5:5" x14ac:dyDescent="0.3">
      <c r="E338" s="7"/>
    </row>
    <row r="339" spans="5:5" x14ac:dyDescent="0.3">
      <c r="E339" s="7"/>
    </row>
    <row r="340" spans="5:5" x14ac:dyDescent="0.3">
      <c r="E340" s="7"/>
    </row>
    <row r="341" spans="5:5" x14ac:dyDescent="0.3">
      <c r="E341" s="7"/>
    </row>
    <row r="342" spans="5:5" x14ac:dyDescent="0.3">
      <c r="E342" s="7"/>
    </row>
    <row r="343" spans="5:5" x14ac:dyDescent="0.3">
      <c r="E343" s="7"/>
    </row>
    <row r="344" spans="5:5" x14ac:dyDescent="0.3">
      <c r="E344" s="7"/>
    </row>
    <row r="345" spans="5:5" x14ac:dyDescent="0.3">
      <c r="E345" s="7"/>
    </row>
    <row r="346" spans="5:5" x14ac:dyDescent="0.3">
      <c r="E346" s="7"/>
    </row>
    <row r="347" spans="5:5" x14ac:dyDescent="0.3">
      <c r="E347" s="8"/>
    </row>
    <row r="348" spans="5:5" x14ac:dyDescent="0.3">
      <c r="E348" s="8"/>
    </row>
    <row r="349" spans="5:5" x14ac:dyDescent="0.3">
      <c r="E349" s="8"/>
    </row>
    <row r="350" spans="5:5" x14ac:dyDescent="0.3">
      <c r="E350" s="7"/>
    </row>
    <row r="351" spans="5:5" x14ac:dyDescent="0.3">
      <c r="E351" s="7"/>
    </row>
    <row r="352" spans="5:5" x14ac:dyDescent="0.3">
      <c r="E352" s="7"/>
    </row>
    <row r="353" spans="5:5" x14ac:dyDescent="0.3">
      <c r="E353" s="7"/>
    </row>
  </sheetData>
  <sortState ref="A2:K367">
    <sortCondition ref="A1"/>
  </sortState>
  <conditionalFormatting sqref="E7 E57 G26:K26 G30:H30 G28:M29 G25:M25 K31:K32 G31:I32 L30:M32 D8:E42 E43 L41:M47 D44:E46 E47 L51:M54 D48:E56 D58:E62 E63 L66:M70 D64:E78 E79 D80:E86 E87 L85:M89 L92:M92 L94:M98 D88:E98 E99 F7:F110 D100:E110 G112:I113 I21:K21 K111:M113 K20:K21 K4:K8 G9:I10 D2:M6 K9:M10 I11:I17 K11 G16:H16 K12:M17 L18:M21 L72:M83 G19:M20 L23:M23 L59:M64 L101:M110 L139 L143 G111 I111">
    <cfRule type="cellIs" dxfId="90" priority="90" operator="lessThan">
      <formula>0</formula>
    </cfRule>
  </conditionalFormatting>
  <conditionalFormatting sqref="L8:M8">
    <cfRule type="cellIs" dxfId="89" priority="89" operator="lessThan">
      <formula>0</formula>
    </cfRule>
  </conditionalFormatting>
  <conditionalFormatting sqref="L21:M21">
    <cfRule type="cellIs" dxfId="88" priority="77" operator="lessThan">
      <formula>0</formula>
    </cfRule>
  </conditionalFormatting>
  <conditionalFormatting sqref="L26:M26">
    <cfRule type="cellIs" dxfId="87" priority="75" operator="lessThan">
      <formula>0</formula>
    </cfRule>
  </conditionalFormatting>
  <conditionalFormatting sqref="L33:M36">
    <cfRule type="cellIs" dxfId="86" priority="72" operator="lessThan">
      <formula>0</formula>
    </cfRule>
  </conditionalFormatting>
  <conditionalFormatting sqref="L50:M50">
    <cfRule type="cellIs" dxfId="85" priority="68" operator="lessThan">
      <formula>0</formula>
    </cfRule>
  </conditionalFormatting>
  <conditionalFormatting sqref="L55:M55">
    <cfRule type="cellIs" dxfId="84" priority="66" operator="lessThan">
      <formula>0</formula>
    </cfRule>
  </conditionalFormatting>
  <conditionalFormatting sqref="L56:M57">
    <cfRule type="cellIs" dxfId="83" priority="65" operator="lessThan">
      <formula>0</formula>
    </cfRule>
  </conditionalFormatting>
  <conditionalFormatting sqref="L65:M65">
    <cfRule type="cellIs" dxfId="82" priority="63" operator="lessThan">
      <formula>0</formula>
    </cfRule>
  </conditionalFormatting>
  <conditionalFormatting sqref="L71:M71">
    <cfRule type="cellIs" dxfId="81" priority="60" operator="lessThan">
      <formula>0</formula>
    </cfRule>
  </conditionalFormatting>
  <conditionalFormatting sqref="L84:M84">
    <cfRule type="cellIs" dxfId="80" priority="54" operator="lessThan">
      <formula>0</formula>
    </cfRule>
  </conditionalFormatting>
  <conditionalFormatting sqref="L90:M91">
    <cfRule type="cellIs" dxfId="79" priority="52" operator="lessThan">
      <formula>0</formula>
    </cfRule>
  </conditionalFormatting>
  <conditionalFormatting sqref="L93:M93">
    <cfRule type="cellIs" dxfId="78" priority="51" operator="lessThan">
      <formula>0</formula>
    </cfRule>
  </conditionalFormatting>
  <conditionalFormatting sqref="L99:M100">
    <cfRule type="cellIs" dxfId="77" priority="49" operator="lessThan">
      <formula>0</formula>
    </cfRule>
  </conditionalFormatting>
  <conditionalFormatting sqref="L193:M195 L166 L169:L171 L197:M204 L221:M1048576 L1:M10 L172:M191 L209:M219 L12:M165">
    <cfRule type="cellIs" dxfId="76" priority="45" operator="equal">
      <formula>"Eingabe"</formula>
    </cfRule>
  </conditionalFormatting>
  <conditionalFormatting sqref="K1:K1048576">
    <cfRule type="cellIs" dxfId="75" priority="43" operator="equal">
      <formula>" "</formula>
    </cfRule>
    <cfRule type="cellIs" dxfId="74" priority="44" operator="equal">
      <formula>""" """</formula>
    </cfRule>
  </conditionalFormatting>
  <conditionalFormatting sqref="M51">
    <cfRule type="cellIs" dxfId="73" priority="42" operator="lessThan">
      <formula>0</formula>
    </cfRule>
  </conditionalFormatting>
  <conditionalFormatting sqref="M164">
    <cfRule type="cellIs" dxfId="72" priority="41" operator="lessThan">
      <formula>0</formula>
    </cfRule>
  </conditionalFormatting>
  <conditionalFormatting sqref="M8">
    <cfRule type="cellIs" dxfId="71" priority="32" operator="lessThan">
      <formula>0</formula>
    </cfRule>
  </conditionalFormatting>
  <conditionalFormatting sqref="M182">
    <cfRule type="cellIs" dxfId="70" priority="31" operator="lessThan">
      <formula>0</formula>
    </cfRule>
  </conditionalFormatting>
  <conditionalFormatting sqref="M173">
    <cfRule type="cellIs" dxfId="69" priority="38" operator="lessThan">
      <formula>0</formula>
    </cfRule>
  </conditionalFormatting>
  <conditionalFormatting sqref="M174">
    <cfRule type="cellIs" dxfId="68" priority="37" operator="lessThan">
      <formula>0</formula>
    </cfRule>
  </conditionalFormatting>
  <conditionalFormatting sqref="M178">
    <cfRule type="cellIs" dxfId="67" priority="36" operator="lessThan">
      <formula>0</formula>
    </cfRule>
  </conditionalFormatting>
  <conditionalFormatting sqref="G7:H7">
    <cfRule type="cellIs" dxfId="66" priority="35" operator="lessThan">
      <formula>0</formula>
    </cfRule>
  </conditionalFormatting>
  <conditionalFormatting sqref="G8:H8">
    <cfRule type="cellIs" dxfId="65" priority="34" operator="lessThan">
      <formula>0</formula>
    </cfRule>
  </conditionalFormatting>
  <conditionalFormatting sqref="M7">
    <cfRule type="cellIs" dxfId="64" priority="33" operator="lessThan">
      <formula>0</formula>
    </cfRule>
  </conditionalFormatting>
  <conditionalFormatting sqref="M183">
    <cfRule type="cellIs" dxfId="63" priority="30" operator="lessThan">
      <formula>0</formula>
    </cfRule>
  </conditionalFormatting>
  <conditionalFormatting sqref="M209">
    <cfRule type="cellIs" dxfId="62" priority="14" operator="lessThan">
      <formula>0</formula>
    </cfRule>
  </conditionalFormatting>
  <conditionalFormatting sqref="L192">
    <cfRule type="cellIs" dxfId="61" priority="29" operator="equal">
      <formula>"Eingabe"</formula>
    </cfRule>
  </conditionalFormatting>
  <conditionalFormatting sqref="L196">
    <cfRule type="cellIs" dxfId="60" priority="28" operator="equal">
      <formula>"Eingabe"</formula>
    </cfRule>
  </conditionalFormatting>
  <conditionalFormatting sqref="L205">
    <cfRule type="cellIs" dxfId="59" priority="27" operator="equal">
      <formula>"Eingabe"</formula>
    </cfRule>
  </conditionalFormatting>
  <conditionalFormatting sqref="L206">
    <cfRule type="cellIs" dxfId="58" priority="26" operator="equal">
      <formula>"Eingabe"</formula>
    </cfRule>
  </conditionalFormatting>
  <conditionalFormatting sqref="L207">
    <cfRule type="cellIs" dxfId="57" priority="25" operator="equal">
      <formula>"Eingabe"</formula>
    </cfRule>
  </conditionalFormatting>
  <conditionalFormatting sqref="L208">
    <cfRule type="cellIs" dxfId="56" priority="24" operator="equal">
      <formula>"Eingabe"</formula>
    </cfRule>
  </conditionalFormatting>
  <conditionalFormatting sqref="L220:M220">
    <cfRule type="cellIs" dxfId="55" priority="23" operator="equal">
      <formula>"Eingabe"</formula>
    </cfRule>
  </conditionalFormatting>
  <conditionalFormatting sqref="L167">
    <cfRule type="cellIs" dxfId="54" priority="22" operator="equal">
      <formula>"Eingabe"</formula>
    </cfRule>
  </conditionalFormatting>
  <conditionalFormatting sqref="L168">
    <cfRule type="cellIs" dxfId="53" priority="21" operator="equal">
      <formula>"Eingabe"</formula>
    </cfRule>
  </conditionalFormatting>
  <conditionalFormatting sqref="G11:H11">
    <cfRule type="cellIs" dxfId="52" priority="20" operator="lessThan">
      <formula>0</formula>
    </cfRule>
  </conditionalFormatting>
  <conditionalFormatting sqref="L11">
    <cfRule type="cellIs" dxfId="51" priority="19" operator="lessThan">
      <formula>0</formula>
    </cfRule>
  </conditionalFormatting>
  <conditionalFormatting sqref="L11">
    <cfRule type="cellIs" dxfId="50" priority="18" operator="equal">
      <formula>"Eingabe"</formula>
    </cfRule>
  </conditionalFormatting>
  <conditionalFormatting sqref="G13:H13">
    <cfRule type="cellIs" dxfId="49" priority="17" operator="lessThan">
      <formula>0</formula>
    </cfRule>
  </conditionalFormatting>
  <conditionalFormatting sqref="G17:H17">
    <cfRule type="cellIs" dxfId="48" priority="16" operator="lessThan">
      <formula>0</formula>
    </cfRule>
  </conditionalFormatting>
  <conditionalFormatting sqref="G21:H21">
    <cfRule type="cellIs" dxfId="47" priority="15" operator="lessThan">
      <formula>0</formula>
    </cfRule>
  </conditionalFormatting>
  <conditionalFormatting sqref="M22">
    <cfRule type="cellIs" dxfId="46" priority="13" operator="lessThan">
      <formula>0</formula>
    </cfRule>
  </conditionalFormatting>
  <conditionalFormatting sqref="M22">
    <cfRule type="cellIs" dxfId="45" priority="12" operator="lessThan">
      <formula>0</formula>
    </cfRule>
  </conditionalFormatting>
  <conditionalFormatting sqref="M23">
    <cfRule type="cellIs" dxfId="44" priority="11" operator="lessThan">
      <formula>0</formula>
    </cfRule>
  </conditionalFormatting>
  <conditionalFormatting sqref="M27">
    <cfRule type="cellIs" dxfId="43" priority="10" operator="lessThan">
      <formula>0</formula>
    </cfRule>
  </conditionalFormatting>
  <conditionalFormatting sqref="M27">
    <cfRule type="cellIs" dxfId="42" priority="9" operator="lessThan">
      <formula>0</formula>
    </cfRule>
  </conditionalFormatting>
  <conditionalFormatting sqref="M166:M171">
    <cfRule type="cellIs" dxfId="41" priority="8" operator="equal">
      <formula>"Eingabe"</formula>
    </cfRule>
  </conditionalFormatting>
  <conditionalFormatting sqref="M205">
    <cfRule type="cellIs" dxfId="40" priority="7" operator="equal">
      <formula>"Eingabe"</formula>
    </cfRule>
  </conditionalFormatting>
  <conditionalFormatting sqref="M206">
    <cfRule type="cellIs" dxfId="39" priority="6" operator="equal">
      <formula>"Eingabe"</formula>
    </cfRule>
  </conditionalFormatting>
  <conditionalFormatting sqref="M207">
    <cfRule type="cellIs" dxfId="38" priority="5" operator="equal">
      <formula>"Eingabe"</formula>
    </cfRule>
  </conditionalFormatting>
  <conditionalFormatting sqref="M208">
    <cfRule type="cellIs" dxfId="37" priority="4" operator="equal">
      <formula>"Eingabe"</formula>
    </cfRule>
  </conditionalFormatting>
  <conditionalFormatting sqref="M11">
    <cfRule type="cellIs" dxfId="36" priority="3" operator="equal">
      <formula>"Eingabe"</formula>
    </cfRule>
  </conditionalFormatting>
  <conditionalFormatting sqref="M192">
    <cfRule type="cellIs" dxfId="35" priority="2" operator="equal">
      <formula>"Eingabe"</formula>
    </cfRule>
  </conditionalFormatting>
  <conditionalFormatting sqref="M196">
    <cfRule type="cellIs" dxfId="34" priority="1" operator="equal">
      <formula>"Eingabe"</formula>
    </cfRule>
  </conditionalFormatting>
  <dataValidations count="2">
    <dataValidation type="list" allowBlank="1" showInputMessage="1" showErrorMessage="1" sqref="K30:K43 K77:K88 K27 K2:K24 K45:K63 K91:K133 K202 K205:K208 K217:K220 K229 K232">
      <formula1>Lastprofile</formula1>
    </dataValidation>
    <dataValidation type="list" allowBlank="1" showInputMessage="1" showErrorMessage="1" sqref="J2:J234">
      <formula1>Typisierung</formula1>
    </dataValidation>
  </dataValidations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A12" sqref="A12:XFD12"/>
    </sheetView>
  </sheetViews>
  <sheetFormatPr defaultColWidth="11.5546875" defaultRowHeight="14.4" x14ac:dyDescent="0.3"/>
  <cols>
    <col min="2" max="2" width="4.5546875" bestFit="1" customWidth="1"/>
    <col min="3" max="3" width="12.77734375" bestFit="1" customWidth="1"/>
    <col min="4" max="4" width="15.6640625" bestFit="1" customWidth="1"/>
    <col min="5" max="5" width="11.88671875" bestFit="1" customWidth="1"/>
    <col min="6" max="6" width="18" bestFit="1" customWidth="1"/>
    <col min="9" max="9" width="12.77734375" bestFit="1" customWidth="1"/>
    <col min="14" max="14" width="11.5546875" style="9"/>
  </cols>
  <sheetData>
    <row r="1" spans="1:17" x14ac:dyDescent="0.3">
      <c r="A1" s="4" t="s">
        <v>218</v>
      </c>
      <c r="B1" s="5" t="s">
        <v>115</v>
      </c>
      <c r="C1" s="5" t="s">
        <v>215</v>
      </c>
      <c r="D1" s="14" t="s">
        <v>213</v>
      </c>
      <c r="E1" t="s">
        <v>214</v>
      </c>
      <c r="F1" t="s">
        <v>217</v>
      </c>
      <c r="G1" t="s">
        <v>0</v>
      </c>
      <c r="H1" t="s">
        <v>1</v>
      </c>
      <c r="I1" t="s">
        <v>291</v>
      </c>
      <c r="J1" t="s">
        <v>290</v>
      </c>
      <c r="K1" t="s">
        <v>108</v>
      </c>
      <c r="L1" t="s">
        <v>2</v>
      </c>
      <c r="M1" t="s">
        <v>265</v>
      </c>
      <c r="N1" s="9" t="s">
        <v>264</v>
      </c>
      <c r="O1" s="15" t="s">
        <v>293</v>
      </c>
      <c r="P1" t="s">
        <v>305</v>
      </c>
      <c r="Q1" t="s">
        <v>315</v>
      </c>
    </row>
    <row r="2" spans="1:17" x14ac:dyDescent="0.3">
      <c r="A2" s="4" t="s">
        <v>314</v>
      </c>
      <c r="B2" s="5"/>
      <c r="C2" s="5" t="s">
        <v>116</v>
      </c>
      <c r="D2" s="14" t="s">
        <v>270</v>
      </c>
      <c r="F2">
        <v>1</v>
      </c>
      <c r="G2">
        <v>142.87</v>
      </c>
      <c r="H2">
        <v>32</v>
      </c>
      <c r="I2" t="str">
        <f>C2</f>
        <v>Wohngebäude</v>
      </c>
      <c r="J2" t="s">
        <v>93</v>
      </c>
      <c r="K2" t="s">
        <v>98</v>
      </c>
      <c r="L2">
        <f>AVERAGE(L3:L12)</f>
        <v>1759.5</v>
      </c>
      <c r="M2" s="10">
        <v>0.9</v>
      </c>
      <c r="N2" s="9">
        <v>3</v>
      </c>
      <c r="O2" s="15"/>
      <c r="Q2">
        <f>AVERAGE(Q3:Q12)</f>
        <v>15.6</v>
      </c>
    </row>
    <row r="3" spans="1:17" x14ac:dyDescent="0.3">
      <c r="A3" s="4" t="s">
        <v>314</v>
      </c>
      <c r="B3" s="5"/>
      <c r="C3" s="5" t="s">
        <v>116</v>
      </c>
      <c r="D3" s="14" t="s">
        <v>270</v>
      </c>
      <c r="F3">
        <v>1</v>
      </c>
      <c r="G3">
        <v>188.2</v>
      </c>
      <c r="H3">
        <v>32</v>
      </c>
      <c r="I3" t="str">
        <f>C3</f>
        <v>Wohngebäude</v>
      </c>
      <c r="J3" t="s">
        <v>93</v>
      </c>
      <c r="K3" t="s">
        <v>98</v>
      </c>
      <c r="L3">
        <v>1785</v>
      </c>
      <c r="M3" s="10">
        <v>0.91</v>
      </c>
      <c r="N3" s="9" t="s">
        <v>320</v>
      </c>
      <c r="O3" s="15" t="s">
        <v>292</v>
      </c>
      <c r="P3" t="s">
        <v>303</v>
      </c>
      <c r="Q3">
        <v>17</v>
      </c>
    </row>
    <row r="4" spans="1:17" x14ac:dyDescent="0.3">
      <c r="A4" s="4" t="s">
        <v>314</v>
      </c>
      <c r="B4" s="5"/>
      <c r="C4" s="5" t="s">
        <v>116</v>
      </c>
      <c r="D4" s="14" t="s">
        <v>270</v>
      </c>
      <c r="F4">
        <v>1</v>
      </c>
      <c r="G4">
        <v>188.2</v>
      </c>
      <c r="H4">
        <v>32</v>
      </c>
      <c r="I4" t="str">
        <f t="shared" ref="I4:I10" si="0">C4</f>
        <v>Wohngebäude</v>
      </c>
      <c r="J4" t="s">
        <v>93</v>
      </c>
      <c r="K4" t="s">
        <v>98</v>
      </c>
      <c r="L4">
        <v>1785</v>
      </c>
      <c r="M4" s="10">
        <v>0.91</v>
      </c>
      <c r="N4" s="9" t="s">
        <v>320</v>
      </c>
      <c r="O4" s="15" t="s">
        <v>294</v>
      </c>
      <c r="P4" t="s">
        <v>306</v>
      </c>
      <c r="Q4">
        <v>17</v>
      </c>
    </row>
    <row r="5" spans="1:17" x14ac:dyDescent="0.3">
      <c r="A5" s="4" t="s">
        <v>314</v>
      </c>
      <c r="B5" s="5"/>
      <c r="C5" s="5" t="s">
        <v>116</v>
      </c>
      <c r="D5" s="14" t="s">
        <v>270</v>
      </c>
      <c r="F5">
        <v>1</v>
      </c>
      <c r="G5">
        <v>199</v>
      </c>
      <c r="H5">
        <v>32</v>
      </c>
      <c r="I5" t="str">
        <f t="shared" si="0"/>
        <v>Wohngebäude</v>
      </c>
      <c r="J5" t="s">
        <v>93</v>
      </c>
      <c r="K5" t="s">
        <v>98</v>
      </c>
      <c r="L5">
        <v>1696</v>
      </c>
      <c r="M5" s="10">
        <v>0.91</v>
      </c>
      <c r="N5" s="9" t="s">
        <v>320</v>
      </c>
      <c r="O5" s="15" t="s">
        <v>295</v>
      </c>
      <c r="P5" t="s">
        <v>304</v>
      </c>
      <c r="Q5">
        <v>17</v>
      </c>
    </row>
    <row r="6" spans="1:17" x14ac:dyDescent="0.3">
      <c r="A6" s="4" t="s">
        <v>314</v>
      </c>
      <c r="B6" s="5"/>
      <c r="C6" s="5" t="s">
        <v>116</v>
      </c>
      <c r="D6" s="14" t="s">
        <v>270</v>
      </c>
      <c r="F6">
        <v>1</v>
      </c>
      <c r="G6">
        <v>202.3</v>
      </c>
      <c r="H6">
        <v>32</v>
      </c>
      <c r="I6" t="str">
        <f t="shared" si="0"/>
        <v>Wohngebäude</v>
      </c>
      <c r="J6" t="s">
        <v>93</v>
      </c>
      <c r="K6" t="s">
        <v>98</v>
      </c>
      <c r="L6">
        <v>1779</v>
      </c>
      <c r="M6" s="10">
        <v>0.9</v>
      </c>
      <c r="N6" s="9" t="s">
        <v>320</v>
      </c>
      <c r="O6" s="15" t="s">
        <v>296</v>
      </c>
      <c r="P6" t="s">
        <v>307</v>
      </c>
      <c r="Q6">
        <v>15</v>
      </c>
    </row>
    <row r="7" spans="1:17" x14ac:dyDescent="0.3">
      <c r="A7" s="4" t="s">
        <v>314</v>
      </c>
      <c r="B7" s="5"/>
      <c r="C7" s="5" t="s">
        <v>116</v>
      </c>
      <c r="D7" s="14" t="s">
        <v>270</v>
      </c>
      <c r="F7">
        <v>1</v>
      </c>
      <c r="G7">
        <v>196.6</v>
      </c>
      <c r="H7">
        <v>32</v>
      </c>
      <c r="I7" t="str">
        <f t="shared" si="0"/>
        <v>Wohngebäude</v>
      </c>
      <c r="J7" t="s">
        <v>93</v>
      </c>
      <c r="K7" t="s">
        <v>98</v>
      </c>
      <c r="L7">
        <v>1779</v>
      </c>
      <c r="M7" s="10">
        <v>0.9</v>
      </c>
      <c r="N7" s="9" t="s">
        <v>320</v>
      </c>
      <c r="O7" s="15" t="s">
        <v>297</v>
      </c>
      <c r="P7" t="s">
        <v>308</v>
      </c>
      <c r="Q7">
        <v>15</v>
      </c>
    </row>
    <row r="8" spans="1:17" x14ac:dyDescent="0.3">
      <c r="A8" s="4" t="s">
        <v>314</v>
      </c>
      <c r="B8" s="5"/>
      <c r="C8" s="5" t="s">
        <v>116</v>
      </c>
      <c r="D8" s="14" t="s">
        <v>270</v>
      </c>
      <c r="F8">
        <v>1</v>
      </c>
      <c r="G8">
        <v>185.5</v>
      </c>
      <c r="H8">
        <v>32</v>
      </c>
      <c r="I8" t="str">
        <f t="shared" si="0"/>
        <v>Wohngebäude</v>
      </c>
      <c r="J8" t="s">
        <v>93</v>
      </c>
      <c r="K8" t="s">
        <v>98</v>
      </c>
      <c r="L8">
        <v>1779</v>
      </c>
      <c r="M8" s="10">
        <v>0.9</v>
      </c>
      <c r="N8" s="9" t="s">
        <v>320</v>
      </c>
      <c r="O8" s="15" t="s">
        <v>298</v>
      </c>
      <c r="P8" t="s">
        <v>309</v>
      </c>
      <c r="Q8">
        <v>15</v>
      </c>
    </row>
    <row r="9" spans="1:17" x14ac:dyDescent="0.3">
      <c r="A9" s="4" t="s">
        <v>314</v>
      </c>
      <c r="B9" s="5"/>
      <c r="C9" s="5" t="s">
        <v>116</v>
      </c>
      <c r="D9" s="14" t="s">
        <v>270</v>
      </c>
      <c r="F9">
        <v>1</v>
      </c>
      <c r="G9">
        <v>155.69999999999999</v>
      </c>
      <c r="H9">
        <v>32</v>
      </c>
      <c r="I9" t="str">
        <f t="shared" si="0"/>
        <v>Wohngebäude</v>
      </c>
      <c r="J9" t="s">
        <v>93</v>
      </c>
      <c r="K9" t="s">
        <v>98</v>
      </c>
      <c r="L9">
        <v>1921</v>
      </c>
      <c r="M9" s="10">
        <v>0.88</v>
      </c>
      <c r="N9" s="9" t="s">
        <v>320</v>
      </c>
      <c r="O9" s="15" t="s">
        <v>299</v>
      </c>
      <c r="P9" t="s">
        <v>310</v>
      </c>
      <c r="Q9">
        <v>15</v>
      </c>
    </row>
    <row r="10" spans="1:17" x14ac:dyDescent="0.3">
      <c r="A10" s="4" t="s">
        <v>314</v>
      </c>
      <c r="B10" s="5"/>
      <c r="C10" s="5" t="s">
        <v>116</v>
      </c>
      <c r="D10" s="14" t="s">
        <v>270</v>
      </c>
      <c r="F10">
        <v>1</v>
      </c>
      <c r="G10">
        <v>144.1</v>
      </c>
      <c r="H10">
        <v>32</v>
      </c>
      <c r="I10" t="str">
        <f t="shared" si="0"/>
        <v>Wohngebäude</v>
      </c>
      <c r="J10" t="s">
        <v>93</v>
      </c>
      <c r="K10" t="s">
        <v>98</v>
      </c>
      <c r="L10">
        <v>1921</v>
      </c>
      <c r="M10" s="10">
        <v>0.88</v>
      </c>
      <c r="N10" s="9" t="s">
        <v>320</v>
      </c>
      <c r="O10" s="15" t="s">
        <v>300</v>
      </c>
      <c r="P10" t="s">
        <v>311</v>
      </c>
      <c r="Q10">
        <v>15</v>
      </c>
    </row>
    <row r="11" spans="1:17" x14ac:dyDescent="0.3">
      <c r="A11" s="4" t="s">
        <v>314</v>
      </c>
      <c r="B11" s="5"/>
      <c r="C11" s="5" t="s">
        <v>116</v>
      </c>
      <c r="D11" s="14" t="s">
        <v>270</v>
      </c>
      <c r="F11">
        <v>1</v>
      </c>
      <c r="G11">
        <v>114.5</v>
      </c>
      <c r="H11">
        <v>32</v>
      </c>
      <c r="I11" t="str">
        <f>C11</f>
        <v>Wohngebäude</v>
      </c>
      <c r="J11" t="s">
        <v>93</v>
      </c>
      <c r="K11" t="s">
        <v>98</v>
      </c>
      <c r="L11">
        <v>1575</v>
      </c>
      <c r="M11" s="10">
        <v>0.88</v>
      </c>
      <c r="N11" s="9" t="s">
        <v>320</v>
      </c>
      <c r="O11" s="15" t="s">
        <v>301</v>
      </c>
      <c r="P11" t="s">
        <v>312</v>
      </c>
      <c r="Q11">
        <v>15</v>
      </c>
    </row>
    <row r="12" spans="1:17" x14ac:dyDescent="0.3">
      <c r="A12" s="4" t="s">
        <v>314</v>
      </c>
      <c r="B12" s="5"/>
      <c r="C12" s="5" t="s">
        <v>116</v>
      </c>
      <c r="D12" s="14" t="s">
        <v>270</v>
      </c>
      <c r="F12">
        <v>1</v>
      </c>
      <c r="G12">
        <v>91.4</v>
      </c>
      <c r="H12">
        <v>32</v>
      </c>
      <c r="I12" t="str">
        <f>C12</f>
        <v>Wohngebäude</v>
      </c>
      <c r="J12" t="s">
        <v>93</v>
      </c>
      <c r="K12" t="s">
        <v>98</v>
      </c>
      <c r="L12">
        <v>1575</v>
      </c>
      <c r="M12" s="10">
        <v>0.88</v>
      </c>
      <c r="N12" s="9" t="s">
        <v>320</v>
      </c>
      <c r="O12" s="15" t="s">
        <v>302</v>
      </c>
      <c r="P12" t="s">
        <v>313</v>
      </c>
      <c r="Q12">
        <v>15</v>
      </c>
    </row>
    <row r="13" spans="1:17" x14ac:dyDescent="0.3">
      <c r="A13" s="4" t="s">
        <v>314</v>
      </c>
      <c r="B13" s="5"/>
      <c r="C13" s="5" t="s">
        <v>116</v>
      </c>
      <c r="D13" s="14" t="s">
        <v>271</v>
      </c>
      <c r="F13">
        <v>1</v>
      </c>
      <c r="G13">
        <v>142.87</v>
      </c>
      <c r="H13">
        <v>32</v>
      </c>
      <c r="I13" t="str">
        <f t="shared" ref="I13:I21" si="1">C13</f>
        <v>Wohngebäude</v>
      </c>
      <c r="J13" t="s">
        <v>93</v>
      </c>
      <c r="K13" t="s">
        <v>99</v>
      </c>
      <c r="L13" s="12">
        <f>AVERAGE(L14:L22)</f>
        <v>1822.7777777777778</v>
      </c>
      <c r="M13" s="10">
        <v>0.87</v>
      </c>
      <c r="N13" s="9">
        <v>3</v>
      </c>
      <c r="O13" s="15"/>
      <c r="Q13" s="12">
        <f>AVERAGE(Q14:Q22)</f>
        <v>15.444444444444445</v>
      </c>
    </row>
    <row r="14" spans="1:17" x14ac:dyDescent="0.3">
      <c r="A14" s="4" t="s">
        <v>314</v>
      </c>
      <c r="B14" s="5"/>
      <c r="C14" s="5" t="s">
        <v>116</v>
      </c>
      <c r="D14" s="14" t="s">
        <v>271</v>
      </c>
      <c r="F14">
        <v>1</v>
      </c>
      <c r="G14">
        <v>155</v>
      </c>
      <c r="H14">
        <v>32</v>
      </c>
      <c r="I14" t="str">
        <f t="shared" si="1"/>
        <v>Wohngebäude</v>
      </c>
      <c r="J14" t="s">
        <v>93</v>
      </c>
      <c r="K14" t="s">
        <v>99</v>
      </c>
      <c r="L14">
        <v>1918</v>
      </c>
      <c r="M14" s="10">
        <v>0.87</v>
      </c>
      <c r="N14" s="9" t="s">
        <v>320</v>
      </c>
      <c r="O14" s="15" t="s">
        <v>294</v>
      </c>
      <c r="P14" t="s">
        <v>306</v>
      </c>
      <c r="Q14">
        <v>17</v>
      </c>
    </row>
    <row r="15" spans="1:17" x14ac:dyDescent="0.3">
      <c r="A15" s="4" t="s">
        <v>314</v>
      </c>
      <c r="B15" s="5"/>
      <c r="C15" s="5" t="s">
        <v>116</v>
      </c>
      <c r="D15" s="14" t="s">
        <v>271</v>
      </c>
      <c r="F15">
        <v>1</v>
      </c>
      <c r="G15">
        <v>159</v>
      </c>
      <c r="H15">
        <v>32</v>
      </c>
      <c r="I15" t="str">
        <f t="shared" si="1"/>
        <v>Wohngebäude</v>
      </c>
      <c r="J15" t="s">
        <v>93</v>
      </c>
      <c r="K15" t="s">
        <v>99</v>
      </c>
      <c r="L15">
        <v>1728</v>
      </c>
      <c r="M15" s="10">
        <v>0.92</v>
      </c>
      <c r="N15" s="9" t="s">
        <v>320</v>
      </c>
      <c r="O15" s="15" t="s">
        <v>295</v>
      </c>
      <c r="P15" t="s">
        <v>304</v>
      </c>
      <c r="Q15">
        <v>17</v>
      </c>
    </row>
    <row r="16" spans="1:17" x14ac:dyDescent="0.3">
      <c r="A16" s="4" t="s">
        <v>314</v>
      </c>
      <c r="B16" s="5"/>
      <c r="C16" s="5" t="s">
        <v>116</v>
      </c>
      <c r="D16" s="14" t="s">
        <v>271</v>
      </c>
      <c r="F16">
        <v>1</v>
      </c>
      <c r="G16">
        <v>156.80000000000001</v>
      </c>
      <c r="H16">
        <v>32</v>
      </c>
      <c r="I16" t="str">
        <f t="shared" si="1"/>
        <v>Wohngebäude</v>
      </c>
      <c r="J16" t="s">
        <v>93</v>
      </c>
      <c r="K16" t="s">
        <v>99</v>
      </c>
      <c r="L16">
        <v>1764</v>
      </c>
      <c r="M16" s="10">
        <v>0.87</v>
      </c>
      <c r="N16" s="9" t="s">
        <v>320</v>
      </c>
      <c r="O16" s="15" t="s">
        <v>296</v>
      </c>
      <c r="P16" t="s">
        <v>318</v>
      </c>
      <c r="Q16">
        <v>15</v>
      </c>
    </row>
    <row r="17" spans="1:17" x14ac:dyDescent="0.3">
      <c r="A17" s="4" t="s">
        <v>314</v>
      </c>
      <c r="B17" s="5"/>
      <c r="C17" s="5" t="s">
        <v>116</v>
      </c>
      <c r="D17" s="14" t="s">
        <v>271</v>
      </c>
      <c r="F17">
        <v>1</v>
      </c>
      <c r="G17">
        <v>154.4</v>
      </c>
      <c r="H17">
        <v>32</v>
      </c>
      <c r="I17" t="str">
        <f t="shared" si="1"/>
        <v>Wohngebäude</v>
      </c>
      <c r="J17" t="s">
        <v>93</v>
      </c>
      <c r="K17" t="s">
        <v>99</v>
      </c>
      <c r="L17">
        <v>1876</v>
      </c>
      <c r="M17" s="10">
        <v>0.83</v>
      </c>
      <c r="N17" s="9" t="s">
        <v>320</v>
      </c>
      <c r="O17" s="15" t="s">
        <v>297</v>
      </c>
      <c r="P17" t="s">
        <v>308</v>
      </c>
      <c r="Q17">
        <v>15</v>
      </c>
    </row>
    <row r="18" spans="1:17" x14ac:dyDescent="0.3">
      <c r="A18" s="4" t="s">
        <v>314</v>
      </c>
      <c r="B18" s="5"/>
      <c r="C18" s="5" t="s">
        <v>116</v>
      </c>
      <c r="D18" s="14" t="s">
        <v>271</v>
      </c>
      <c r="F18">
        <v>1</v>
      </c>
      <c r="G18">
        <v>147.9</v>
      </c>
      <c r="H18">
        <v>32</v>
      </c>
      <c r="I18" t="str">
        <f t="shared" si="1"/>
        <v>Wohngebäude</v>
      </c>
      <c r="J18" t="s">
        <v>93</v>
      </c>
      <c r="K18" t="s">
        <v>99</v>
      </c>
      <c r="L18">
        <v>1949</v>
      </c>
      <c r="M18" s="10">
        <v>0.81</v>
      </c>
      <c r="N18" s="9" t="s">
        <v>320</v>
      </c>
      <c r="O18" s="15" t="s">
        <v>298</v>
      </c>
      <c r="P18" t="s">
        <v>309</v>
      </c>
      <c r="Q18">
        <v>15</v>
      </c>
    </row>
    <row r="19" spans="1:17" x14ac:dyDescent="0.3">
      <c r="A19" s="4" t="s">
        <v>314</v>
      </c>
      <c r="B19" s="5"/>
      <c r="C19" s="5" t="s">
        <v>116</v>
      </c>
      <c r="D19" s="14" t="s">
        <v>271</v>
      </c>
      <c r="F19">
        <v>1</v>
      </c>
      <c r="G19">
        <v>129.6</v>
      </c>
      <c r="H19">
        <v>32</v>
      </c>
      <c r="I19" t="str">
        <f t="shared" si="1"/>
        <v>Wohngebäude</v>
      </c>
      <c r="J19" t="s">
        <v>93</v>
      </c>
      <c r="K19" t="s">
        <v>99</v>
      </c>
      <c r="L19">
        <v>1989</v>
      </c>
      <c r="M19" s="10">
        <v>0.78</v>
      </c>
      <c r="N19" s="9" t="s">
        <v>320</v>
      </c>
      <c r="O19" s="15" t="s">
        <v>299</v>
      </c>
      <c r="P19" t="s">
        <v>310</v>
      </c>
      <c r="Q19">
        <v>15</v>
      </c>
    </row>
    <row r="20" spans="1:17" x14ac:dyDescent="0.3">
      <c r="A20" s="4" t="s">
        <v>314</v>
      </c>
      <c r="B20" s="5"/>
      <c r="C20" s="5" t="s">
        <v>116</v>
      </c>
      <c r="D20" s="14" t="s">
        <v>271</v>
      </c>
      <c r="F20">
        <v>1</v>
      </c>
      <c r="G20">
        <v>122.5</v>
      </c>
      <c r="H20">
        <v>32</v>
      </c>
      <c r="I20" t="str">
        <f t="shared" si="1"/>
        <v>Wohngebäude</v>
      </c>
      <c r="J20" t="s">
        <v>93</v>
      </c>
      <c r="K20" t="s">
        <v>99</v>
      </c>
      <c r="L20">
        <v>1989</v>
      </c>
      <c r="M20" s="10">
        <v>0.78</v>
      </c>
      <c r="N20" s="9" t="s">
        <v>320</v>
      </c>
      <c r="O20" s="15" t="s">
        <v>300</v>
      </c>
      <c r="P20" t="s">
        <v>311</v>
      </c>
      <c r="Q20">
        <v>15</v>
      </c>
    </row>
    <row r="21" spans="1:17" x14ac:dyDescent="0.3">
      <c r="A21" s="4" t="s">
        <v>314</v>
      </c>
      <c r="B21" s="5"/>
      <c r="C21" s="5" t="s">
        <v>116</v>
      </c>
      <c r="D21" s="14" t="s">
        <v>271</v>
      </c>
      <c r="F21">
        <v>1</v>
      </c>
      <c r="G21">
        <v>115.3</v>
      </c>
      <c r="H21">
        <v>32</v>
      </c>
      <c r="I21" t="str">
        <f t="shared" si="1"/>
        <v>Wohngebäude</v>
      </c>
      <c r="J21" t="s">
        <v>93</v>
      </c>
      <c r="K21" t="s">
        <v>99</v>
      </c>
      <c r="L21">
        <v>1596</v>
      </c>
      <c r="M21" s="10">
        <v>0.78</v>
      </c>
      <c r="N21" s="9" t="s">
        <v>320</v>
      </c>
      <c r="O21" s="15" t="s">
        <v>301</v>
      </c>
      <c r="P21" t="s">
        <v>312</v>
      </c>
      <c r="Q21">
        <v>15</v>
      </c>
    </row>
    <row r="22" spans="1:17" x14ac:dyDescent="0.3">
      <c r="A22" s="4" t="s">
        <v>314</v>
      </c>
      <c r="B22" s="5"/>
      <c r="C22" s="5" t="s">
        <v>116</v>
      </c>
      <c r="D22" s="14" t="s">
        <v>271</v>
      </c>
      <c r="F22">
        <v>1</v>
      </c>
      <c r="G22">
        <v>96.1</v>
      </c>
      <c r="H22">
        <v>32</v>
      </c>
      <c r="I22" t="str">
        <f t="shared" ref="I22" si="2">C22</f>
        <v>Wohngebäude</v>
      </c>
      <c r="J22" t="s">
        <v>93</v>
      </c>
      <c r="K22" t="s">
        <v>99</v>
      </c>
      <c r="L22">
        <v>1596</v>
      </c>
      <c r="M22" s="10">
        <v>0.78</v>
      </c>
      <c r="N22" s="9" t="s">
        <v>320</v>
      </c>
      <c r="O22" s="15" t="s">
        <v>302</v>
      </c>
      <c r="P22" t="s">
        <v>313</v>
      </c>
      <c r="Q22">
        <v>15</v>
      </c>
    </row>
  </sheetData>
  <conditionalFormatting sqref="D2:M2 O3 P3:P12 E12:L12 P1:Q1 E4:K4 E5:M10 Q6:Q8 D3:D22 P15:Q16 L15:L21 Q17:Q21 K14 F13:F22 H13:J21 H22 K13:L13 Q11:Q13 G14:G22">
    <cfRule type="cellIs" dxfId="29" priority="38" operator="lessThan">
      <formula>0</formula>
    </cfRule>
  </conditionalFormatting>
  <conditionalFormatting sqref="L1:M2 O3 P3:P12 P1:Q1 L5:M10 Q6:Q8 P15:Q16 L15:L21 Q17:Q21 L12:L13 Q11:Q13">
    <cfRule type="cellIs" dxfId="28" priority="37" operator="equal">
      <formula>"Eingabe"</formula>
    </cfRule>
  </conditionalFormatting>
  <conditionalFormatting sqref="K1:K2 K4:K10 K12:K14">
    <cfRule type="cellIs" dxfId="27" priority="35" operator="equal">
      <formula>" "</formula>
    </cfRule>
    <cfRule type="cellIs" dxfId="26" priority="36" operator="equal">
      <formula>""" """</formula>
    </cfRule>
  </conditionalFormatting>
  <conditionalFormatting sqref="E3:M3 L4:M4">
    <cfRule type="cellIs" dxfId="25" priority="32" operator="lessThan">
      <formula>0</formula>
    </cfRule>
  </conditionalFormatting>
  <conditionalFormatting sqref="L3:M4">
    <cfRule type="cellIs" dxfId="24" priority="31" operator="equal">
      <formula>"Eingabe"</formula>
    </cfRule>
  </conditionalFormatting>
  <conditionalFormatting sqref="K3">
    <cfRule type="cellIs" dxfId="23" priority="29" operator="equal">
      <formula>" "</formula>
    </cfRule>
    <cfRule type="cellIs" dxfId="22" priority="30" operator="equal">
      <formula>""" """</formula>
    </cfRule>
  </conditionalFormatting>
  <conditionalFormatting sqref="E11:L11">
    <cfRule type="cellIs" dxfId="21" priority="24" operator="lessThan">
      <formula>0</formula>
    </cfRule>
  </conditionalFormatting>
  <conditionalFormatting sqref="L11">
    <cfRule type="cellIs" dxfId="20" priority="23" operator="equal">
      <formula>"Eingabe"</formula>
    </cfRule>
  </conditionalFormatting>
  <conditionalFormatting sqref="K11">
    <cfRule type="cellIs" dxfId="19" priority="21" operator="equal">
      <formula>" "</formula>
    </cfRule>
    <cfRule type="cellIs" dxfId="18" priority="22" operator="equal">
      <formula>""" """</formula>
    </cfRule>
  </conditionalFormatting>
  <conditionalFormatting sqref="M11:M13">
    <cfRule type="cellIs" dxfId="17" priority="20" operator="lessThan">
      <formula>0</formula>
    </cfRule>
  </conditionalFormatting>
  <conditionalFormatting sqref="M11:M13">
    <cfRule type="cellIs" dxfId="16" priority="19" operator="equal">
      <formula>"Eingabe"</formula>
    </cfRule>
  </conditionalFormatting>
  <conditionalFormatting sqref="P13">
    <cfRule type="cellIs" dxfId="15" priority="18" operator="lessThan">
      <formula>0</formula>
    </cfRule>
  </conditionalFormatting>
  <conditionalFormatting sqref="P13">
    <cfRule type="cellIs" dxfId="14" priority="17" operator="equal">
      <formula>"Eingabe"</formula>
    </cfRule>
  </conditionalFormatting>
  <conditionalFormatting sqref="P17">
    <cfRule type="cellIs" dxfId="13" priority="16" operator="lessThan">
      <formula>0</formula>
    </cfRule>
  </conditionalFormatting>
  <conditionalFormatting sqref="P17">
    <cfRule type="cellIs" dxfId="12" priority="15" operator="equal">
      <formula>"Eingabe"</formula>
    </cfRule>
  </conditionalFormatting>
  <conditionalFormatting sqref="P22">
    <cfRule type="cellIs" dxfId="11" priority="2" operator="lessThan">
      <formula>0</formula>
    </cfRule>
  </conditionalFormatting>
  <conditionalFormatting sqref="P22">
    <cfRule type="cellIs" dxfId="10" priority="1" operator="equal">
      <formula>"Eingabe"</formula>
    </cfRule>
  </conditionalFormatting>
  <conditionalFormatting sqref="P20:P21">
    <cfRule type="cellIs" dxfId="9" priority="12" operator="lessThan">
      <formula>0</formula>
    </cfRule>
  </conditionalFormatting>
  <conditionalFormatting sqref="P20:P21">
    <cfRule type="cellIs" dxfId="8" priority="11" operator="equal">
      <formula>"Eingabe"</formula>
    </cfRule>
  </conditionalFormatting>
  <conditionalFormatting sqref="Q14 L14">
    <cfRule type="cellIs" dxfId="7" priority="10" operator="lessThan">
      <formula>0</formula>
    </cfRule>
  </conditionalFormatting>
  <conditionalFormatting sqref="Q14 L14">
    <cfRule type="cellIs" dxfId="6" priority="9" operator="equal">
      <formula>"Eingabe"</formula>
    </cfRule>
  </conditionalFormatting>
  <conditionalFormatting sqref="M14">
    <cfRule type="cellIs" dxfId="5" priority="8" operator="lessThan">
      <formula>0</formula>
    </cfRule>
  </conditionalFormatting>
  <conditionalFormatting sqref="M14">
    <cfRule type="cellIs" dxfId="4" priority="7" operator="equal">
      <formula>"Eingabe"</formula>
    </cfRule>
  </conditionalFormatting>
  <conditionalFormatting sqref="P14">
    <cfRule type="cellIs" dxfId="3" priority="6" operator="lessThan">
      <formula>0</formula>
    </cfRule>
  </conditionalFormatting>
  <conditionalFormatting sqref="P14">
    <cfRule type="cellIs" dxfId="2" priority="5" operator="equal">
      <formula>"Eingabe"</formula>
    </cfRule>
  </conditionalFormatting>
  <conditionalFormatting sqref="L22 Q22 I22:J22">
    <cfRule type="cellIs" dxfId="1" priority="4" operator="lessThan">
      <formula>0</formula>
    </cfRule>
  </conditionalFormatting>
  <conditionalFormatting sqref="L22 Q22">
    <cfRule type="cellIs" dxfId="0" priority="3" operator="equal">
      <formula>"Eingabe"</formula>
    </cfRule>
  </conditionalFormatting>
  <dataValidations count="2">
    <dataValidation type="list" allowBlank="1" showInputMessage="1" showErrorMessage="1" sqref="J2:J22">
      <formula1>Typisierung</formula1>
    </dataValidation>
    <dataValidation type="list" allowBlank="1" showInputMessage="1" showErrorMessage="1" sqref="K2:K12">
      <formula1>Lastprofile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4"/>
  <sheetViews>
    <sheetView topLeftCell="A13" workbookViewId="0">
      <selection activeCell="C43" sqref="C43"/>
    </sheetView>
  </sheetViews>
  <sheetFormatPr defaultColWidth="11.5546875" defaultRowHeight="14.4" x14ac:dyDescent="0.3"/>
  <cols>
    <col min="2" max="2" width="31.88671875" customWidth="1"/>
    <col min="3" max="3" width="61.33203125" customWidth="1"/>
  </cols>
  <sheetData>
    <row r="1" spans="2:3" x14ac:dyDescent="0.3">
      <c r="B1" s="1" t="s">
        <v>98</v>
      </c>
      <c r="C1" s="2" t="s">
        <v>103</v>
      </c>
    </row>
    <row r="2" spans="2:3" x14ac:dyDescent="0.3">
      <c r="B2" s="1" t="s">
        <v>99</v>
      </c>
      <c r="C2" s="2" t="s">
        <v>104</v>
      </c>
    </row>
    <row r="3" spans="2:3" x14ac:dyDescent="0.3">
      <c r="B3" s="1" t="s">
        <v>100</v>
      </c>
      <c r="C3" s="2" t="s">
        <v>105</v>
      </c>
    </row>
    <row r="4" spans="2:3" ht="57.6" x14ac:dyDescent="0.3">
      <c r="B4" s="1" t="s">
        <v>101</v>
      </c>
      <c r="C4" s="3" t="s">
        <v>107</v>
      </c>
    </row>
    <row r="5" spans="2:3" x14ac:dyDescent="0.3">
      <c r="B5" s="1" t="s">
        <v>102</v>
      </c>
      <c r="C5" s="2" t="s">
        <v>106</v>
      </c>
    </row>
    <row r="9" spans="2:3" x14ac:dyDescent="0.3">
      <c r="B9" s="2" t="s">
        <v>268</v>
      </c>
      <c r="C9" s="2" t="s">
        <v>269</v>
      </c>
    </row>
    <row r="10" spans="2:3" x14ac:dyDescent="0.3">
      <c r="B10" s="2" t="s">
        <v>270</v>
      </c>
      <c r="C10" s="2">
        <v>2100</v>
      </c>
    </row>
    <row r="11" spans="2:3" x14ac:dyDescent="0.3">
      <c r="B11" s="2" t="s">
        <v>271</v>
      </c>
      <c r="C11" s="2">
        <v>2000</v>
      </c>
    </row>
    <row r="12" spans="2:3" x14ac:dyDescent="0.3">
      <c r="B12" s="2" t="s">
        <v>272</v>
      </c>
      <c r="C12" s="2">
        <v>1700</v>
      </c>
    </row>
    <row r="13" spans="2:3" x14ac:dyDescent="0.3">
      <c r="B13" s="2" t="s">
        <v>90</v>
      </c>
      <c r="C13" s="2">
        <v>2400</v>
      </c>
    </row>
    <row r="14" spans="2:3" x14ac:dyDescent="0.3">
      <c r="B14" s="2" t="s">
        <v>273</v>
      </c>
      <c r="C14" s="2">
        <v>1100</v>
      </c>
    </row>
    <row r="15" spans="2:3" x14ac:dyDescent="0.3">
      <c r="B15" s="2" t="s">
        <v>274</v>
      </c>
      <c r="C15" s="2">
        <v>1300</v>
      </c>
    </row>
    <row r="16" spans="2:3" x14ac:dyDescent="0.3">
      <c r="B16" s="2" t="s">
        <v>275</v>
      </c>
      <c r="C16" s="2"/>
    </row>
    <row r="17" spans="2:3" x14ac:dyDescent="0.3">
      <c r="B17" s="2" t="s">
        <v>276</v>
      </c>
      <c r="C17" s="2"/>
    </row>
    <row r="18" spans="2:3" x14ac:dyDescent="0.3">
      <c r="B18" s="2" t="s">
        <v>283</v>
      </c>
      <c r="C18" s="2"/>
    </row>
    <row r="19" spans="2:3" x14ac:dyDescent="0.3">
      <c r="B19" s="2" t="s">
        <v>284</v>
      </c>
      <c r="C19" s="2"/>
    </row>
    <row r="20" spans="2:3" x14ac:dyDescent="0.3">
      <c r="B20" s="2"/>
      <c r="C20" s="2"/>
    </row>
    <row r="21" spans="2:3" x14ac:dyDescent="0.3">
      <c r="B21" s="2" t="s">
        <v>282</v>
      </c>
      <c r="C21" s="2"/>
    </row>
    <row r="22" spans="2:3" x14ac:dyDescent="0.3">
      <c r="B22" s="2"/>
      <c r="C22" s="2"/>
    </row>
    <row r="23" spans="2:3" x14ac:dyDescent="0.3">
      <c r="B23" s="2" t="s">
        <v>277</v>
      </c>
      <c r="C23" s="2"/>
    </row>
    <row r="24" spans="2:3" x14ac:dyDescent="0.3">
      <c r="B24" s="2" t="s">
        <v>278</v>
      </c>
      <c r="C24" s="2"/>
    </row>
    <row r="25" spans="2:3" x14ac:dyDescent="0.3">
      <c r="B25" s="2" t="s">
        <v>279</v>
      </c>
      <c r="C25" s="2"/>
    </row>
    <row r="26" spans="2:3" x14ac:dyDescent="0.3">
      <c r="B26" s="2" t="s">
        <v>280</v>
      </c>
      <c r="C26" s="2"/>
    </row>
    <row r="27" spans="2:3" x14ac:dyDescent="0.3">
      <c r="B27" s="2" t="s">
        <v>281</v>
      </c>
      <c r="C27" s="2"/>
    </row>
    <row r="30" spans="2:3" x14ac:dyDescent="0.3">
      <c r="B30" s="16" t="s">
        <v>285</v>
      </c>
      <c r="C30" s="16"/>
    </row>
    <row r="31" spans="2:3" x14ac:dyDescent="0.3">
      <c r="B31" s="2">
        <v>1</v>
      </c>
      <c r="C31" s="2" t="s">
        <v>266</v>
      </c>
    </row>
    <row r="32" spans="2:3" x14ac:dyDescent="0.3">
      <c r="B32" s="2">
        <v>2</v>
      </c>
      <c r="C32" s="2" t="s">
        <v>267</v>
      </c>
    </row>
    <row r="33" spans="2:3" x14ac:dyDescent="0.3">
      <c r="B33" s="2">
        <v>3</v>
      </c>
      <c r="C33" s="2" t="s">
        <v>287</v>
      </c>
    </row>
    <row r="34" spans="2:3" x14ac:dyDescent="0.3">
      <c r="B34" s="5">
        <v>4</v>
      </c>
      <c r="C34" s="5" t="s">
        <v>316</v>
      </c>
    </row>
    <row r="35" spans="2:3" x14ac:dyDescent="0.3">
      <c r="B35" s="5">
        <v>5</v>
      </c>
      <c r="C35" s="13" t="s">
        <v>319</v>
      </c>
    </row>
    <row r="36" spans="2:3" x14ac:dyDescent="0.3">
      <c r="B36" s="9" t="s">
        <v>288</v>
      </c>
      <c r="C36" s="5" t="s">
        <v>289</v>
      </c>
    </row>
    <row r="37" spans="2:3" x14ac:dyDescent="0.3">
      <c r="B37" s="2" t="s">
        <v>286</v>
      </c>
    </row>
    <row r="38" spans="2:3" x14ac:dyDescent="0.3">
      <c r="B38" s="2" t="s">
        <v>93</v>
      </c>
    </row>
    <row r="39" spans="2:3" x14ac:dyDescent="0.3">
      <c r="B39" s="2" t="s">
        <v>95</v>
      </c>
    </row>
    <row r="40" spans="2:3" x14ac:dyDescent="0.3">
      <c r="B40" s="2" t="s">
        <v>97</v>
      </c>
    </row>
    <row r="41" spans="2:3" x14ac:dyDescent="0.3">
      <c r="B41" s="2" t="s">
        <v>114</v>
      </c>
    </row>
    <row r="42" spans="2:3" x14ac:dyDescent="0.3">
      <c r="B42" s="2" t="s">
        <v>96</v>
      </c>
    </row>
    <row r="43" spans="2:3" x14ac:dyDescent="0.3">
      <c r="B43" s="2" t="s">
        <v>94</v>
      </c>
    </row>
    <row r="44" spans="2:3" x14ac:dyDescent="0.3">
      <c r="B44" s="2" t="s">
        <v>216</v>
      </c>
    </row>
  </sheetData>
  <mergeCells count="1">
    <mergeCell ref="B30:C30"/>
  </mergeCells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"/>
  <sheetViews>
    <sheetView workbookViewId="0">
      <selection activeCell="E3" sqref="E3"/>
    </sheetView>
  </sheetViews>
  <sheetFormatPr defaultColWidth="11.5546875" defaultRowHeight="14.4" x14ac:dyDescent="0.3"/>
  <sheetData>
    <row r="2" spans="1:4" x14ac:dyDescent="0.3">
      <c r="A2">
        <v>1010</v>
      </c>
      <c r="B2" t="s">
        <v>292</v>
      </c>
      <c r="C2">
        <v>188</v>
      </c>
      <c r="D2">
        <v>32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database</vt:lpstr>
      <vt:lpstr>Spez 1010</vt:lpstr>
      <vt:lpstr>Quellen</vt:lpstr>
      <vt:lpstr>Tabelle2</vt:lpstr>
      <vt:lpstr>Lastprofile</vt:lpstr>
      <vt:lpstr>Typisierung</vt:lpstr>
    </vt:vector>
  </TitlesOfParts>
  <Company>FH Münster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Jigeeshu</dc:creator>
  <cp:lastModifiedBy>Jigeeshu</cp:lastModifiedBy>
  <dcterms:created xsi:type="dcterms:W3CDTF">2016-06-13T08:25:14Z</dcterms:created>
  <dcterms:modified xsi:type="dcterms:W3CDTF">2016-12-06T15:03:08Z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4eecee84f4034fa1b728d7d8a7e11c2d</vt:lpwstr>
  </property>
</Properties>
</file>