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nus\Downloads\"/>
    </mc:Choice>
  </mc:AlternateContent>
  <xr:revisionPtr revIDLastSave="0" documentId="13_ncr:1_{0B737365-492C-4E72-A672-63A1C80864A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H55" i="1"/>
  <c r="J16" i="1"/>
  <c r="J7" i="1"/>
  <c r="J4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<sst xmlns="http://schemas.openxmlformats.org/spreadsheetml/2006/main" count="308" uniqueCount="222">
  <si>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</si>
  <si>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</si>
  <si>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</si>
  <si>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</si>
  <si>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</si>
  <si>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</si>
  <si>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</si>
  <si>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</si>
  <si>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</si>
  <si>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CHF</t>
  </si>
  <si>
    <t>1528-1791-ND</t>
  </si>
  <si>
    <t>RASPBERRY PI CAMERA CABLE 610MM</t>
  </si>
  <si>
    <t>2057-CA-DK10-08-101.6-A-44-88-ND</t>
  </si>
  <si>
    <t>CA-DK10-08-101.6-A-44-88</t>
  </si>
  <si>
    <t>CABLE FFC/FPC 8POS 1MM 4"</t>
  </si>
  <si>
    <t>732-5148-ND</t>
  </si>
  <si>
    <t>CABLE FFC/FPC 6POS 0.5MM 3.94"</t>
  </si>
  <si>
    <t>1568-16347CT-ND</t>
  </si>
  <si>
    <t>ADDRESS LED RED/GRN/BLUE</t>
  </si>
  <si>
    <t>Digi-Key: Warenkorb</t>
  </si>
  <si>
    <t>WARENKORB:22.12.2025 11:50:17</t>
  </si>
  <si>
    <t>Mouser-Nr.</t>
  </si>
  <si>
    <t>Herst.- Nr.</t>
  </si>
  <si>
    <t>Hersteller</t>
  </si>
  <si>
    <t>Kunden-Teilenr</t>
  </si>
  <si>
    <t xml:space="preserve">Beschreibung </t>
  </si>
  <si>
    <t>RoHS</t>
  </si>
  <si>
    <t>Lebenszyklus</t>
  </si>
  <si>
    <t>Stückzahl</t>
  </si>
  <si>
    <t>Preis (CHF)</t>
  </si>
  <si>
    <t>Gesamtpreis: (CHF)</t>
  </si>
  <si>
    <t>522-ZXMN3B14FTA</t>
  </si>
  <si>
    <t>ZXMN3B14FTA</t>
  </si>
  <si>
    <t>Diodes Incorporated</t>
  </si>
  <si>
    <t/>
  </si>
  <si>
    <t>MOSFETs 30V N Chnl UMOS</t>
  </si>
  <si>
    <t>RoHS-konform</t>
  </si>
  <si>
    <t>CHF 0.408</t>
  </si>
  <si>
    <t>CHF 28.56</t>
  </si>
  <si>
    <t>579-MCP23017-E/SO</t>
  </si>
  <si>
    <t>MCP23017-E/SO</t>
  </si>
  <si>
    <t>Microchip</t>
  </si>
  <si>
    <t>Schnittstelle - I/O-Erweiterer 16bit Input/Output Exp I2C interface</t>
  </si>
  <si>
    <t>CHF 1.31</t>
  </si>
  <si>
    <t>CHF 7.86</t>
  </si>
  <si>
    <t>595-TPSM863252RDXR</t>
  </si>
  <si>
    <t>TPSM863252RDXR</t>
  </si>
  <si>
    <t>Texas Instruments</t>
  </si>
  <si>
    <t>Schaltspannungsregler 3-V to 17-V input vo ltage 3-A Eco-mode</t>
  </si>
  <si>
    <t>CHF 1.59</t>
  </si>
  <si>
    <t>CHF 15.90</t>
  </si>
  <si>
    <t>810-C4532X5R1C336M</t>
  </si>
  <si>
    <t>C4532X5R1C336M250KA</t>
  </si>
  <si>
    <t>TDK</t>
  </si>
  <si>
    <t>Kondensator aus mehreren Keramikschichten MLCC - SMD/SMT 1812 16V 33uF X5R 20% T: 2.5mm</t>
  </si>
  <si>
    <t>CHF 0.448</t>
  </si>
  <si>
    <t>CHF 4.48</t>
  </si>
  <si>
    <t>511-VL53L1CXV0FY/1</t>
  </si>
  <si>
    <t>VL53L1CXV0FY/1</t>
  </si>
  <si>
    <t>STMicroelectronics</t>
  </si>
  <si>
    <t>Sensor-Schnittstelle Time-of-Flight (ToF) long-distance sensor adv. multizone multiobject detection</t>
  </si>
  <si>
    <t>CHF 4.20</t>
  </si>
  <si>
    <t>CHF 21.00</t>
  </si>
  <si>
    <t>356-ESP32-C3FH4</t>
  </si>
  <si>
    <t>ESP32-C3FH4</t>
  </si>
  <si>
    <t>Espressif</t>
  </si>
  <si>
    <t>CHF 1.97</t>
  </si>
  <si>
    <t>CHF 9.85</t>
  </si>
  <si>
    <t>WARENKORB:12.12.2025 04:25:34</t>
  </si>
  <si>
    <t>426-SER0064</t>
  </si>
  <si>
    <t>SER0064</t>
  </si>
  <si>
    <t>DFRobot</t>
  </si>
  <si>
    <t>Neues Produkt</t>
  </si>
  <si>
    <t>CHF 17.74</t>
  </si>
  <si>
    <t>BASKET:02.12.2025 04:12:19</t>
  </si>
  <si>
    <t>Mouser No</t>
  </si>
  <si>
    <t>Mfr. No</t>
  </si>
  <si>
    <t>Manufacturer</t>
  </si>
  <si>
    <t>Customer No</t>
  </si>
  <si>
    <t xml:space="preserve">Description </t>
  </si>
  <si>
    <t>Lifecycle</t>
  </si>
  <si>
    <t>Order Qty.</t>
  </si>
  <si>
    <t>Price (EUR)</t>
  </si>
  <si>
    <t>Ext.: (EUR)</t>
  </si>
  <si>
    <t>232-16PX2200MEFC10X2</t>
  </si>
  <si>
    <t>16PX2200MEFC10X20</t>
  </si>
  <si>
    <t>Rubycon</t>
  </si>
  <si>
    <t>Aluminium Electrolytic Capacitors - Radial Leaded GENERAL PURPOSE ELECTROLYTIC CAPACITORS</t>
  </si>
  <si>
    <t>RoHS Compliant</t>
  </si>
  <si>
    <t>595-INA181A2QDCKRQ1</t>
  </si>
  <si>
    <t>INA181A2QDCKRQ1</t>
  </si>
  <si>
    <t>Current Sense Amplifiers AEC-Q100 26V bi-di r ectional 350kHz cu</t>
  </si>
  <si>
    <t>New Product</t>
  </si>
  <si>
    <t>595-MUX508IDR</t>
  </si>
  <si>
    <t>MUX508IDR</t>
  </si>
  <si>
    <t>Multiplexer Switch ICs 36V Low-Capacitance Analog Multiplexer A A 595-MUX508ID</t>
  </si>
  <si>
    <t>511-LD1117S33</t>
  </si>
  <si>
    <t>LD1117S33TR</t>
  </si>
  <si>
    <t>LDO Voltage Regulators 3.3V 0.8A Positive</t>
  </si>
  <si>
    <t>NXP</t>
  </si>
  <si>
    <t>LED Display Drivers I2C Bus LED Controller 28-Pin</t>
  </si>
  <si>
    <t>708-CSNL1206FT5L00</t>
  </si>
  <si>
    <t>CSNL1206FT5L00</t>
  </si>
  <si>
    <t>SEI Stackpole</t>
  </si>
  <si>
    <t>Current Sense Resistors - SMD 0.005Ohms 1206 1W 50 ppm 1% Metal Plate</t>
  </si>
  <si>
    <t>200-TST10501SD</t>
  </si>
  <si>
    <t>TST-105-01-S-D</t>
  </si>
  <si>
    <t>Samtec</t>
  </si>
  <si>
    <t>Headers &amp; Wire Housings Shrouded PCB Headers</t>
  </si>
  <si>
    <t>571-84952-6</t>
  </si>
  <si>
    <t>84952-6</t>
  </si>
  <si>
    <t>TE Connectivity</t>
  </si>
  <si>
    <t>FFC &amp; FPC Connectors 1MM CONT ASS 6P R/A</t>
  </si>
  <si>
    <t>571-1735265-8</t>
  </si>
  <si>
    <t>1735265-8</t>
  </si>
  <si>
    <t>FFC &amp; FPC Connectors 1MM FPC HORZ BOTTOM CONT ASSY 8P Au</t>
  </si>
  <si>
    <t>511-STM32H743ZIT6</t>
  </si>
  <si>
    <t>STM32H743ZIT6</t>
  </si>
  <si>
    <t>576-SP4065-08ATG</t>
  </si>
  <si>
    <t>SP4065-08ATG</t>
  </si>
  <si>
    <t>Littelfuse</t>
  </si>
  <si>
    <t>ESD Protection Diodes / TVS Diodes 3.3V 20A Lightning Surge Prot</t>
  </si>
  <si>
    <t>621-74HCT125T14-13</t>
  </si>
  <si>
    <t>74HCT125T14-13</t>
  </si>
  <si>
    <t>Buffers &amp; Line Drivers QUAD 3-STATE BUFFERS OE LOW 4mA VCC 4.5V</t>
  </si>
  <si>
    <t>511-LSM6DSOTR</t>
  </si>
  <si>
    <t>LSM6DSOTR</t>
  </si>
  <si>
    <t>IMUs - Inertial Measurement Units 6-axis IMU (inertial measurement unit): always-on 3-axis accelerometer and 3-axi</t>
  </si>
  <si>
    <t>RoHS Compliant By Exemption</t>
  </si>
  <si>
    <t>710-434121025816</t>
  </si>
  <si>
    <t>434121025816</t>
  </si>
  <si>
    <t>Wurth Elektronik</t>
  </si>
  <si>
    <t>Tactile Switches Tact Switch SMT 2.5mm Blk Act.</t>
  </si>
  <si>
    <t>520-250-8-36CKM-TR3</t>
  </si>
  <si>
    <t>ECS-250-8-36CKM-TR3</t>
  </si>
  <si>
    <t>ECS</t>
  </si>
  <si>
    <t>428-201345-MG01</t>
  </si>
  <si>
    <t>CM7V-T1A-32.768kHz-7pF-20PPM-TA-QC</t>
  </si>
  <si>
    <t>Micro Crystal</t>
  </si>
  <si>
    <t>Crystals 32.768 kHz 7.0 pF +/-20 PPM -40/+85C</t>
  </si>
  <si>
    <t>595-TPS5430DDA</t>
  </si>
  <si>
    <t>TPS5430DDA</t>
  </si>
  <si>
    <t>Switching Voltage Regulators 5.5 to 36V Input 3A Step Dwn Converter A A 595-TPS5430DDAR</t>
  </si>
  <si>
    <t>710-150060SS75000</t>
  </si>
  <si>
    <t>150060SS75000</t>
  </si>
  <si>
    <t>Single Colour LEDs WL-SMCW SMDMono TpVw Waterclr 0603 SprRed</t>
  </si>
  <si>
    <t>621-B340A-F</t>
  </si>
  <si>
    <t>B340A-13-F</t>
  </si>
  <si>
    <t>Schottky Diodes &amp; Rectifiers 40V 3A</t>
  </si>
  <si>
    <t>710-150060GS75000</t>
  </si>
  <si>
    <t>150060GS75000</t>
  </si>
  <si>
    <t>Single Colour LEDs WL-SMCW SMDMono TpVw Waterclr 0603 Green</t>
  </si>
  <si>
    <t>739-MGAH06033R3M-10</t>
  </si>
  <si>
    <t>MGAH06033R3M-10</t>
  </si>
  <si>
    <t>Laird Technologies</t>
  </si>
  <si>
    <t>Power Inductors - SMD 3.3uH 0.03ohm 9.5A</t>
  </si>
  <si>
    <t>667-EEE-FP0J331AV</t>
  </si>
  <si>
    <t>EEE-FP0J331AV</t>
  </si>
  <si>
    <t>Panasonic</t>
  </si>
  <si>
    <t>Aluminium Electrolytic Capacitors - SMD 6.3VDC 330uF 20% Anti-Vibe AEC-Q200</t>
  </si>
  <si>
    <t>621-BZT585B3V3T-7</t>
  </si>
  <si>
    <t>BZT585B3V3T-7</t>
  </si>
  <si>
    <t>Zener Diodes 350mW 3.3V Zener AEC-Q101 Qualified</t>
  </si>
  <si>
    <t>19.38</t>
  </si>
  <si>
    <t>3.67</t>
  </si>
  <si>
    <t>HF-System auf einem Chip - SoC SMD IC ESP32-C3FH4. single-core MCU. 2.4G Wi-Fi &amp; BLE 5.0 combo. QFN 32-pin. 5*5 mm. 4 MB flash inside. -40 C - +105 C</t>
  </si>
  <si>
    <t>AC-. DC- und Servomotoren High Torque Waterproof Metal Gear Digital Servo (35KG. 180. IP54)</t>
  </si>
  <si>
    <t>0.323 €</t>
  </si>
  <si>
    <t>0.367 €</t>
  </si>
  <si>
    <t>1.88 €</t>
  </si>
  <si>
    <t>18.80</t>
  </si>
  <si>
    <t>0.206 €</t>
  </si>
  <si>
    <t>2.06</t>
  </si>
  <si>
    <t>771-PCA9685PW.118</t>
  </si>
  <si>
    <t>PCA9685PW.118</t>
  </si>
  <si>
    <t>1.74 €</t>
  </si>
  <si>
    <t>17.40</t>
  </si>
  <si>
    <t>0.228 €</t>
  </si>
  <si>
    <t>18.24</t>
  </si>
  <si>
    <t>3.68 €</t>
  </si>
  <si>
    <t>18.40</t>
  </si>
  <si>
    <t>0.734 €</t>
  </si>
  <si>
    <t>18.35</t>
  </si>
  <si>
    <t>0.677 €</t>
  </si>
  <si>
    <t>20.31</t>
  </si>
  <si>
    <t>ARM Microcontrollers - MCU High-performance &amp; DSP DP-FPU. Arm Cortex-M7 MCU 2MBytes of Flash 1MB RAM. 480 M</t>
  </si>
  <si>
    <t>13.34 €</t>
  </si>
  <si>
    <t>66.70</t>
  </si>
  <si>
    <t>1.17 €</t>
  </si>
  <si>
    <t>5.85</t>
  </si>
  <si>
    <t>0.166 €</t>
  </si>
  <si>
    <t>1.66</t>
  </si>
  <si>
    <t>2.97 €</t>
  </si>
  <si>
    <t>14.85</t>
  </si>
  <si>
    <t>0.501 €</t>
  </si>
  <si>
    <t>10.02</t>
  </si>
  <si>
    <t>Crystals 25MHz.CL 8.TOL +/-10 ppm.STAB +/-10 ppm.-20 - +70C.ESR ohm60</t>
  </si>
  <si>
    <t>0.292 €</t>
  </si>
  <si>
    <t>1.46</t>
  </si>
  <si>
    <t>0.497 €</t>
  </si>
  <si>
    <t>2.49</t>
  </si>
  <si>
    <t>3.35 €</t>
  </si>
  <si>
    <t>33.50</t>
  </si>
  <si>
    <t>0.122 €</t>
  </si>
  <si>
    <t>6.10</t>
  </si>
  <si>
    <t>0.224 €</t>
  </si>
  <si>
    <t>2.24</t>
  </si>
  <si>
    <t>0.422 €</t>
  </si>
  <si>
    <t>4.22</t>
  </si>
  <si>
    <t>0.617 €</t>
  </si>
  <si>
    <t>6.17</t>
  </si>
  <si>
    <t>0.077 €</t>
  </si>
  <si>
    <t>0.77</t>
  </si>
  <si>
    <t>TOTAL</t>
  </si>
  <si>
    <t xml:space="preserve">Digitech </t>
  </si>
  <si>
    <t>JLCPCB</t>
  </si>
  <si>
    <t>Galaxus</t>
  </si>
  <si>
    <t>Raspi + Battery</t>
  </si>
  <si>
    <t>PCB's</t>
  </si>
  <si>
    <t>2x Printinsert</t>
  </si>
  <si>
    <t>4x Bambu Lab PETG-HF</t>
  </si>
  <si>
    <t>ALLE BESTELLUNGEN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</si>
</sst>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[$CHF-100C]_-;\-* #,##0.00\ [$CHF-100C]_-;_-* &quot;-&quot;??\ [$CHF-100C]_-;_-@_-"/>
  </numFmts>
  <fonts count="7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6"/>
      <color theme="1"/>
      <name val="Calibri"/>
      <family val="2"/>
      <scheme val="minor"/>
    </font>
    <font>
      <b/>
      <u val="doubleAccounting"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1" fillId="0" borderId="0" xfId="1"/>
    <xf numFmtId="0" fontId="2" fillId="0" borderId="0" xfId="1" applyFont="1"/>
    <xf numFmtId="1" fontId="1" fillId="0" borderId="0" xfId="1" applyNumberFormat="1"/>
    <xf numFmtId="0" fontId="3" fillId="0" borderId="0" xfId="2"/>
    <xf numFmtId="0" fontId="4" fillId="0" borderId="0" xfId="2" applyFont="1"/>
    <xf numFmtId="0" fontId="3" fillId="0" borderId="0" xfId="2" quotePrefix="1"/>
    <xf numFmtId="0" fontId="4" fillId="0" borderId="0" xfId="2" quotePrefix="1" applyFont="1"/>
    <xf numFmtId="170" fontId="3" fillId="0" borderId="0" xfId="2" quotePrefix="1" applyNumberFormat="1"/>
    <xf numFmtId="0" fontId="3" fillId="0" borderId="0" xfId="2"/>
    <xf numFmtId="0" fontId="4" fillId="0" borderId="0" xfId="2" applyFont="1"/>
    <xf numFmtId="0" fontId="3" fillId="0" borderId="0" xfId="2" quotePrefix="1"/>
    <xf numFmtId="0" fontId="4" fillId="0" borderId="0" xfId="2" quotePrefix="1" applyFont="1"/>
    <xf numFmtId="0" fontId="3" fillId="0" borderId="0" xfId="2"/>
    <xf numFmtId="0" fontId="4" fillId="0" borderId="0" xfId="2" applyFont="1"/>
    <xf numFmtId="0" fontId="3" fillId="0" borderId="0" xfId="2" quotePrefix="1"/>
    <xf numFmtId="0" fontId="4" fillId="0" borderId="0" xfId="2" quotePrefix="1" applyFont="1"/>
    <xf numFmtId="170" fontId="0" fillId="0" borderId="0" xfId="0" applyNumberFormat="1"/>
    <xf numFmtId="170" fontId="0" fillId="0" borderId="0" xfId="2" quotePrefix="1" applyNumberFormat="1" applyFont="1"/>
    <xf numFmtId="0" fontId="3" fillId="0" borderId="0" xfId="2" applyFill="1"/>
    <xf numFmtId="170" fontId="1" fillId="0" borderId="0" xfId="1" applyNumberFormat="1"/>
    <xf numFmtId="0" fontId="0" fillId="0" borderId="0" xfId="2" applyFont="1" applyFill="1"/>
    <xf numFmtId="0" fontId="5" fillId="0" borderId="0" xfId="0" applyFont="1"/>
    <xf numFmtId="170" fontId="6" fillId="0" borderId="0" xfId="0" applyNumberFormat="1" applyFont="1"/>
  </cellXfs>
  <cellStyles count="3">
    <cellStyle name="Normal" xfId="0" builtinId="0"/>
    <cellStyle name="Normal 2" xfId="1" xr:uid="{46F1FD90-36ED-4D09-AB7B-3B285FF867C9}"/>
    <cellStyle name="Normal 3" xfId="2" xr:uid="{C6218149-6BB6-4844-8264-341E88D7B6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121227</xdr:rowOff>
    </xdr:from>
    <xdr:to>
      <xdr:col>1</xdr:col>
      <xdr:colOff>22730</xdr:colOff>
      <xdr:row>67</xdr:row>
      <xdr:rowOff>87927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76570-5438-2F09-1AD8-1A1CFC4B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85909"/>
          <a:ext cx="2438617" cy="3914813"/>
        </a:xfrm>
        <a:prstGeom prst="rect">
          <a:avLst/>
        </a:prstGeom>
      </xdr:spPr>
    </xdr:pic>
    <xdr:clientData/>
  </xdr:twoCellAnchor>
  <xdr:twoCellAnchor editAs="oneCell">
    <xdr:from>
      <xdr:col>0</xdr:col>
      <xdr:colOff>2398569</xdr:colOff>
      <xdr:row>46</xdr:row>
      <xdr:rowOff>119135</xdr:rowOff>
    </xdr:from>
    <xdr:to>
      <xdr:col>4</xdr:col>
      <xdr:colOff>6009410</xdr:colOff>
      <xdr:row>72</xdr:row>
      <xdr:rowOff>125159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A166B0-8709-507C-D689-38979A700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8569" y="8483817"/>
          <a:ext cx="12789477" cy="4863342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2078182</xdr:colOff>
      <xdr:row>75</xdr:row>
      <xdr:rowOff>18079</xdr:rowOff>
    </xdr:from>
    <xdr:to>
      <xdr:col>4</xdr:col>
      <xdr:colOff>4173683</xdr:colOff>
      <xdr:row>106</xdr:row>
      <xdr:rowOff>42935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02EC38-C1D5-C753-C58E-8BA0F8250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4069" y="13656148"/>
          <a:ext cx="8858250" cy="56619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86591</xdr:rowOff>
    </xdr:from>
    <xdr:to>
      <xdr:col>2</xdr:col>
      <xdr:colOff>145657</xdr:colOff>
      <xdr:row>106</xdr:row>
      <xdr:rowOff>24284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546A6B-A086-E94E-0FE2-A8FB11589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452273"/>
          <a:ext cx="4657044" cy="2847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131511</xdr:rowOff>
    </xdr:from>
    <xdr:to>
      <xdr:col>2</xdr:col>
      <xdr:colOff>216477</xdr:colOff>
      <xdr:row>91</xdr:row>
      <xdr:rowOff>84895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CEC797-7ACD-5E53-EBAF-F5B577C2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769580"/>
          <a:ext cx="4727864" cy="28628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C55" zoomScale="70" zoomScaleNormal="70" workbookViewId="0">
      <selection activeCell="I76" sqref="I76"/>
    </sheetView>
  </sheetViews>
  <sheetFormatPr defaultRowHeight="14.25" x14ac:dyDescent="0.45"/>
  <cols>
    <col min="1" max="1" width="33.86328125" customWidth="1"/>
    <col min="2" max="2" width="29.33203125" customWidth="1"/>
    <col min="3" max="3" width="37.6640625" customWidth="1"/>
    <col min="4" max="4" width="27.6640625" customWidth="1"/>
    <col min="5" max="5" width="132.86328125" customWidth="1"/>
    <col min="6" max="6" width="30.06640625" customWidth="1"/>
    <col min="7" max="7" width="21.33203125" customWidth="1"/>
    <col min="8" max="8" width="20" customWidth="1"/>
    <col min="9" max="9" width="16.3984375" customWidth="1"/>
    <col min="10" max="10" width="17.19921875" customWidth="1"/>
  </cols>
  <sheetData>
    <row r="1" spans="1:10" x14ac:dyDescent="0.45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4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45">
      <c r="A3" s="5">
        <v>1</v>
      </c>
      <c r="B3" s="5">
        <v>5</v>
      </c>
      <c r="C3" s="3" t="s">
        <v>10</v>
      </c>
      <c r="D3" s="5">
        <v>1731</v>
      </c>
      <c r="E3" s="3" t="s">
        <v>11</v>
      </c>
      <c r="F3" s="3"/>
      <c r="G3" s="5">
        <v>5</v>
      </c>
      <c r="H3" s="5">
        <v>0</v>
      </c>
      <c r="I3" s="3">
        <v>2.36</v>
      </c>
      <c r="J3" s="22">
        <v>11.8</v>
      </c>
    </row>
    <row r="4" spans="1:10" x14ac:dyDescent="0.45">
      <c r="A4" s="5">
        <v>2</v>
      </c>
      <c r="B4" s="5">
        <v>15</v>
      </c>
      <c r="C4" s="3" t="s">
        <v>12</v>
      </c>
      <c r="D4" s="3" t="s">
        <v>13</v>
      </c>
      <c r="E4" s="3" t="s">
        <v>14</v>
      </c>
      <c r="F4" s="3"/>
      <c r="G4" s="5">
        <v>15</v>
      </c>
      <c r="H4" s="5">
        <v>0</v>
      </c>
      <c r="I4" s="3">
        <v>0.51700000000000002</v>
      </c>
      <c r="J4" s="22">
        <v>7.76</v>
      </c>
    </row>
    <row r="5" spans="1:10" x14ac:dyDescent="0.45">
      <c r="A5" s="5">
        <v>3</v>
      </c>
      <c r="B5" s="5">
        <v>10</v>
      </c>
      <c r="C5" s="3" t="s">
        <v>15</v>
      </c>
      <c r="D5" s="5">
        <v>687606100002</v>
      </c>
      <c r="E5" s="3" t="s">
        <v>16</v>
      </c>
      <c r="F5" s="3"/>
      <c r="G5" s="5">
        <v>10</v>
      </c>
      <c r="H5" s="5">
        <v>0</v>
      </c>
      <c r="I5" s="3">
        <v>2.3180000000000001</v>
      </c>
      <c r="J5" s="22">
        <v>23.18</v>
      </c>
    </row>
    <row r="6" spans="1:10" x14ac:dyDescent="0.45">
      <c r="A6" s="5">
        <v>4</v>
      </c>
      <c r="B6" s="5">
        <v>24</v>
      </c>
      <c r="C6" s="3" t="s">
        <v>17</v>
      </c>
      <c r="D6" s="5">
        <v>16347</v>
      </c>
      <c r="E6" s="3" t="s">
        <v>18</v>
      </c>
      <c r="F6" s="3"/>
      <c r="G6" s="5">
        <v>24</v>
      </c>
      <c r="H6" s="5">
        <v>0</v>
      </c>
      <c r="I6" s="3">
        <v>0.54</v>
      </c>
      <c r="J6" s="22">
        <v>12.96</v>
      </c>
    </row>
    <row r="7" spans="1:10" x14ac:dyDescent="0.45">
      <c r="I7" t="s">
        <v>213</v>
      </c>
      <c r="J7" s="19">
        <f>J3+J4+J5+J6</f>
        <v>55.7</v>
      </c>
    </row>
    <row r="8" spans="1:10" x14ac:dyDescent="0.45">
      <c r="A8" s="9" t="s">
        <v>20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45">
      <c r="A9" s="7" t="s">
        <v>21</v>
      </c>
      <c r="B9" s="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29</v>
      </c>
      <c r="J9" s="7" t="s">
        <v>30</v>
      </c>
    </row>
    <row r="10" spans="1:10" x14ac:dyDescent="0.45">
      <c r="A10" s="6" t="s">
        <v>31</v>
      </c>
      <c r="B10" s="8" t="s">
        <v>32</v>
      </c>
      <c r="C10" s="6" t="s">
        <v>33</v>
      </c>
      <c r="D10" s="8" t="s">
        <v>34</v>
      </c>
      <c r="E10" s="6" t="s">
        <v>35</v>
      </c>
      <c r="F10" s="6" t="s">
        <v>36</v>
      </c>
      <c r="G10" s="6"/>
      <c r="H10" s="6">
        <v>70</v>
      </c>
      <c r="I10" s="8" t="s">
        <v>37</v>
      </c>
      <c r="J10" s="10" t="s">
        <v>38</v>
      </c>
    </row>
    <row r="11" spans="1:10" x14ac:dyDescent="0.45">
      <c r="A11" s="6" t="s">
        <v>39</v>
      </c>
      <c r="B11" s="8" t="s">
        <v>40</v>
      </c>
      <c r="C11" s="6" t="s">
        <v>41</v>
      </c>
      <c r="D11" s="8" t="s">
        <v>34</v>
      </c>
      <c r="E11" s="6" t="s">
        <v>42</v>
      </c>
      <c r="F11" s="6" t="s">
        <v>36</v>
      </c>
      <c r="G11" s="6"/>
      <c r="H11" s="6">
        <v>6</v>
      </c>
      <c r="I11" s="8" t="s">
        <v>43</v>
      </c>
      <c r="J11" s="10" t="s">
        <v>44</v>
      </c>
    </row>
    <row r="12" spans="1:10" x14ac:dyDescent="0.45">
      <c r="A12" s="6" t="s">
        <v>45</v>
      </c>
      <c r="B12" s="8" t="s">
        <v>46</v>
      </c>
      <c r="C12" s="6" t="s">
        <v>47</v>
      </c>
      <c r="D12" s="8" t="s">
        <v>34</v>
      </c>
      <c r="E12" s="6" t="s">
        <v>48</v>
      </c>
      <c r="F12" s="6" t="s">
        <v>36</v>
      </c>
      <c r="G12" s="6"/>
      <c r="H12" s="6">
        <v>10</v>
      </c>
      <c r="I12" s="8" t="s">
        <v>49</v>
      </c>
      <c r="J12" s="10" t="s">
        <v>50</v>
      </c>
    </row>
    <row r="13" spans="1:10" x14ac:dyDescent="0.45">
      <c r="A13" s="6" t="s">
        <v>51</v>
      </c>
      <c r="B13" s="8" t="s">
        <v>52</v>
      </c>
      <c r="C13" s="6" t="s">
        <v>53</v>
      </c>
      <c r="D13" s="8" t="s">
        <v>34</v>
      </c>
      <c r="E13" s="6" t="s">
        <v>54</v>
      </c>
      <c r="F13" s="6" t="s">
        <v>36</v>
      </c>
      <c r="G13" s="6"/>
      <c r="H13" s="6">
        <v>10</v>
      </c>
      <c r="I13" s="8" t="s">
        <v>55</v>
      </c>
      <c r="J13" s="10" t="s">
        <v>56</v>
      </c>
    </row>
    <row r="14" spans="1:10" x14ac:dyDescent="0.45">
      <c r="A14" s="6" t="s">
        <v>57</v>
      </c>
      <c r="B14" s="8" t="s">
        <v>58</v>
      </c>
      <c r="C14" s="6" t="s">
        <v>59</v>
      </c>
      <c r="D14" s="8" t="s">
        <v>34</v>
      </c>
      <c r="E14" s="6" t="s">
        <v>60</v>
      </c>
      <c r="F14" s="6" t="s">
        <v>36</v>
      </c>
      <c r="G14" s="6"/>
      <c r="H14" s="6">
        <v>5</v>
      </c>
      <c r="I14" s="8" t="s">
        <v>61</v>
      </c>
      <c r="J14" s="10" t="s">
        <v>62</v>
      </c>
    </row>
    <row r="15" spans="1:10" x14ac:dyDescent="0.45">
      <c r="A15" s="6" t="s">
        <v>63</v>
      </c>
      <c r="B15" s="8" t="s">
        <v>64</v>
      </c>
      <c r="C15" s="6" t="s">
        <v>65</v>
      </c>
      <c r="D15" s="8" t="s">
        <v>34</v>
      </c>
      <c r="E15" s="6" t="s">
        <v>165</v>
      </c>
      <c r="F15" s="6" t="s">
        <v>36</v>
      </c>
      <c r="G15" s="6"/>
      <c r="H15" s="6">
        <v>5</v>
      </c>
      <c r="I15" s="8" t="s">
        <v>66</v>
      </c>
      <c r="J15" s="10" t="s">
        <v>67</v>
      </c>
    </row>
    <row r="16" spans="1:10" x14ac:dyDescent="0.45">
      <c r="I16" s="21" t="s">
        <v>213</v>
      </c>
      <c r="J16">
        <f>J10+J11+J12+J13+J14+J15</f>
        <v>87.649999999999991</v>
      </c>
    </row>
    <row r="17" spans="1:10" x14ac:dyDescent="0.45">
      <c r="A17" s="14" t="s">
        <v>68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45">
      <c r="A18" s="12" t="s">
        <v>21</v>
      </c>
      <c r="B18" s="12" t="s">
        <v>22</v>
      </c>
      <c r="C18" s="12" t="s">
        <v>23</v>
      </c>
      <c r="D18" s="12" t="s">
        <v>24</v>
      </c>
      <c r="E18" s="12" t="s">
        <v>25</v>
      </c>
      <c r="F18" s="12" t="s">
        <v>26</v>
      </c>
      <c r="G18" s="12" t="s">
        <v>27</v>
      </c>
      <c r="H18" s="12" t="s">
        <v>28</v>
      </c>
      <c r="I18" s="12" t="s">
        <v>29</v>
      </c>
      <c r="J18" s="12" t="s">
        <v>30</v>
      </c>
    </row>
    <row r="19" spans="1:10" x14ac:dyDescent="0.45">
      <c r="A19" s="11" t="s">
        <v>69</v>
      </c>
      <c r="B19" s="13" t="s">
        <v>70</v>
      </c>
      <c r="C19" s="11" t="s">
        <v>71</v>
      </c>
      <c r="D19" s="13" t="s">
        <v>34</v>
      </c>
      <c r="E19" s="11" t="s">
        <v>166</v>
      </c>
      <c r="F19" s="11" t="s">
        <v>36</v>
      </c>
      <c r="G19" s="11" t="s">
        <v>72</v>
      </c>
      <c r="H19" s="11">
        <v>15</v>
      </c>
      <c r="I19" s="13" t="s">
        <v>73</v>
      </c>
      <c r="J19" s="10">
        <v>266.10000000000002</v>
      </c>
    </row>
    <row r="21" spans="1:10" x14ac:dyDescent="0.45">
      <c r="A21" s="18" t="s">
        <v>74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x14ac:dyDescent="0.45">
      <c r="A22" s="16" t="s">
        <v>75</v>
      </c>
      <c r="B22" s="16" t="s">
        <v>76</v>
      </c>
      <c r="C22" s="16" t="s">
        <v>77</v>
      </c>
      <c r="D22" s="16" t="s">
        <v>78</v>
      </c>
      <c r="E22" s="16" t="s">
        <v>79</v>
      </c>
      <c r="F22" s="16" t="s">
        <v>26</v>
      </c>
      <c r="G22" s="16" t="s">
        <v>80</v>
      </c>
      <c r="H22" s="16" t="s">
        <v>81</v>
      </c>
      <c r="I22" s="16" t="s">
        <v>82</v>
      </c>
      <c r="J22" s="16" t="s">
        <v>83</v>
      </c>
    </row>
    <row r="23" spans="1:10" x14ac:dyDescent="0.45">
      <c r="A23" s="15" t="s">
        <v>84</v>
      </c>
      <c r="B23" s="17" t="s">
        <v>85</v>
      </c>
      <c r="C23" s="15" t="s">
        <v>86</v>
      </c>
      <c r="D23" s="17" t="s">
        <v>34</v>
      </c>
      <c r="E23" s="15" t="s">
        <v>87</v>
      </c>
      <c r="F23" s="15" t="s">
        <v>88</v>
      </c>
      <c r="G23" s="15"/>
      <c r="H23" s="15">
        <v>60</v>
      </c>
      <c r="I23" s="17" t="s">
        <v>167</v>
      </c>
      <c r="J23" s="20" t="s">
        <v>163</v>
      </c>
    </row>
    <row r="24" spans="1:10" x14ac:dyDescent="0.45">
      <c r="A24" s="15" t="s">
        <v>89</v>
      </c>
      <c r="B24" s="17" t="s">
        <v>90</v>
      </c>
      <c r="C24" s="15" t="s">
        <v>47</v>
      </c>
      <c r="D24" s="17" t="s">
        <v>34</v>
      </c>
      <c r="E24" s="15" t="s">
        <v>91</v>
      </c>
      <c r="F24" s="15" t="s">
        <v>88</v>
      </c>
      <c r="G24" s="15" t="s">
        <v>92</v>
      </c>
      <c r="H24" s="15">
        <v>10</v>
      </c>
      <c r="I24" s="17" t="s">
        <v>168</v>
      </c>
      <c r="J24" s="20" t="s">
        <v>164</v>
      </c>
    </row>
    <row r="25" spans="1:10" x14ac:dyDescent="0.45">
      <c r="A25" s="15" t="s">
        <v>93</v>
      </c>
      <c r="B25" s="17" t="s">
        <v>94</v>
      </c>
      <c r="C25" s="15" t="s">
        <v>47</v>
      </c>
      <c r="D25" s="17" t="s">
        <v>34</v>
      </c>
      <c r="E25" s="15" t="s">
        <v>95</v>
      </c>
      <c r="F25" s="15" t="s">
        <v>88</v>
      </c>
      <c r="G25" s="15"/>
      <c r="H25" s="15">
        <v>10</v>
      </c>
      <c r="I25" s="17" t="s">
        <v>169</v>
      </c>
      <c r="J25" s="20" t="s">
        <v>170</v>
      </c>
    </row>
    <row r="26" spans="1:10" x14ac:dyDescent="0.45">
      <c r="A26" s="15" t="s">
        <v>96</v>
      </c>
      <c r="B26" s="17" t="s">
        <v>97</v>
      </c>
      <c r="C26" s="15" t="s">
        <v>59</v>
      </c>
      <c r="D26" s="17" t="s">
        <v>34</v>
      </c>
      <c r="E26" s="15" t="s">
        <v>98</v>
      </c>
      <c r="F26" s="15" t="s">
        <v>88</v>
      </c>
      <c r="G26" s="15"/>
      <c r="H26" s="15">
        <v>10</v>
      </c>
      <c r="I26" s="17" t="s">
        <v>171</v>
      </c>
      <c r="J26" s="20" t="s">
        <v>172</v>
      </c>
    </row>
    <row r="27" spans="1:10" x14ac:dyDescent="0.45">
      <c r="A27" s="15" t="s">
        <v>173</v>
      </c>
      <c r="B27" s="17" t="s">
        <v>174</v>
      </c>
      <c r="C27" s="15" t="s">
        <v>99</v>
      </c>
      <c r="D27" s="17" t="s">
        <v>34</v>
      </c>
      <c r="E27" s="15" t="s">
        <v>100</v>
      </c>
      <c r="F27" s="15" t="s">
        <v>88</v>
      </c>
      <c r="G27" s="15"/>
      <c r="H27" s="15">
        <v>10</v>
      </c>
      <c r="I27" s="17" t="s">
        <v>175</v>
      </c>
      <c r="J27" s="20" t="s">
        <v>176</v>
      </c>
    </row>
    <row r="28" spans="1:10" x14ac:dyDescent="0.45">
      <c r="A28" s="15" t="s">
        <v>101</v>
      </c>
      <c r="B28" s="17" t="s">
        <v>102</v>
      </c>
      <c r="C28" s="15" t="s">
        <v>103</v>
      </c>
      <c r="D28" s="17" t="s">
        <v>34</v>
      </c>
      <c r="E28" s="15" t="s">
        <v>104</v>
      </c>
      <c r="F28" s="15" t="s">
        <v>88</v>
      </c>
      <c r="G28" s="15"/>
      <c r="H28" s="15">
        <v>80</v>
      </c>
      <c r="I28" s="17" t="s">
        <v>177</v>
      </c>
      <c r="J28" s="20" t="s">
        <v>178</v>
      </c>
    </row>
    <row r="29" spans="1:10" x14ac:dyDescent="0.45">
      <c r="A29" s="15" t="s">
        <v>105</v>
      </c>
      <c r="B29" s="17" t="s">
        <v>106</v>
      </c>
      <c r="C29" s="15" t="s">
        <v>107</v>
      </c>
      <c r="D29" s="17" t="s">
        <v>34</v>
      </c>
      <c r="E29" s="15" t="s">
        <v>108</v>
      </c>
      <c r="F29" s="15" t="s">
        <v>88</v>
      </c>
      <c r="G29" s="15"/>
      <c r="H29" s="15">
        <v>5</v>
      </c>
      <c r="I29" s="17" t="s">
        <v>179</v>
      </c>
      <c r="J29" s="20" t="s">
        <v>180</v>
      </c>
    </row>
    <row r="30" spans="1:10" x14ac:dyDescent="0.45">
      <c r="A30" s="15" t="s">
        <v>109</v>
      </c>
      <c r="B30" s="17" t="s">
        <v>110</v>
      </c>
      <c r="C30" s="15" t="s">
        <v>111</v>
      </c>
      <c r="D30" s="17" t="s">
        <v>34</v>
      </c>
      <c r="E30" s="15" t="s">
        <v>112</v>
      </c>
      <c r="F30" s="15" t="s">
        <v>88</v>
      </c>
      <c r="G30" s="15"/>
      <c r="H30" s="15">
        <v>25</v>
      </c>
      <c r="I30" s="17" t="s">
        <v>181</v>
      </c>
      <c r="J30" s="20" t="s">
        <v>182</v>
      </c>
    </row>
    <row r="31" spans="1:10" x14ac:dyDescent="0.45">
      <c r="A31" s="15" t="s">
        <v>113</v>
      </c>
      <c r="B31" s="17" t="s">
        <v>114</v>
      </c>
      <c r="C31" s="15" t="s">
        <v>111</v>
      </c>
      <c r="D31" s="17" t="s">
        <v>34</v>
      </c>
      <c r="E31" s="15" t="s">
        <v>115</v>
      </c>
      <c r="F31" s="15"/>
      <c r="G31" s="15"/>
      <c r="H31" s="15">
        <v>30</v>
      </c>
      <c r="I31" s="17" t="s">
        <v>183</v>
      </c>
      <c r="J31" s="20" t="s">
        <v>184</v>
      </c>
    </row>
    <row r="32" spans="1:10" x14ac:dyDescent="0.45">
      <c r="A32" s="15" t="s">
        <v>116</v>
      </c>
      <c r="B32" s="17" t="s">
        <v>117</v>
      </c>
      <c r="C32" s="15" t="s">
        <v>59</v>
      </c>
      <c r="D32" s="17" t="s">
        <v>34</v>
      </c>
      <c r="E32" s="15" t="s">
        <v>185</v>
      </c>
      <c r="F32" s="15" t="s">
        <v>88</v>
      </c>
      <c r="G32" s="15"/>
      <c r="H32" s="15">
        <v>5</v>
      </c>
      <c r="I32" s="17" t="s">
        <v>186</v>
      </c>
      <c r="J32" s="20" t="s">
        <v>187</v>
      </c>
    </row>
    <row r="33" spans="1:10" x14ac:dyDescent="0.45">
      <c r="A33" s="15" t="s">
        <v>118</v>
      </c>
      <c r="B33" s="17" t="s">
        <v>119</v>
      </c>
      <c r="C33" s="15" t="s">
        <v>120</v>
      </c>
      <c r="D33" s="17" t="s">
        <v>34</v>
      </c>
      <c r="E33" s="15" t="s">
        <v>121</v>
      </c>
      <c r="F33" s="15" t="s">
        <v>88</v>
      </c>
      <c r="G33" s="15"/>
      <c r="H33" s="15">
        <v>5</v>
      </c>
      <c r="I33" s="17" t="s">
        <v>188</v>
      </c>
      <c r="J33" s="20" t="s">
        <v>189</v>
      </c>
    </row>
    <row r="34" spans="1:10" x14ac:dyDescent="0.45">
      <c r="A34" s="15" t="s">
        <v>122</v>
      </c>
      <c r="B34" s="17" t="s">
        <v>123</v>
      </c>
      <c r="C34" s="15" t="s">
        <v>33</v>
      </c>
      <c r="D34" s="17" t="s">
        <v>34</v>
      </c>
      <c r="E34" s="15" t="s">
        <v>124</v>
      </c>
      <c r="F34" s="15" t="s">
        <v>88</v>
      </c>
      <c r="G34" s="15"/>
      <c r="H34" s="15">
        <v>10</v>
      </c>
      <c r="I34" s="17" t="s">
        <v>190</v>
      </c>
      <c r="J34" s="20" t="s">
        <v>191</v>
      </c>
    </row>
    <row r="35" spans="1:10" x14ac:dyDescent="0.45">
      <c r="A35" s="15" t="s">
        <v>125</v>
      </c>
      <c r="B35" s="17" t="s">
        <v>126</v>
      </c>
      <c r="C35" s="15" t="s">
        <v>59</v>
      </c>
      <c r="D35" s="17" t="s">
        <v>34</v>
      </c>
      <c r="E35" s="15" t="s">
        <v>127</v>
      </c>
      <c r="F35" s="15" t="s">
        <v>128</v>
      </c>
      <c r="G35" s="15"/>
      <c r="H35" s="15">
        <v>5</v>
      </c>
      <c r="I35" s="17" t="s">
        <v>192</v>
      </c>
      <c r="J35" s="20" t="s">
        <v>193</v>
      </c>
    </row>
    <row r="36" spans="1:10" x14ac:dyDescent="0.45">
      <c r="A36" s="15" t="s">
        <v>129</v>
      </c>
      <c r="B36" s="17" t="s">
        <v>130</v>
      </c>
      <c r="C36" s="15" t="s">
        <v>131</v>
      </c>
      <c r="D36" s="17" t="s">
        <v>34</v>
      </c>
      <c r="E36" s="15" t="s">
        <v>132</v>
      </c>
      <c r="F36" s="15" t="s">
        <v>88</v>
      </c>
      <c r="G36" s="15"/>
      <c r="H36" s="15">
        <v>20</v>
      </c>
      <c r="I36" s="17" t="s">
        <v>194</v>
      </c>
      <c r="J36" s="20" t="s">
        <v>195</v>
      </c>
    </row>
    <row r="37" spans="1:10" x14ac:dyDescent="0.45">
      <c r="A37" s="15" t="s">
        <v>133</v>
      </c>
      <c r="B37" s="17" t="s">
        <v>134</v>
      </c>
      <c r="C37" s="15" t="s">
        <v>135</v>
      </c>
      <c r="D37" s="17" t="s">
        <v>34</v>
      </c>
      <c r="E37" s="15" t="s">
        <v>196</v>
      </c>
      <c r="F37" s="15" t="s">
        <v>88</v>
      </c>
      <c r="G37" s="15"/>
      <c r="H37" s="15">
        <v>5</v>
      </c>
      <c r="I37" s="17" t="s">
        <v>197</v>
      </c>
      <c r="J37" s="20" t="s">
        <v>198</v>
      </c>
    </row>
    <row r="38" spans="1:10" x14ac:dyDescent="0.45">
      <c r="A38" s="15" t="s">
        <v>136</v>
      </c>
      <c r="B38" s="17" t="s">
        <v>137</v>
      </c>
      <c r="C38" s="15" t="s">
        <v>138</v>
      </c>
      <c r="D38" s="17" t="s">
        <v>34</v>
      </c>
      <c r="E38" s="15" t="s">
        <v>139</v>
      </c>
      <c r="F38" s="15" t="s">
        <v>88</v>
      </c>
      <c r="G38" s="15"/>
      <c r="H38" s="15">
        <v>5</v>
      </c>
      <c r="I38" s="17" t="s">
        <v>199</v>
      </c>
      <c r="J38" s="20" t="s">
        <v>200</v>
      </c>
    </row>
    <row r="39" spans="1:10" x14ac:dyDescent="0.45">
      <c r="A39" s="15" t="s">
        <v>140</v>
      </c>
      <c r="B39" s="17" t="s">
        <v>141</v>
      </c>
      <c r="C39" s="15" t="s">
        <v>47</v>
      </c>
      <c r="D39" s="17" t="s">
        <v>34</v>
      </c>
      <c r="E39" s="15" t="s">
        <v>142</v>
      </c>
      <c r="F39" s="15" t="s">
        <v>88</v>
      </c>
      <c r="G39" s="15"/>
      <c r="H39" s="15">
        <v>10</v>
      </c>
      <c r="I39" s="17" t="s">
        <v>201</v>
      </c>
      <c r="J39" s="20" t="s">
        <v>202</v>
      </c>
    </row>
    <row r="40" spans="1:10" x14ac:dyDescent="0.45">
      <c r="A40" s="15" t="s">
        <v>143</v>
      </c>
      <c r="B40" s="17" t="s">
        <v>144</v>
      </c>
      <c r="C40" s="15" t="s">
        <v>131</v>
      </c>
      <c r="D40" s="17" t="s">
        <v>34</v>
      </c>
      <c r="E40" s="15" t="s">
        <v>145</v>
      </c>
      <c r="F40" s="15" t="s">
        <v>88</v>
      </c>
      <c r="G40" s="15"/>
      <c r="H40" s="15">
        <v>50</v>
      </c>
      <c r="I40" s="17" t="s">
        <v>203</v>
      </c>
      <c r="J40" s="20" t="s">
        <v>204</v>
      </c>
    </row>
    <row r="41" spans="1:10" x14ac:dyDescent="0.45">
      <c r="A41" s="15" t="s">
        <v>146</v>
      </c>
      <c r="B41" s="17" t="s">
        <v>147</v>
      </c>
      <c r="C41" s="15" t="s">
        <v>33</v>
      </c>
      <c r="D41" s="17" t="s">
        <v>34</v>
      </c>
      <c r="E41" s="15" t="s">
        <v>148</v>
      </c>
      <c r="F41" s="15" t="s">
        <v>128</v>
      </c>
      <c r="G41" s="15"/>
      <c r="H41" s="15">
        <v>10</v>
      </c>
      <c r="I41" s="17" t="s">
        <v>205</v>
      </c>
      <c r="J41" s="20" t="s">
        <v>206</v>
      </c>
    </row>
    <row r="42" spans="1:10" x14ac:dyDescent="0.45">
      <c r="A42" s="15" t="s">
        <v>149</v>
      </c>
      <c r="B42" s="17" t="s">
        <v>150</v>
      </c>
      <c r="C42" s="15" t="s">
        <v>131</v>
      </c>
      <c r="D42" s="17" t="s">
        <v>34</v>
      </c>
      <c r="E42" s="15" t="s">
        <v>151</v>
      </c>
      <c r="F42" s="15" t="s">
        <v>88</v>
      </c>
      <c r="G42" s="15"/>
      <c r="H42" s="15">
        <v>50</v>
      </c>
      <c r="I42" s="17" t="s">
        <v>203</v>
      </c>
      <c r="J42" s="20" t="s">
        <v>204</v>
      </c>
    </row>
    <row r="43" spans="1:10" x14ac:dyDescent="0.45">
      <c r="A43" s="15" t="s">
        <v>152</v>
      </c>
      <c r="B43" s="17" t="s">
        <v>153</v>
      </c>
      <c r="C43" s="15" t="s">
        <v>154</v>
      </c>
      <c r="D43" s="17" t="s">
        <v>34</v>
      </c>
      <c r="E43" s="15" t="s">
        <v>155</v>
      </c>
      <c r="F43" s="15" t="s">
        <v>88</v>
      </c>
      <c r="G43" s="15"/>
      <c r="H43" s="15">
        <v>10</v>
      </c>
      <c r="I43" s="17" t="s">
        <v>207</v>
      </c>
      <c r="J43" s="20" t="s">
        <v>208</v>
      </c>
    </row>
    <row r="44" spans="1:10" x14ac:dyDescent="0.45">
      <c r="A44" s="15" t="s">
        <v>156</v>
      </c>
      <c r="B44" s="17" t="s">
        <v>157</v>
      </c>
      <c r="C44" s="15" t="s">
        <v>158</v>
      </c>
      <c r="D44" s="17" t="s">
        <v>34</v>
      </c>
      <c r="E44" s="15" t="s">
        <v>159</v>
      </c>
      <c r="F44" s="15" t="s">
        <v>88</v>
      </c>
      <c r="G44" s="15"/>
      <c r="H44" s="15">
        <v>10</v>
      </c>
      <c r="I44" s="17" t="s">
        <v>209</v>
      </c>
      <c r="J44" s="20" t="s">
        <v>210</v>
      </c>
    </row>
    <row r="45" spans="1:10" x14ac:dyDescent="0.45">
      <c r="A45" s="15" t="s">
        <v>160</v>
      </c>
      <c r="B45" s="17" t="s">
        <v>161</v>
      </c>
      <c r="C45" s="15" t="s">
        <v>33</v>
      </c>
      <c r="D45" s="17" t="s">
        <v>34</v>
      </c>
      <c r="E45" s="15" t="s">
        <v>162</v>
      </c>
      <c r="F45" s="15" t="s">
        <v>88</v>
      </c>
      <c r="G45" s="15"/>
      <c r="H45" s="15">
        <v>10</v>
      </c>
      <c r="I45" s="17" t="s">
        <v>211</v>
      </c>
      <c r="J45" s="20" t="s">
        <v>212</v>
      </c>
    </row>
    <row r="46" spans="1:10" x14ac:dyDescent="0.45">
      <c r="I46" s="21" t="s">
        <v>213</v>
      </c>
      <c r="J46" s="19">
        <f>J23+J24+J25+J26+J27+J28+J29+J31+J30+J32+J34+J33+J35+J36+J38+J37+J39+J40+J41+J42+J44+J43+J45</f>
        <v>298.74000000000007</v>
      </c>
    </row>
    <row r="48" spans="1:10" x14ac:dyDescent="0.45">
      <c r="I48" s="23"/>
    </row>
    <row r="50" spans="5:8" x14ac:dyDescent="0.45">
      <c r="F50" t="s">
        <v>214</v>
      </c>
      <c r="G50" t="s">
        <v>217</v>
      </c>
      <c r="H50">
        <v>287.39999999999998</v>
      </c>
    </row>
    <row r="51" spans="5:8" x14ac:dyDescent="0.45">
      <c r="F51" t="s">
        <v>215</v>
      </c>
      <c r="G51" t="s">
        <v>218</v>
      </c>
      <c r="H51">
        <v>241.36</v>
      </c>
    </row>
    <row r="52" spans="5:8" x14ac:dyDescent="0.45">
      <c r="F52" t="s">
        <v>216</v>
      </c>
      <c r="G52" t="s">
        <v>219</v>
      </c>
      <c r="H52">
        <v>21.8</v>
      </c>
    </row>
    <row r="53" spans="5:8" x14ac:dyDescent="0.45">
      <c r="F53" t="s">
        <v>216</v>
      </c>
      <c r="G53" t="s">
        <v>219</v>
      </c>
      <c r="H53">
        <v>21.8</v>
      </c>
    </row>
    <row r="54" spans="5:8" x14ac:dyDescent="0.45">
      <c r="E54" t="e" vm="1">
        <v>#VALUE!</v>
      </c>
      <c r="F54" t="s">
        <v>214</v>
      </c>
      <c r="G54" t="s">
        <v>220</v>
      </c>
      <c r="H54">
        <v>110.4</v>
      </c>
    </row>
    <row r="55" spans="5:8" x14ac:dyDescent="0.45">
      <c r="G55" t="s">
        <v>213</v>
      </c>
      <c r="H55">
        <f>H50+H51+H52+H53+H54</f>
        <v>682.75999999999988</v>
      </c>
    </row>
    <row r="59" spans="5:8" ht="24.4" x14ac:dyDescent="1.1000000000000001">
      <c r="F59" s="24" t="s">
        <v>221</v>
      </c>
      <c r="G59" s="25">
        <f>J7+J16+J19+J46+H55</f>
        <v>1390.9499999999998</v>
      </c>
    </row>
  </sheetData>
  <mergeCells count="1">
    <mergeCell ref="A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Meier</dc:creator>
  <cp:lastModifiedBy>Meier Linus</cp:lastModifiedBy>
  <dcterms:created xsi:type="dcterms:W3CDTF">2015-06-05T18:17:20Z</dcterms:created>
  <dcterms:modified xsi:type="dcterms:W3CDTF">2026-01-08T11:44:04Z</dcterms:modified>
</cp:coreProperties>
</file>